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6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7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8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9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10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11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12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TP_Corriges\04_Comax\Mesures\"/>
    </mc:Choice>
  </mc:AlternateContent>
  <xr:revisionPtr revIDLastSave="0" documentId="13_ncr:1_{5CA3D720-A7F8-429F-80C9-210EEFE82139}" xr6:coauthVersionLast="47" xr6:coauthVersionMax="47" xr10:uidLastSave="{00000000-0000-0000-0000-000000000000}"/>
  <bookViews>
    <workbookView xWindow="-110" yWindow="-110" windowWidth="19420" windowHeight="10300" xr2:uid="{DA29A0DC-4B12-4C55-92F3-B9093F40986D}"/>
  </bookViews>
  <sheets>
    <sheet name="Analyse" sheetId="2" r:id="rId1"/>
    <sheet name="V_1000_0m" sheetId="1" r:id="rId2"/>
    <sheet name="V_1500_0m" sheetId="11" r:id="rId3"/>
    <sheet name="V_2000_0m" sheetId="10" r:id="rId4"/>
    <sheet name="V_2500_0m" sheetId="7" r:id="rId5"/>
    <sheet name="V_3000_0m" sheetId="9" r:id="rId6"/>
    <sheet name="V_3500_0m" sheetId="8" r:id="rId7"/>
    <sheet name="V_4000_0mMATLAB" sheetId="14" r:id="rId8"/>
    <sheet name="V_4000_0m" sheetId="6" r:id="rId9"/>
    <sheet name="V_4500_0m" sheetId="5" r:id="rId10"/>
    <sheet name="V_5000_0m" sheetId="4" r:id="rId11"/>
    <sheet name="V_5500_0m" sheetId="3" r:id="rId12"/>
    <sheet name="V_6000_0m" sheetId="12" r:id="rId13"/>
    <sheet name="Feuil13" sheetId="13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6" i="2" l="1"/>
  <c r="F16" i="2" s="1"/>
  <c r="E17" i="2"/>
  <c r="F17" i="2" s="1"/>
  <c r="D15" i="2"/>
  <c r="E15" i="2" s="1"/>
  <c r="F15" i="2" s="1"/>
  <c r="D16" i="2"/>
  <c r="D17" i="2"/>
  <c r="D18" i="2"/>
  <c r="E18" i="2" s="1"/>
  <c r="F18" i="2" s="1"/>
  <c r="D19" i="2"/>
  <c r="E19" i="2" s="1"/>
  <c r="F19" i="2" s="1"/>
  <c r="D20" i="2"/>
  <c r="E20" i="2" s="1"/>
  <c r="F20" i="2" s="1"/>
  <c r="B3" i="2"/>
  <c r="B4" i="2"/>
  <c r="B5" i="2"/>
  <c r="B6" i="2"/>
  <c r="B7" i="2"/>
  <c r="B8" i="2"/>
  <c r="B9" i="2"/>
  <c r="B10" i="2"/>
  <c r="B11" i="2"/>
  <c r="B12" i="2"/>
  <c r="B2" i="2"/>
  <c r="A3" i="8"/>
  <c r="A4" i="8"/>
  <c r="A5" i="8"/>
  <c r="A6" i="8"/>
  <c r="A7" i="8"/>
  <c r="A8" i="8"/>
  <c r="A9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A41" i="8"/>
  <c r="A42" i="8"/>
  <c r="A43" i="8"/>
  <c r="A44" i="8"/>
  <c r="A45" i="8"/>
  <c r="A46" i="8"/>
  <c r="A47" i="8"/>
  <c r="A48" i="8"/>
  <c r="A49" i="8"/>
  <c r="A50" i="8"/>
  <c r="A51" i="8"/>
  <c r="A52" i="8"/>
  <c r="A53" i="8"/>
  <c r="A54" i="8"/>
  <c r="A55" i="8"/>
  <c r="A56" i="8"/>
  <c r="A57" i="8"/>
  <c r="A58" i="8"/>
  <c r="A59" i="8"/>
  <c r="A60" i="8"/>
  <c r="A61" i="8"/>
  <c r="A62" i="8"/>
  <c r="A63" i="8"/>
  <c r="A64" i="8"/>
  <c r="A65" i="8"/>
  <c r="A66" i="8"/>
  <c r="A67" i="8"/>
  <c r="A68" i="8"/>
  <c r="A69" i="8"/>
  <c r="A70" i="8"/>
  <c r="A71" i="8"/>
  <c r="A72" i="8"/>
  <c r="A73" i="8"/>
  <c r="A74" i="8"/>
  <c r="A3" i="5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A55" i="5"/>
  <c r="A56" i="5"/>
  <c r="A57" i="5"/>
  <c r="A58" i="5"/>
  <c r="A59" i="5"/>
  <c r="A60" i="5"/>
  <c r="A61" i="5"/>
  <c r="A62" i="5"/>
  <c r="A63" i="5"/>
  <c r="A64" i="5"/>
  <c r="A65" i="5"/>
  <c r="A66" i="5"/>
  <c r="A67" i="5"/>
  <c r="A68" i="5"/>
  <c r="A69" i="5"/>
  <c r="A70" i="5"/>
  <c r="A71" i="5"/>
  <c r="A72" i="5"/>
  <c r="A73" i="5"/>
  <c r="A74" i="5"/>
  <c r="H3" i="5"/>
  <c r="I3" i="5"/>
  <c r="H4" i="5"/>
  <c r="I4" i="5"/>
  <c r="H5" i="5"/>
  <c r="I5" i="5"/>
  <c r="H6" i="5"/>
  <c r="I6" i="5"/>
  <c r="H7" i="5"/>
  <c r="I7" i="5"/>
  <c r="H8" i="5"/>
  <c r="I8" i="5"/>
  <c r="H9" i="5"/>
  <c r="I9" i="5"/>
  <c r="H10" i="5"/>
  <c r="I10" i="5"/>
  <c r="H11" i="5"/>
  <c r="I11" i="5"/>
  <c r="H12" i="5"/>
  <c r="I12" i="5"/>
  <c r="H13" i="5"/>
  <c r="I13" i="5"/>
  <c r="H14" i="5"/>
  <c r="I14" i="5"/>
  <c r="H15" i="5"/>
  <c r="I15" i="5"/>
  <c r="H16" i="5"/>
  <c r="I16" i="5"/>
  <c r="H17" i="5"/>
  <c r="I17" i="5"/>
  <c r="H18" i="5"/>
  <c r="I18" i="5"/>
  <c r="H19" i="5"/>
  <c r="I19" i="5"/>
  <c r="H20" i="5"/>
  <c r="I20" i="5"/>
  <c r="H21" i="5"/>
  <c r="I21" i="5"/>
  <c r="H22" i="5"/>
  <c r="I22" i="5"/>
  <c r="H23" i="5"/>
  <c r="I23" i="5"/>
  <c r="H24" i="5"/>
  <c r="I24" i="5"/>
  <c r="H25" i="5"/>
  <c r="I25" i="5"/>
  <c r="H26" i="5"/>
  <c r="I26" i="5"/>
  <c r="K2" i="5" s="1"/>
  <c r="C9" i="2" s="1"/>
  <c r="H27" i="5"/>
  <c r="I27" i="5"/>
  <c r="H28" i="5"/>
  <c r="I28" i="5"/>
  <c r="H29" i="5"/>
  <c r="I29" i="5"/>
  <c r="H30" i="5"/>
  <c r="I30" i="5"/>
  <c r="H31" i="5"/>
  <c r="I31" i="5"/>
  <c r="H32" i="5"/>
  <c r="I32" i="5"/>
  <c r="H33" i="5"/>
  <c r="I33" i="5"/>
  <c r="H34" i="5"/>
  <c r="I34" i="5"/>
  <c r="H35" i="5"/>
  <c r="I35" i="5"/>
  <c r="H36" i="5"/>
  <c r="I36" i="5"/>
  <c r="H37" i="5"/>
  <c r="I37" i="5"/>
  <c r="H38" i="5"/>
  <c r="I38" i="5"/>
  <c r="H39" i="5"/>
  <c r="I39" i="5"/>
  <c r="H40" i="5"/>
  <c r="I40" i="5"/>
  <c r="H41" i="5"/>
  <c r="I41" i="5"/>
  <c r="H42" i="5"/>
  <c r="I42" i="5"/>
  <c r="H43" i="5"/>
  <c r="I43" i="5"/>
  <c r="H44" i="5"/>
  <c r="I44" i="5"/>
  <c r="H45" i="5"/>
  <c r="I45" i="5"/>
  <c r="H46" i="5"/>
  <c r="I46" i="5"/>
  <c r="H47" i="5"/>
  <c r="I47" i="5"/>
  <c r="H48" i="5"/>
  <c r="I48" i="5"/>
  <c r="H49" i="5"/>
  <c r="I49" i="5"/>
  <c r="H50" i="5"/>
  <c r="I50" i="5"/>
  <c r="H51" i="5"/>
  <c r="I51" i="5"/>
  <c r="H52" i="5"/>
  <c r="I52" i="5"/>
  <c r="H53" i="5"/>
  <c r="I53" i="5"/>
  <c r="H54" i="5"/>
  <c r="I54" i="5"/>
  <c r="H55" i="5"/>
  <c r="I55" i="5"/>
  <c r="H56" i="5"/>
  <c r="I56" i="5"/>
  <c r="H57" i="5"/>
  <c r="I57" i="5"/>
  <c r="H58" i="5"/>
  <c r="I58" i="5"/>
  <c r="H59" i="5"/>
  <c r="I59" i="5"/>
  <c r="H60" i="5"/>
  <c r="I60" i="5"/>
  <c r="H61" i="5"/>
  <c r="I61" i="5"/>
  <c r="H62" i="5"/>
  <c r="I62" i="5"/>
  <c r="H63" i="5"/>
  <c r="I63" i="5"/>
  <c r="H64" i="5"/>
  <c r="I64" i="5"/>
  <c r="H65" i="5"/>
  <c r="I65" i="5"/>
  <c r="H66" i="5"/>
  <c r="I66" i="5"/>
  <c r="H67" i="5"/>
  <c r="I67" i="5"/>
  <c r="H68" i="5"/>
  <c r="I68" i="5"/>
  <c r="H69" i="5"/>
  <c r="I69" i="5"/>
  <c r="H70" i="5"/>
  <c r="I70" i="5"/>
  <c r="H71" i="5"/>
  <c r="I71" i="5"/>
  <c r="H72" i="5"/>
  <c r="I72" i="5"/>
  <c r="H73" i="5"/>
  <c r="I73" i="5"/>
  <c r="H74" i="5"/>
  <c r="I74" i="5"/>
  <c r="H3" i="12"/>
  <c r="I3" i="12"/>
  <c r="H4" i="12"/>
  <c r="I4" i="12"/>
  <c r="H5" i="12"/>
  <c r="I5" i="12"/>
  <c r="H6" i="12"/>
  <c r="I6" i="12"/>
  <c r="H7" i="12"/>
  <c r="I7" i="12"/>
  <c r="H8" i="12"/>
  <c r="I8" i="12"/>
  <c r="H9" i="12"/>
  <c r="I9" i="12"/>
  <c r="H10" i="12"/>
  <c r="I10" i="12"/>
  <c r="H11" i="12"/>
  <c r="I11" i="12"/>
  <c r="H12" i="12"/>
  <c r="I12" i="12"/>
  <c r="H13" i="12"/>
  <c r="I13" i="12"/>
  <c r="H14" i="12"/>
  <c r="I14" i="12"/>
  <c r="H15" i="12"/>
  <c r="I15" i="12"/>
  <c r="H16" i="12"/>
  <c r="I16" i="12"/>
  <c r="H17" i="12"/>
  <c r="I17" i="12"/>
  <c r="H18" i="12"/>
  <c r="I18" i="12"/>
  <c r="H19" i="12"/>
  <c r="I19" i="12"/>
  <c r="K2" i="12" s="1"/>
  <c r="C12" i="2" s="1"/>
  <c r="H20" i="12"/>
  <c r="I20" i="12"/>
  <c r="H21" i="12"/>
  <c r="I21" i="12"/>
  <c r="H22" i="12"/>
  <c r="I22" i="12"/>
  <c r="H23" i="12"/>
  <c r="I23" i="12"/>
  <c r="H24" i="12"/>
  <c r="I24" i="12"/>
  <c r="H25" i="12"/>
  <c r="I25" i="12"/>
  <c r="H26" i="12"/>
  <c r="I26" i="12"/>
  <c r="H27" i="12"/>
  <c r="I27" i="12"/>
  <c r="H28" i="12"/>
  <c r="I28" i="12"/>
  <c r="H29" i="12"/>
  <c r="I29" i="12"/>
  <c r="H30" i="12"/>
  <c r="I30" i="12"/>
  <c r="H31" i="12"/>
  <c r="I31" i="12"/>
  <c r="H32" i="12"/>
  <c r="I32" i="12"/>
  <c r="H33" i="12"/>
  <c r="I33" i="12"/>
  <c r="H34" i="12"/>
  <c r="I34" i="12"/>
  <c r="H35" i="12"/>
  <c r="I35" i="12"/>
  <c r="H36" i="12"/>
  <c r="I36" i="12"/>
  <c r="H37" i="12"/>
  <c r="I37" i="12"/>
  <c r="H38" i="12"/>
  <c r="I38" i="12"/>
  <c r="H39" i="12"/>
  <c r="I39" i="12"/>
  <c r="H40" i="12"/>
  <c r="I40" i="12"/>
  <c r="H41" i="12"/>
  <c r="I41" i="12"/>
  <c r="H42" i="12"/>
  <c r="I42" i="12"/>
  <c r="H43" i="12"/>
  <c r="I43" i="12"/>
  <c r="H44" i="12"/>
  <c r="I44" i="12"/>
  <c r="H45" i="12"/>
  <c r="I45" i="12"/>
  <c r="H46" i="12"/>
  <c r="I46" i="12"/>
  <c r="H47" i="12"/>
  <c r="I47" i="12"/>
  <c r="H48" i="12"/>
  <c r="I48" i="12"/>
  <c r="H49" i="12"/>
  <c r="I49" i="12"/>
  <c r="H50" i="12"/>
  <c r="I50" i="12"/>
  <c r="H51" i="12"/>
  <c r="I51" i="12"/>
  <c r="H52" i="12"/>
  <c r="I52" i="12"/>
  <c r="H53" i="12"/>
  <c r="I53" i="12"/>
  <c r="H54" i="12"/>
  <c r="I54" i="12"/>
  <c r="H55" i="12"/>
  <c r="I55" i="12"/>
  <c r="H56" i="12"/>
  <c r="I56" i="12"/>
  <c r="H57" i="12"/>
  <c r="I57" i="12"/>
  <c r="H58" i="12"/>
  <c r="I58" i="12"/>
  <c r="H59" i="12"/>
  <c r="I59" i="12"/>
  <c r="H60" i="12"/>
  <c r="I60" i="12"/>
  <c r="H61" i="12"/>
  <c r="I61" i="12"/>
  <c r="H62" i="12"/>
  <c r="I62" i="12"/>
  <c r="H63" i="12"/>
  <c r="I63" i="12"/>
  <c r="H64" i="12"/>
  <c r="I64" i="12"/>
  <c r="H65" i="12"/>
  <c r="I65" i="12"/>
  <c r="H66" i="12"/>
  <c r="I66" i="12"/>
  <c r="H67" i="12"/>
  <c r="I67" i="12"/>
  <c r="H68" i="12"/>
  <c r="I68" i="12"/>
  <c r="H69" i="12"/>
  <c r="I69" i="12"/>
  <c r="H70" i="12"/>
  <c r="I70" i="12"/>
  <c r="H71" i="12"/>
  <c r="I71" i="12"/>
  <c r="H72" i="12"/>
  <c r="I72" i="12"/>
  <c r="H73" i="12"/>
  <c r="I73" i="12"/>
  <c r="H74" i="12"/>
  <c r="I74" i="12"/>
  <c r="A3" i="12"/>
  <c r="A4" i="12"/>
  <c r="A5" i="12"/>
  <c r="A6" i="12"/>
  <c r="A7" i="12"/>
  <c r="A8" i="12"/>
  <c r="A9" i="12"/>
  <c r="A10" i="12"/>
  <c r="A11" i="12"/>
  <c r="A12" i="12"/>
  <c r="A13" i="12"/>
  <c r="A14" i="12"/>
  <c r="A15" i="12"/>
  <c r="A16" i="12"/>
  <c r="A17" i="12"/>
  <c r="A18" i="12"/>
  <c r="A19" i="12"/>
  <c r="A20" i="12"/>
  <c r="A21" i="12"/>
  <c r="A22" i="12"/>
  <c r="A23" i="12"/>
  <c r="A24" i="12"/>
  <c r="A25" i="12"/>
  <c r="A26" i="12"/>
  <c r="A27" i="12"/>
  <c r="A28" i="12"/>
  <c r="A29" i="12"/>
  <c r="A30" i="12"/>
  <c r="A31" i="12"/>
  <c r="A32" i="12"/>
  <c r="A33" i="12"/>
  <c r="A34" i="12"/>
  <c r="A35" i="12"/>
  <c r="A36" i="12"/>
  <c r="A37" i="12"/>
  <c r="A38" i="12"/>
  <c r="A39" i="12"/>
  <c r="A40" i="12"/>
  <c r="A41" i="12"/>
  <c r="A42" i="12"/>
  <c r="A43" i="12"/>
  <c r="A44" i="12"/>
  <c r="A45" i="12"/>
  <c r="A46" i="12"/>
  <c r="A47" i="12"/>
  <c r="A48" i="12"/>
  <c r="A49" i="12"/>
  <c r="A50" i="12"/>
  <c r="A51" i="12"/>
  <c r="A52" i="12"/>
  <c r="A53" i="12"/>
  <c r="A54" i="12"/>
  <c r="A55" i="12"/>
  <c r="A56" i="12"/>
  <c r="A57" i="12"/>
  <c r="A58" i="12"/>
  <c r="A59" i="12"/>
  <c r="A60" i="12"/>
  <c r="A61" i="12"/>
  <c r="A62" i="12"/>
  <c r="A63" i="12"/>
  <c r="A64" i="12"/>
  <c r="A65" i="12"/>
  <c r="A66" i="12"/>
  <c r="A67" i="12"/>
  <c r="A68" i="12"/>
  <c r="A69" i="12"/>
  <c r="A70" i="12"/>
  <c r="A71" i="12"/>
  <c r="A72" i="12"/>
  <c r="A73" i="12"/>
  <c r="A74" i="12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A55" i="3"/>
  <c r="A56" i="3"/>
  <c r="A57" i="3"/>
  <c r="A58" i="3"/>
  <c r="A59" i="3"/>
  <c r="A60" i="3"/>
  <c r="A61" i="3"/>
  <c r="A62" i="3"/>
  <c r="A63" i="3"/>
  <c r="A64" i="3"/>
  <c r="A65" i="3"/>
  <c r="A66" i="3"/>
  <c r="A67" i="3"/>
  <c r="A68" i="3"/>
  <c r="A69" i="3"/>
  <c r="A70" i="3"/>
  <c r="A71" i="3"/>
  <c r="A72" i="3"/>
  <c r="A73" i="3"/>
  <c r="A74" i="3"/>
  <c r="H3" i="3"/>
  <c r="I3" i="3"/>
  <c r="H4" i="3"/>
  <c r="I4" i="3"/>
  <c r="H5" i="3"/>
  <c r="I5" i="3"/>
  <c r="H6" i="3"/>
  <c r="I6" i="3"/>
  <c r="H7" i="3"/>
  <c r="I7" i="3"/>
  <c r="H8" i="3"/>
  <c r="I8" i="3"/>
  <c r="H9" i="3"/>
  <c r="I9" i="3"/>
  <c r="H10" i="3"/>
  <c r="I10" i="3"/>
  <c r="H11" i="3"/>
  <c r="I11" i="3"/>
  <c r="H12" i="3"/>
  <c r="I12" i="3"/>
  <c r="H13" i="3"/>
  <c r="I13" i="3"/>
  <c r="H14" i="3"/>
  <c r="I14" i="3"/>
  <c r="H15" i="3"/>
  <c r="I15" i="3"/>
  <c r="H16" i="3"/>
  <c r="I16" i="3"/>
  <c r="H17" i="3"/>
  <c r="I17" i="3"/>
  <c r="H18" i="3"/>
  <c r="I18" i="3"/>
  <c r="H19" i="3"/>
  <c r="I19" i="3"/>
  <c r="H20" i="3"/>
  <c r="I20" i="3"/>
  <c r="H21" i="3"/>
  <c r="I21" i="3"/>
  <c r="H22" i="3"/>
  <c r="I22" i="3"/>
  <c r="H23" i="3"/>
  <c r="I23" i="3"/>
  <c r="H24" i="3"/>
  <c r="I24" i="3"/>
  <c r="H25" i="3"/>
  <c r="I25" i="3"/>
  <c r="K2" i="3" s="1"/>
  <c r="C11" i="2" s="1"/>
  <c r="H26" i="3"/>
  <c r="I26" i="3"/>
  <c r="H27" i="3"/>
  <c r="I27" i="3"/>
  <c r="H28" i="3"/>
  <c r="I28" i="3"/>
  <c r="H29" i="3"/>
  <c r="I29" i="3"/>
  <c r="H30" i="3"/>
  <c r="I30" i="3"/>
  <c r="H31" i="3"/>
  <c r="I31" i="3"/>
  <c r="H32" i="3"/>
  <c r="I32" i="3"/>
  <c r="H33" i="3"/>
  <c r="I33" i="3"/>
  <c r="H34" i="3"/>
  <c r="I34" i="3"/>
  <c r="H35" i="3"/>
  <c r="I35" i="3"/>
  <c r="H36" i="3"/>
  <c r="I36" i="3"/>
  <c r="H37" i="3"/>
  <c r="I37" i="3"/>
  <c r="H38" i="3"/>
  <c r="I38" i="3"/>
  <c r="H39" i="3"/>
  <c r="I39" i="3"/>
  <c r="H40" i="3"/>
  <c r="I40" i="3"/>
  <c r="H41" i="3"/>
  <c r="I41" i="3"/>
  <c r="H42" i="3"/>
  <c r="I42" i="3"/>
  <c r="H43" i="3"/>
  <c r="I43" i="3"/>
  <c r="H44" i="3"/>
  <c r="I44" i="3"/>
  <c r="H45" i="3"/>
  <c r="I45" i="3"/>
  <c r="H46" i="3"/>
  <c r="I46" i="3"/>
  <c r="H47" i="3"/>
  <c r="I47" i="3"/>
  <c r="H48" i="3"/>
  <c r="I48" i="3"/>
  <c r="H49" i="3"/>
  <c r="I49" i="3"/>
  <c r="H50" i="3"/>
  <c r="I50" i="3"/>
  <c r="H51" i="3"/>
  <c r="I51" i="3"/>
  <c r="H52" i="3"/>
  <c r="I52" i="3"/>
  <c r="H53" i="3"/>
  <c r="I53" i="3"/>
  <c r="H54" i="3"/>
  <c r="I54" i="3"/>
  <c r="H55" i="3"/>
  <c r="I55" i="3"/>
  <c r="H56" i="3"/>
  <c r="I56" i="3"/>
  <c r="H57" i="3"/>
  <c r="I57" i="3"/>
  <c r="H58" i="3"/>
  <c r="I58" i="3"/>
  <c r="H59" i="3"/>
  <c r="I59" i="3"/>
  <c r="H60" i="3"/>
  <c r="I60" i="3"/>
  <c r="H61" i="3"/>
  <c r="I61" i="3"/>
  <c r="H62" i="3"/>
  <c r="I62" i="3"/>
  <c r="H63" i="3"/>
  <c r="I63" i="3"/>
  <c r="H64" i="3"/>
  <c r="I64" i="3"/>
  <c r="H65" i="3"/>
  <c r="I65" i="3"/>
  <c r="H66" i="3"/>
  <c r="I66" i="3"/>
  <c r="H67" i="3"/>
  <c r="I67" i="3"/>
  <c r="H68" i="3"/>
  <c r="I68" i="3"/>
  <c r="H69" i="3"/>
  <c r="I69" i="3"/>
  <c r="H70" i="3"/>
  <c r="I70" i="3"/>
  <c r="H71" i="3"/>
  <c r="I71" i="3"/>
  <c r="H72" i="3"/>
  <c r="I72" i="3"/>
  <c r="H73" i="3"/>
  <c r="I73" i="3"/>
  <c r="H74" i="3"/>
  <c r="I74" i="3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H3" i="4"/>
  <c r="I3" i="4"/>
  <c r="H4" i="4"/>
  <c r="I4" i="4"/>
  <c r="H5" i="4"/>
  <c r="I5" i="4"/>
  <c r="H6" i="4"/>
  <c r="I6" i="4"/>
  <c r="H7" i="4"/>
  <c r="I7" i="4"/>
  <c r="H8" i="4"/>
  <c r="I8" i="4"/>
  <c r="H9" i="4"/>
  <c r="I9" i="4"/>
  <c r="H10" i="4"/>
  <c r="I10" i="4"/>
  <c r="H11" i="4"/>
  <c r="I11" i="4"/>
  <c r="H12" i="4"/>
  <c r="I12" i="4"/>
  <c r="H13" i="4"/>
  <c r="I13" i="4"/>
  <c r="H14" i="4"/>
  <c r="I14" i="4"/>
  <c r="H15" i="4"/>
  <c r="I15" i="4"/>
  <c r="H16" i="4"/>
  <c r="I16" i="4"/>
  <c r="H17" i="4"/>
  <c r="I17" i="4"/>
  <c r="H18" i="4"/>
  <c r="I18" i="4"/>
  <c r="H19" i="4"/>
  <c r="I19" i="4"/>
  <c r="H20" i="4"/>
  <c r="I20" i="4"/>
  <c r="H21" i="4"/>
  <c r="I21" i="4"/>
  <c r="H22" i="4"/>
  <c r="I22" i="4"/>
  <c r="H23" i="4"/>
  <c r="I23" i="4"/>
  <c r="H24" i="4"/>
  <c r="I24" i="4"/>
  <c r="H25" i="4"/>
  <c r="I25" i="4"/>
  <c r="H26" i="4"/>
  <c r="I26" i="4"/>
  <c r="K2" i="4" s="1"/>
  <c r="C10" i="2" s="1"/>
  <c r="H27" i="4"/>
  <c r="I27" i="4"/>
  <c r="H28" i="4"/>
  <c r="I28" i="4"/>
  <c r="H29" i="4"/>
  <c r="I29" i="4"/>
  <c r="H30" i="4"/>
  <c r="I30" i="4"/>
  <c r="H31" i="4"/>
  <c r="I31" i="4"/>
  <c r="H32" i="4"/>
  <c r="I32" i="4"/>
  <c r="H33" i="4"/>
  <c r="I33" i="4"/>
  <c r="H34" i="4"/>
  <c r="I34" i="4"/>
  <c r="H35" i="4"/>
  <c r="I35" i="4"/>
  <c r="H36" i="4"/>
  <c r="I36" i="4"/>
  <c r="H37" i="4"/>
  <c r="I37" i="4"/>
  <c r="H38" i="4"/>
  <c r="I38" i="4"/>
  <c r="H39" i="4"/>
  <c r="I39" i="4"/>
  <c r="H40" i="4"/>
  <c r="I40" i="4"/>
  <c r="H41" i="4"/>
  <c r="I41" i="4"/>
  <c r="H42" i="4"/>
  <c r="I42" i="4"/>
  <c r="H43" i="4"/>
  <c r="I43" i="4"/>
  <c r="H44" i="4"/>
  <c r="I44" i="4"/>
  <c r="H45" i="4"/>
  <c r="I45" i="4"/>
  <c r="H46" i="4"/>
  <c r="I46" i="4"/>
  <c r="H47" i="4"/>
  <c r="I47" i="4"/>
  <c r="H48" i="4"/>
  <c r="I48" i="4"/>
  <c r="H49" i="4"/>
  <c r="I49" i="4"/>
  <c r="H50" i="4"/>
  <c r="I50" i="4"/>
  <c r="H51" i="4"/>
  <c r="I51" i="4"/>
  <c r="H52" i="4"/>
  <c r="I52" i="4"/>
  <c r="H53" i="4"/>
  <c r="I53" i="4"/>
  <c r="H54" i="4"/>
  <c r="I54" i="4"/>
  <c r="H55" i="4"/>
  <c r="I55" i="4"/>
  <c r="H56" i="4"/>
  <c r="I56" i="4"/>
  <c r="H57" i="4"/>
  <c r="I57" i="4"/>
  <c r="H58" i="4"/>
  <c r="I58" i="4"/>
  <c r="H59" i="4"/>
  <c r="I59" i="4"/>
  <c r="H60" i="4"/>
  <c r="I60" i="4"/>
  <c r="H61" i="4"/>
  <c r="I61" i="4"/>
  <c r="H62" i="4"/>
  <c r="I62" i="4"/>
  <c r="H63" i="4"/>
  <c r="I63" i="4"/>
  <c r="H64" i="4"/>
  <c r="I64" i="4"/>
  <c r="H65" i="4"/>
  <c r="I65" i="4"/>
  <c r="H66" i="4"/>
  <c r="I66" i="4"/>
  <c r="H67" i="4"/>
  <c r="I67" i="4"/>
  <c r="H68" i="4"/>
  <c r="I68" i="4"/>
  <c r="H69" i="4"/>
  <c r="I69" i="4"/>
  <c r="H70" i="4"/>
  <c r="I70" i="4"/>
  <c r="H71" i="4"/>
  <c r="I71" i="4"/>
  <c r="H72" i="4"/>
  <c r="I72" i="4"/>
  <c r="H73" i="4"/>
  <c r="I73" i="4"/>
  <c r="H74" i="4"/>
  <c r="I74" i="4"/>
  <c r="A3" i="6"/>
  <c r="A4" i="6"/>
  <c r="A5" i="6"/>
  <c r="A6" i="6"/>
  <c r="A7" i="6"/>
  <c r="A8" i="6"/>
  <c r="A9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2" i="6"/>
  <c r="A43" i="6"/>
  <c r="A44" i="6"/>
  <c r="A45" i="6"/>
  <c r="A46" i="6"/>
  <c r="A47" i="6"/>
  <c r="A48" i="6"/>
  <c r="A49" i="6"/>
  <c r="A50" i="6"/>
  <c r="A51" i="6"/>
  <c r="A52" i="6"/>
  <c r="A53" i="6"/>
  <c r="A54" i="6"/>
  <c r="A55" i="6"/>
  <c r="A56" i="6"/>
  <c r="A57" i="6"/>
  <c r="A58" i="6"/>
  <c r="A59" i="6"/>
  <c r="A60" i="6"/>
  <c r="A61" i="6"/>
  <c r="A62" i="6"/>
  <c r="A63" i="6"/>
  <c r="A64" i="6"/>
  <c r="A65" i="6"/>
  <c r="A66" i="6"/>
  <c r="A67" i="6"/>
  <c r="A68" i="6"/>
  <c r="A69" i="6"/>
  <c r="A70" i="6"/>
  <c r="A71" i="6"/>
  <c r="A72" i="6"/>
  <c r="A73" i="6"/>
  <c r="A74" i="6"/>
  <c r="H3" i="6"/>
  <c r="I3" i="6"/>
  <c r="H4" i="6"/>
  <c r="I4" i="6"/>
  <c r="H5" i="6"/>
  <c r="I5" i="6"/>
  <c r="H6" i="6"/>
  <c r="I6" i="6"/>
  <c r="H7" i="6"/>
  <c r="I7" i="6"/>
  <c r="H8" i="6"/>
  <c r="I8" i="6"/>
  <c r="H9" i="6"/>
  <c r="I9" i="6"/>
  <c r="H10" i="6"/>
  <c r="I10" i="6"/>
  <c r="H11" i="6"/>
  <c r="I11" i="6"/>
  <c r="H12" i="6"/>
  <c r="I12" i="6"/>
  <c r="H13" i="6"/>
  <c r="I13" i="6"/>
  <c r="H14" i="6"/>
  <c r="I14" i="6"/>
  <c r="H15" i="6"/>
  <c r="I15" i="6"/>
  <c r="H16" i="6"/>
  <c r="I16" i="6"/>
  <c r="H17" i="6"/>
  <c r="I17" i="6"/>
  <c r="H18" i="6"/>
  <c r="I18" i="6"/>
  <c r="H19" i="6"/>
  <c r="I19" i="6"/>
  <c r="H20" i="6"/>
  <c r="I20" i="6"/>
  <c r="H21" i="6"/>
  <c r="I21" i="6"/>
  <c r="H22" i="6"/>
  <c r="I22" i="6"/>
  <c r="H23" i="6"/>
  <c r="I23" i="6"/>
  <c r="H24" i="6"/>
  <c r="I24" i="6"/>
  <c r="H25" i="6"/>
  <c r="I25" i="6"/>
  <c r="H26" i="6"/>
  <c r="I26" i="6"/>
  <c r="H27" i="6"/>
  <c r="I27" i="6"/>
  <c r="H28" i="6"/>
  <c r="I28" i="6"/>
  <c r="H29" i="6"/>
  <c r="I29" i="6"/>
  <c r="H30" i="6"/>
  <c r="I30" i="6"/>
  <c r="H31" i="6"/>
  <c r="I31" i="6"/>
  <c r="H32" i="6"/>
  <c r="I32" i="6"/>
  <c r="K2" i="6" s="1"/>
  <c r="C8" i="2" s="1"/>
  <c r="H33" i="6"/>
  <c r="I33" i="6"/>
  <c r="H34" i="6"/>
  <c r="I34" i="6"/>
  <c r="H35" i="6"/>
  <c r="I35" i="6"/>
  <c r="H36" i="6"/>
  <c r="I36" i="6"/>
  <c r="H37" i="6"/>
  <c r="I37" i="6"/>
  <c r="H38" i="6"/>
  <c r="I38" i="6"/>
  <c r="H39" i="6"/>
  <c r="I39" i="6"/>
  <c r="H40" i="6"/>
  <c r="I40" i="6"/>
  <c r="H41" i="6"/>
  <c r="I41" i="6"/>
  <c r="H42" i="6"/>
  <c r="I42" i="6"/>
  <c r="H43" i="6"/>
  <c r="I43" i="6"/>
  <c r="H44" i="6"/>
  <c r="I44" i="6"/>
  <c r="H45" i="6"/>
  <c r="I45" i="6"/>
  <c r="H46" i="6"/>
  <c r="I46" i="6"/>
  <c r="H47" i="6"/>
  <c r="I47" i="6"/>
  <c r="H48" i="6"/>
  <c r="I48" i="6"/>
  <c r="H49" i="6"/>
  <c r="I49" i="6"/>
  <c r="H50" i="6"/>
  <c r="I50" i="6"/>
  <c r="H51" i="6"/>
  <c r="I51" i="6"/>
  <c r="H52" i="6"/>
  <c r="I52" i="6"/>
  <c r="H53" i="6"/>
  <c r="I53" i="6"/>
  <c r="H54" i="6"/>
  <c r="I54" i="6"/>
  <c r="H55" i="6"/>
  <c r="I55" i="6"/>
  <c r="H56" i="6"/>
  <c r="I56" i="6"/>
  <c r="H57" i="6"/>
  <c r="I57" i="6"/>
  <c r="H58" i="6"/>
  <c r="I58" i="6"/>
  <c r="H59" i="6"/>
  <c r="I59" i="6"/>
  <c r="H60" i="6"/>
  <c r="I60" i="6"/>
  <c r="H61" i="6"/>
  <c r="I61" i="6"/>
  <c r="H62" i="6"/>
  <c r="I62" i="6"/>
  <c r="H63" i="6"/>
  <c r="I63" i="6"/>
  <c r="H64" i="6"/>
  <c r="I64" i="6"/>
  <c r="H65" i="6"/>
  <c r="I65" i="6"/>
  <c r="H66" i="6"/>
  <c r="I66" i="6"/>
  <c r="H67" i="6"/>
  <c r="I67" i="6"/>
  <c r="H68" i="6"/>
  <c r="I68" i="6"/>
  <c r="H69" i="6"/>
  <c r="I69" i="6"/>
  <c r="H70" i="6"/>
  <c r="I70" i="6"/>
  <c r="H71" i="6"/>
  <c r="I71" i="6"/>
  <c r="H72" i="6"/>
  <c r="I72" i="6"/>
  <c r="H73" i="6"/>
  <c r="I73" i="6"/>
  <c r="H74" i="6"/>
  <c r="I74" i="6"/>
  <c r="H3" i="8"/>
  <c r="I3" i="8"/>
  <c r="H4" i="8"/>
  <c r="I4" i="8"/>
  <c r="H5" i="8"/>
  <c r="I5" i="8"/>
  <c r="H6" i="8"/>
  <c r="I6" i="8"/>
  <c r="H7" i="8"/>
  <c r="I7" i="8"/>
  <c r="H8" i="8"/>
  <c r="I8" i="8"/>
  <c r="H9" i="8"/>
  <c r="I9" i="8"/>
  <c r="H10" i="8"/>
  <c r="I10" i="8"/>
  <c r="H11" i="8"/>
  <c r="I11" i="8"/>
  <c r="H12" i="8"/>
  <c r="I12" i="8"/>
  <c r="H13" i="8"/>
  <c r="I13" i="8"/>
  <c r="H14" i="8"/>
  <c r="I14" i="8"/>
  <c r="H15" i="8"/>
  <c r="I15" i="8"/>
  <c r="H16" i="8"/>
  <c r="I16" i="8"/>
  <c r="H17" i="8"/>
  <c r="I17" i="8"/>
  <c r="H18" i="8"/>
  <c r="I18" i="8"/>
  <c r="H19" i="8"/>
  <c r="I19" i="8"/>
  <c r="H20" i="8"/>
  <c r="I20" i="8"/>
  <c r="H21" i="8"/>
  <c r="I21" i="8"/>
  <c r="H22" i="8"/>
  <c r="I22" i="8"/>
  <c r="H23" i="8"/>
  <c r="I23" i="8"/>
  <c r="H24" i="8"/>
  <c r="I24" i="8"/>
  <c r="H25" i="8"/>
  <c r="I25" i="8"/>
  <c r="H26" i="8"/>
  <c r="I26" i="8"/>
  <c r="K2" i="8" s="1"/>
  <c r="C7" i="2" s="1"/>
  <c r="H27" i="8"/>
  <c r="I27" i="8"/>
  <c r="H28" i="8"/>
  <c r="I28" i="8"/>
  <c r="H29" i="8"/>
  <c r="I29" i="8"/>
  <c r="H30" i="8"/>
  <c r="I30" i="8"/>
  <c r="H31" i="8"/>
  <c r="I31" i="8"/>
  <c r="H32" i="8"/>
  <c r="I32" i="8"/>
  <c r="H33" i="8"/>
  <c r="I33" i="8"/>
  <c r="H34" i="8"/>
  <c r="I34" i="8"/>
  <c r="H35" i="8"/>
  <c r="I35" i="8"/>
  <c r="H36" i="8"/>
  <c r="I36" i="8"/>
  <c r="H37" i="8"/>
  <c r="I37" i="8"/>
  <c r="H38" i="8"/>
  <c r="I38" i="8"/>
  <c r="H39" i="8"/>
  <c r="I39" i="8"/>
  <c r="H40" i="8"/>
  <c r="I40" i="8"/>
  <c r="H41" i="8"/>
  <c r="I41" i="8"/>
  <c r="H42" i="8"/>
  <c r="I42" i="8"/>
  <c r="H43" i="8"/>
  <c r="I43" i="8"/>
  <c r="H44" i="8"/>
  <c r="I44" i="8"/>
  <c r="H45" i="8"/>
  <c r="I45" i="8"/>
  <c r="H46" i="8"/>
  <c r="I46" i="8"/>
  <c r="H47" i="8"/>
  <c r="I47" i="8"/>
  <c r="H48" i="8"/>
  <c r="I48" i="8"/>
  <c r="H49" i="8"/>
  <c r="I49" i="8"/>
  <c r="H50" i="8"/>
  <c r="I50" i="8"/>
  <c r="H51" i="8"/>
  <c r="I51" i="8"/>
  <c r="H52" i="8"/>
  <c r="I52" i="8"/>
  <c r="H53" i="8"/>
  <c r="I53" i="8"/>
  <c r="H54" i="8"/>
  <c r="I54" i="8"/>
  <c r="H55" i="8"/>
  <c r="I55" i="8"/>
  <c r="H56" i="8"/>
  <c r="I56" i="8"/>
  <c r="H57" i="8"/>
  <c r="I57" i="8"/>
  <c r="H58" i="8"/>
  <c r="I58" i="8"/>
  <c r="H59" i="8"/>
  <c r="I59" i="8"/>
  <c r="H60" i="8"/>
  <c r="I60" i="8"/>
  <c r="H61" i="8"/>
  <c r="I61" i="8"/>
  <c r="H62" i="8"/>
  <c r="I62" i="8"/>
  <c r="H63" i="8"/>
  <c r="I63" i="8"/>
  <c r="H64" i="8"/>
  <c r="I64" i="8"/>
  <c r="H65" i="8"/>
  <c r="I65" i="8"/>
  <c r="H66" i="8"/>
  <c r="I66" i="8"/>
  <c r="H67" i="8"/>
  <c r="I67" i="8"/>
  <c r="H68" i="8"/>
  <c r="I68" i="8"/>
  <c r="H69" i="8"/>
  <c r="I69" i="8"/>
  <c r="H70" i="8"/>
  <c r="I70" i="8"/>
  <c r="H71" i="8"/>
  <c r="I71" i="8"/>
  <c r="H72" i="8"/>
  <c r="I72" i="8"/>
  <c r="H73" i="8"/>
  <c r="I73" i="8"/>
  <c r="H74" i="8"/>
  <c r="I74" i="8"/>
  <c r="A3" i="9"/>
  <c r="A4" i="9"/>
  <c r="A5" i="9"/>
  <c r="A6" i="9"/>
  <c r="A7" i="9"/>
  <c r="A8" i="9"/>
  <c r="A9" i="9"/>
  <c r="A10" i="9"/>
  <c r="A11" i="9"/>
  <c r="A12" i="9"/>
  <c r="A13" i="9"/>
  <c r="A14" i="9"/>
  <c r="A15" i="9"/>
  <c r="A16" i="9"/>
  <c r="A17" i="9"/>
  <c r="A18" i="9"/>
  <c r="A19" i="9"/>
  <c r="A20" i="9"/>
  <c r="A21" i="9"/>
  <c r="A22" i="9"/>
  <c r="A23" i="9"/>
  <c r="A24" i="9"/>
  <c r="A25" i="9"/>
  <c r="A26" i="9"/>
  <c r="A27" i="9"/>
  <c r="A28" i="9"/>
  <c r="A29" i="9"/>
  <c r="A30" i="9"/>
  <c r="A31" i="9"/>
  <c r="A32" i="9"/>
  <c r="A33" i="9"/>
  <c r="A34" i="9"/>
  <c r="A35" i="9"/>
  <c r="A36" i="9"/>
  <c r="A37" i="9"/>
  <c r="A38" i="9"/>
  <c r="A39" i="9"/>
  <c r="A40" i="9"/>
  <c r="A41" i="9"/>
  <c r="A42" i="9"/>
  <c r="A43" i="9"/>
  <c r="A44" i="9"/>
  <c r="A45" i="9"/>
  <c r="A46" i="9"/>
  <c r="A47" i="9"/>
  <c r="A48" i="9"/>
  <c r="A49" i="9"/>
  <c r="A50" i="9"/>
  <c r="A51" i="9"/>
  <c r="A52" i="9"/>
  <c r="A53" i="9"/>
  <c r="A54" i="9"/>
  <c r="A55" i="9"/>
  <c r="A56" i="9"/>
  <c r="A57" i="9"/>
  <c r="A58" i="9"/>
  <c r="A59" i="9"/>
  <c r="A60" i="9"/>
  <c r="A61" i="9"/>
  <c r="A62" i="9"/>
  <c r="A63" i="9"/>
  <c r="A64" i="9"/>
  <c r="A65" i="9"/>
  <c r="A66" i="9"/>
  <c r="A67" i="9"/>
  <c r="A68" i="9"/>
  <c r="A69" i="9"/>
  <c r="A70" i="9"/>
  <c r="A71" i="9"/>
  <c r="A72" i="9"/>
  <c r="A73" i="9"/>
  <c r="A74" i="9"/>
  <c r="H3" i="9"/>
  <c r="I3" i="9"/>
  <c r="H4" i="9"/>
  <c r="I4" i="9"/>
  <c r="H5" i="9"/>
  <c r="I5" i="9"/>
  <c r="H6" i="9"/>
  <c r="I6" i="9"/>
  <c r="H7" i="9"/>
  <c r="I7" i="9"/>
  <c r="H8" i="9"/>
  <c r="I8" i="9"/>
  <c r="H9" i="9"/>
  <c r="I9" i="9"/>
  <c r="H10" i="9"/>
  <c r="I10" i="9"/>
  <c r="H11" i="9"/>
  <c r="I11" i="9"/>
  <c r="H12" i="9"/>
  <c r="I12" i="9"/>
  <c r="H13" i="9"/>
  <c r="I13" i="9"/>
  <c r="H14" i="9"/>
  <c r="I14" i="9"/>
  <c r="H15" i="9"/>
  <c r="I15" i="9"/>
  <c r="H16" i="9"/>
  <c r="I16" i="9"/>
  <c r="H17" i="9"/>
  <c r="I17" i="9"/>
  <c r="H18" i="9"/>
  <c r="I18" i="9"/>
  <c r="H19" i="9"/>
  <c r="I19" i="9"/>
  <c r="H20" i="9"/>
  <c r="I20" i="9"/>
  <c r="H21" i="9"/>
  <c r="I21" i="9"/>
  <c r="H22" i="9"/>
  <c r="I22" i="9"/>
  <c r="H23" i="9"/>
  <c r="I23" i="9"/>
  <c r="H24" i="9"/>
  <c r="I24" i="9"/>
  <c r="H25" i="9"/>
  <c r="I25" i="9"/>
  <c r="K2" i="9" s="1"/>
  <c r="C6" i="2" s="1"/>
  <c r="H26" i="9"/>
  <c r="I26" i="9"/>
  <c r="H27" i="9"/>
  <c r="I27" i="9"/>
  <c r="H28" i="9"/>
  <c r="I28" i="9"/>
  <c r="H29" i="9"/>
  <c r="I29" i="9"/>
  <c r="H30" i="9"/>
  <c r="I30" i="9"/>
  <c r="H31" i="9"/>
  <c r="I31" i="9"/>
  <c r="H32" i="9"/>
  <c r="I32" i="9"/>
  <c r="H33" i="9"/>
  <c r="I33" i="9"/>
  <c r="H34" i="9"/>
  <c r="I34" i="9"/>
  <c r="H35" i="9"/>
  <c r="I35" i="9"/>
  <c r="H36" i="9"/>
  <c r="I36" i="9"/>
  <c r="H37" i="9"/>
  <c r="I37" i="9"/>
  <c r="H38" i="9"/>
  <c r="I38" i="9"/>
  <c r="H39" i="9"/>
  <c r="I39" i="9"/>
  <c r="H40" i="9"/>
  <c r="I40" i="9"/>
  <c r="H41" i="9"/>
  <c r="I41" i="9"/>
  <c r="H42" i="9"/>
  <c r="I42" i="9"/>
  <c r="H43" i="9"/>
  <c r="I43" i="9"/>
  <c r="H44" i="9"/>
  <c r="I44" i="9"/>
  <c r="H45" i="9"/>
  <c r="I45" i="9"/>
  <c r="H46" i="9"/>
  <c r="I46" i="9"/>
  <c r="H47" i="9"/>
  <c r="I47" i="9"/>
  <c r="H48" i="9"/>
  <c r="I48" i="9"/>
  <c r="H49" i="9"/>
  <c r="I49" i="9"/>
  <c r="H50" i="9"/>
  <c r="I50" i="9"/>
  <c r="H51" i="9"/>
  <c r="I51" i="9"/>
  <c r="H52" i="9"/>
  <c r="I52" i="9"/>
  <c r="H53" i="9"/>
  <c r="I53" i="9"/>
  <c r="H54" i="9"/>
  <c r="I54" i="9"/>
  <c r="H55" i="9"/>
  <c r="I55" i="9"/>
  <c r="H56" i="9"/>
  <c r="I56" i="9"/>
  <c r="H57" i="9"/>
  <c r="I57" i="9"/>
  <c r="H58" i="9"/>
  <c r="I58" i="9"/>
  <c r="H59" i="9"/>
  <c r="I59" i="9"/>
  <c r="H60" i="9"/>
  <c r="I60" i="9"/>
  <c r="H61" i="9"/>
  <c r="I61" i="9"/>
  <c r="H62" i="9"/>
  <c r="I62" i="9"/>
  <c r="H63" i="9"/>
  <c r="I63" i="9"/>
  <c r="H64" i="9"/>
  <c r="I64" i="9"/>
  <c r="H65" i="9"/>
  <c r="I65" i="9"/>
  <c r="H66" i="9"/>
  <c r="I66" i="9"/>
  <c r="H67" i="9"/>
  <c r="I67" i="9"/>
  <c r="H68" i="9"/>
  <c r="I68" i="9"/>
  <c r="H69" i="9"/>
  <c r="I69" i="9"/>
  <c r="H70" i="9"/>
  <c r="I70" i="9"/>
  <c r="H71" i="9"/>
  <c r="I71" i="9"/>
  <c r="H72" i="9"/>
  <c r="I72" i="9"/>
  <c r="H73" i="9"/>
  <c r="I73" i="9"/>
  <c r="H74" i="9"/>
  <c r="I74" i="9"/>
  <c r="A3" i="7"/>
  <c r="A4" i="7"/>
  <c r="A5" i="7"/>
  <c r="A6" i="7"/>
  <c r="A7" i="7"/>
  <c r="A8" i="7"/>
  <c r="A9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4" i="7"/>
  <c r="A25" i="7"/>
  <c r="A26" i="7"/>
  <c r="A27" i="7"/>
  <c r="A28" i="7"/>
  <c r="A29" i="7"/>
  <c r="A30" i="7"/>
  <c r="A31" i="7"/>
  <c r="A32" i="7"/>
  <c r="A33" i="7"/>
  <c r="A34" i="7"/>
  <c r="A35" i="7"/>
  <c r="A36" i="7"/>
  <c r="A37" i="7"/>
  <c r="A38" i="7"/>
  <c r="A39" i="7"/>
  <c r="A40" i="7"/>
  <c r="A41" i="7"/>
  <c r="A42" i="7"/>
  <c r="A43" i="7"/>
  <c r="A44" i="7"/>
  <c r="A45" i="7"/>
  <c r="A46" i="7"/>
  <c r="A47" i="7"/>
  <c r="A48" i="7"/>
  <c r="A49" i="7"/>
  <c r="A50" i="7"/>
  <c r="A51" i="7"/>
  <c r="A52" i="7"/>
  <c r="A53" i="7"/>
  <c r="A54" i="7"/>
  <c r="A55" i="7"/>
  <c r="A56" i="7"/>
  <c r="A57" i="7"/>
  <c r="A58" i="7"/>
  <c r="A59" i="7"/>
  <c r="A60" i="7"/>
  <c r="A61" i="7"/>
  <c r="A62" i="7"/>
  <c r="A63" i="7"/>
  <c r="A64" i="7"/>
  <c r="A65" i="7"/>
  <c r="A66" i="7"/>
  <c r="A67" i="7"/>
  <c r="A68" i="7"/>
  <c r="A69" i="7"/>
  <c r="A70" i="7"/>
  <c r="A71" i="7"/>
  <c r="A72" i="7"/>
  <c r="A73" i="7"/>
  <c r="A74" i="7"/>
  <c r="H3" i="7"/>
  <c r="I3" i="7"/>
  <c r="H4" i="7"/>
  <c r="I4" i="7"/>
  <c r="H5" i="7"/>
  <c r="I5" i="7"/>
  <c r="H6" i="7"/>
  <c r="I6" i="7"/>
  <c r="H7" i="7"/>
  <c r="I7" i="7"/>
  <c r="H8" i="7"/>
  <c r="I8" i="7"/>
  <c r="H9" i="7"/>
  <c r="I9" i="7"/>
  <c r="H10" i="7"/>
  <c r="I10" i="7"/>
  <c r="H11" i="7"/>
  <c r="I11" i="7"/>
  <c r="H12" i="7"/>
  <c r="I12" i="7"/>
  <c r="H13" i="7"/>
  <c r="I13" i="7"/>
  <c r="H14" i="7"/>
  <c r="I14" i="7"/>
  <c r="H15" i="7"/>
  <c r="I15" i="7"/>
  <c r="H16" i="7"/>
  <c r="I16" i="7"/>
  <c r="H17" i="7"/>
  <c r="I17" i="7"/>
  <c r="H18" i="7"/>
  <c r="I18" i="7"/>
  <c r="H19" i="7"/>
  <c r="I19" i="7"/>
  <c r="H20" i="7"/>
  <c r="I20" i="7"/>
  <c r="H21" i="7"/>
  <c r="I21" i="7"/>
  <c r="H22" i="7"/>
  <c r="I22" i="7"/>
  <c r="H23" i="7"/>
  <c r="I23" i="7"/>
  <c r="H24" i="7"/>
  <c r="I24" i="7"/>
  <c r="H25" i="7"/>
  <c r="I25" i="7"/>
  <c r="H26" i="7"/>
  <c r="I26" i="7"/>
  <c r="H27" i="7"/>
  <c r="I27" i="7"/>
  <c r="H28" i="7"/>
  <c r="I28" i="7"/>
  <c r="H29" i="7"/>
  <c r="I29" i="7"/>
  <c r="H30" i="7"/>
  <c r="I30" i="7"/>
  <c r="H31" i="7"/>
  <c r="I31" i="7"/>
  <c r="H32" i="7"/>
  <c r="I32" i="7"/>
  <c r="H33" i="7"/>
  <c r="I33" i="7"/>
  <c r="H34" i="7"/>
  <c r="I34" i="7"/>
  <c r="H35" i="7"/>
  <c r="I35" i="7"/>
  <c r="H36" i="7"/>
  <c r="I36" i="7"/>
  <c r="H37" i="7"/>
  <c r="I37" i="7"/>
  <c r="H38" i="7"/>
  <c r="I38" i="7"/>
  <c r="H39" i="7"/>
  <c r="I39" i="7"/>
  <c r="H40" i="7"/>
  <c r="I40" i="7"/>
  <c r="H41" i="7"/>
  <c r="I41" i="7"/>
  <c r="H42" i="7"/>
  <c r="I42" i="7"/>
  <c r="H43" i="7"/>
  <c r="I43" i="7"/>
  <c r="K2" i="7" s="1"/>
  <c r="C5" i="2" s="1"/>
  <c r="H44" i="7"/>
  <c r="I44" i="7"/>
  <c r="H45" i="7"/>
  <c r="I45" i="7"/>
  <c r="H46" i="7"/>
  <c r="I46" i="7"/>
  <c r="H47" i="7"/>
  <c r="I47" i="7"/>
  <c r="H48" i="7"/>
  <c r="I48" i="7"/>
  <c r="H49" i="7"/>
  <c r="I49" i="7"/>
  <c r="H50" i="7"/>
  <c r="I50" i="7"/>
  <c r="H51" i="7"/>
  <c r="I51" i="7"/>
  <c r="H52" i="7"/>
  <c r="I52" i="7"/>
  <c r="H53" i="7"/>
  <c r="I53" i="7"/>
  <c r="H54" i="7"/>
  <c r="I54" i="7"/>
  <c r="H55" i="7"/>
  <c r="I55" i="7"/>
  <c r="H56" i="7"/>
  <c r="I56" i="7"/>
  <c r="H57" i="7"/>
  <c r="I57" i="7"/>
  <c r="H58" i="7"/>
  <c r="I58" i="7"/>
  <c r="H59" i="7"/>
  <c r="I59" i="7"/>
  <c r="H60" i="7"/>
  <c r="I60" i="7"/>
  <c r="H61" i="7"/>
  <c r="I61" i="7"/>
  <c r="H62" i="7"/>
  <c r="I62" i="7"/>
  <c r="H63" i="7"/>
  <c r="I63" i="7"/>
  <c r="H64" i="7"/>
  <c r="I64" i="7"/>
  <c r="H65" i="7"/>
  <c r="I65" i="7"/>
  <c r="H66" i="7"/>
  <c r="I66" i="7"/>
  <c r="H67" i="7"/>
  <c r="I67" i="7"/>
  <c r="H68" i="7"/>
  <c r="I68" i="7"/>
  <c r="H69" i="7"/>
  <c r="I69" i="7"/>
  <c r="H70" i="7"/>
  <c r="I70" i="7"/>
  <c r="H71" i="7"/>
  <c r="I71" i="7"/>
  <c r="H72" i="7"/>
  <c r="I72" i="7"/>
  <c r="H73" i="7"/>
  <c r="I73" i="7"/>
  <c r="H74" i="7"/>
  <c r="I74" i="7"/>
  <c r="H3" i="10"/>
  <c r="I3" i="10"/>
  <c r="H4" i="10"/>
  <c r="I4" i="10"/>
  <c r="H5" i="10"/>
  <c r="I5" i="10"/>
  <c r="H6" i="10"/>
  <c r="I6" i="10"/>
  <c r="H7" i="10"/>
  <c r="I7" i="10"/>
  <c r="H8" i="10"/>
  <c r="I8" i="10"/>
  <c r="H9" i="10"/>
  <c r="I9" i="10"/>
  <c r="H10" i="10"/>
  <c r="I10" i="10"/>
  <c r="H11" i="10"/>
  <c r="I11" i="10"/>
  <c r="H12" i="10"/>
  <c r="I12" i="10"/>
  <c r="H13" i="10"/>
  <c r="I13" i="10"/>
  <c r="H14" i="10"/>
  <c r="I14" i="10"/>
  <c r="H15" i="10"/>
  <c r="I15" i="10"/>
  <c r="H16" i="10"/>
  <c r="I16" i="10"/>
  <c r="H17" i="10"/>
  <c r="I17" i="10"/>
  <c r="H18" i="10"/>
  <c r="I18" i="10"/>
  <c r="H19" i="10"/>
  <c r="I19" i="10"/>
  <c r="H20" i="10"/>
  <c r="I20" i="10"/>
  <c r="H21" i="10"/>
  <c r="I21" i="10"/>
  <c r="H22" i="10"/>
  <c r="I22" i="10"/>
  <c r="H23" i="10"/>
  <c r="I23" i="10"/>
  <c r="H24" i="10"/>
  <c r="I24" i="10"/>
  <c r="H25" i="10"/>
  <c r="I25" i="10"/>
  <c r="H26" i="10"/>
  <c r="I26" i="10"/>
  <c r="H27" i="10"/>
  <c r="I27" i="10"/>
  <c r="H28" i="10"/>
  <c r="I28" i="10"/>
  <c r="H29" i="10"/>
  <c r="I29" i="10"/>
  <c r="H30" i="10"/>
  <c r="I30" i="10"/>
  <c r="H31" i="10"/>
  <c r="I31" i="10"/>
  <c r="H32" i="10"/>
  <c r="I32" i="10"/>
  <c r="H33" i="10"/>
  <c r="I33" i="10"/>
  <c r="H34" i="10"/>
  <c r="I34" i="10"/>
  <c r="H35" i="10"/>
  <c r="I35" i="10"/>
  <c r="H36" i="10"/>
  <c r="I36" i="10"/>
  <c r="H37" i="10"/>
  <c r="I37" i="10"/>
  <c r="H38" i="10"/>
  <c r="I38" i="10"/>
  <c r="H39" i="10"/>
  <c r="I39" i="10"/>
  <c r="H40" i="10"/>
  <c r="I40" i="10"/>
  <c r="H41" i="10"/>
  <c r="I41" i="10"/>
  <c r="H42" i="10"/>
  <c r="I42" i="10"/>
  <c r="K2" i="10" s="1"/>
  <c r="C4" i="2" s="1"/>
  <c r="H43" i="10"/>
  <c r="I43" i="10"/>
  <c r="H44" i="10"/>
  <c r="I44" i="10"/>
  <c r="H45" i="10"/>
  <c r="I45" i="10"/>
  <c r="H46" i="10"/>
  <c r="I46" i="10"/>
  <c r="H47" i="10"/>
  <c r="I47" i="10"/>
  <c r="H48" i="10"/>
  <c r="I48" i="10"/>
  <c r="H49" i="10"/>
  <c r="I49" i="10"/>
  <c r="H50" i="10"/>
  <c r="I50" i="10"/>
  <c r="H51" i="10"/>
  <c r="I51" i="10"/>
  <c r="H52" i="10"/>
  <c r="I52" i="10"/>
  <c r="H53" i="10"/>
  <c r="I53" i="10"/>
  <c r="H54" i="10"/>
  <c r="I54" i="10"/>
  <c r="H55" i="10"/>
  <c r="I55" i="10"/>
  <c r="H56" i="10"/>
  <c r="I56" i="10"/>
  <c r="H57" i="10"/>
  <c r="I57" i="10"/>
  <c r="H58" i="10"/>
  <c r="I58" i="10"/>
  <c r="H59" i="10"/>
  <c r="I59" i="10"/>
  <c r="H60" i="10"/>
  <c r="I60" i="10"/>
  <c r="H61" i="10"/>
  <c r="I61" i="10"/>
  <c r="H62" i="10"/>
  <c r="I62" i="10"/>
  <c r="H63" i="10"/>
  <c r="I63" i="10"/>
  <c r="H64" i="10"/>
  <c r="I64" i="10"/>
  <c r="H65" i="10"/>
  <c r="I65" i="10"/>
  <c r="H66" i="10"/>
  <c r="I66" i="10"/>
  <c r="H67" i="10"/>
  <c r="I67" i="10"/>
  <c r="H68" i="10"/>
  <c r="I68" i="10"/>
  <c r="H69" i="10"/>
  <c r="I69" i="10"/>
  <c r="H70" i="10"/>
  <c r="I70" i="10"/>
  <c r="H71" i="10"/>
  <c r="I71" i="10"/>
  <c r="H72" i="10"/>
  <c r="I72" i="10"/>
  <c r="H73" i="10"/>
  <c r="I73" i="10"/>
  <c r="H74" i="10"/>
  <c r="I74" i="10"/>
  <c r="A3" i="10"/>
  <c r="A4" i="10"/>
  <c r="A5" i="10"/>
  <c r="A6" i="10"/>
  <c r="A7" i="10"/>
  <c r="A8" i="10"/>
  <c r="A9" i="10"/>
  <c r="A10" i="10"/>
  <c r="A11" i="10"/>
  <c r="A12" i="10"/>
  <c r="A13" i="10"/>
  <c r="A14" i="10"/>
  <c r="A15" i="10"/>
  <c r="A16" i="10"/>
  <c r="A17" i="10"/>
  <c r="A18" i="10"/>
  <c r="A19" i="10"/>
  <c r="A20" i="10"/>
  <c r="A21" i="10"/>
  <c r="A22" i="10"/>
  <c r="A23" i="10"/>
  <c r="A24" i="10"/>
  <c r="A25" i="10"/>
  <c r="A26" i="10"/>
  <c r="A27" i="10"/>
  <c r="A28" i="10"/>
  <c r="A29" i="10"/>
  <c r="A30" i="10"/>
  <c r="A31" i="10"/>
  <c r="A32" i="10"/>
  <c r="A33" i="10"/>
  <c r="A34" i="10"/>
  <c r="A35" i="10"/>
  <c r="A36" i="10"/>
  <c r="A37" i="10"/>
  <c r="A38" i="10"/>
  <c r="A39" i="10"/>
  <c r="A40" i="10"/>
  <c r="A41" i="10"/>
  <c r="A42" i="10"/>
  <c r="A43" i="10"/>
  <c r="A44" i="10"/>
  <c r="A45" i="10"/>
  <c r="A46" i="10"/>
  <c r="A47" i="10"/>
  <c r="A48" i="10"/>
  <c r="A49" i="10"/>
  <c r="A50" i="10"/>
  <c r="A51" i="10"/>
  <c r="A52" i="10"/>
  <c r="A53" i="10"/>
  <c r="A54" i="10"/>
  <c r="A55" i="10"/>
  <c r="A56" i="10"/>
  <c r="A57" i="10"/>
  <c r="A58" i="10"/>
  <c r="A59" i="10"/>
  <c r="A60" i="10"/>
  <c r="A61" i="10"/>
  <c r="A62" i="10"/>
  <c r="A63" i="10"/>
  <c r="A64" i="10"/>
  <c r="A65" i="10"/>
  <c r="A66" i="10"/>
  <c r="A67" i="10"/>
  <c r="A68" i="10"/>
  <c r="A69" i="10"/>
  <c r="A70" i="10"/>
  <c r="A71" i="10"/>
  <c r="A72" i="10"/>
  <c r="A73" i="10"/>
  <c r="A74" i="10"/>
  <c r="I2" i="12"/>
  <c r="H2" i="12"/>
  <c r="I2" i="3"/>
  <c r="H2" i="3"/>
  <c r="I2" i="4"/>
  <c r="H2" i="4"/>
  <c r="I2" i="5"/>
  <c r="H2" i="5"/>
  <c r="I2" i="6"/>
  <c r="H2" i="6"/>
  <c r="I2" i="8"/>
  <c r="H2" i="8"/>
  <c r="I2" i="9"/>
  <c r="H2" i="9"/>
  <c r="I2" i="7"/>
  <c r="H2" i="7"/>
  <c r="I2" i="10"/>
  <c r="H2" i="10"/>
  <c r="A2" i="12"/>
  <c r="A2" i="3"/>
  <c r="A2" i="4"/>
  <c r="A2" i="5"/>
  <c r="A2" i="6"/>
  <c r="A2" i="8"/>
  <c r="A2" i="9"/>
  <c r="A2" i="7"/>
  <c r="A2" i="10"/>
  <c r="A3" i="11"/>
  <c r="A4" i="11"/>
  <c r="A5" i="11"/>
  <c r="A6" i="11"/>
  <c r="A7" i="11"/>
  <c r="A8" i="11"/>
  <c r="A9" i="11"/>
  <c r="A10" i="11"/>
  <c r="A11" i="11"/>
  <c r="A12" i="11"/>
  <c r="A13" i="11"/>
  <c r="A14" i="11"/>
  <c r="A15" i="11"/>
  <c r="A16" i="11"/>
  <c r="A17" i="11"/>
  <c r="A18" i="11"/>
  <c r="A19" i="11"/>
  <c r="A20" i="11"/>
  <c r="A21" i="11"/>
  <c r="A22" i="11"/>
  <c r="A23" i="11"/>
  <c r="A24" i="11"/>
  <c r="A25" i="11"/>
  <c r="A26" i="11"/>
  <c r="A27" i="11"/>
  <c r="A28" i="11"/>
  <c r="A29" i="11"/>
  <c r="A30" i="11"/>
  <c r="A31" i="11"/>
  <c r="A32" i="11"/>
  <c r="A33" i="11"/>
  <c r="A34" i="11"/>
  <c r="A35" i="11"/>
  <c r="A36" i="11"/>
  <c r="A37" i="11"/>
  <c r="A38" i="11"/>
  <c r="A39" i="11"/>
  <c r="A40" i="11"/>
  <c r="A41" i="11"/>
  <c r="A42" i="11"/>
  <c r="A43" i="11"/>
  <c r="A44" i="11"/>
  <c r="A45" i="11"/>
  <c r="A46" i="11"/>
  <c r="A47" i="11"/>
  <c r="A48" i="11"/>
  <c r="A49" i="11"/>
  <c r="A50" i="11"/>
  <c r="A51" i="11"/>
  <c r="A52" i="11"/>
  <c r="A53" i="11"/>
  <c r="A54" i="11"/>
  <c r="A55" i="11"/>
  <c r="A56" i="11"/>
  <c r="A57" i="11"/>
  <c r="A58" i="11"/>
  <c r="A59" i="11"/>
  <c r="A60" i="11"/>
  <c r="A61" i="11"/>
  <c r="A62" i="11"/>
  <c r="A63" i="11"/>
  <c r="A64" i="11"/>
  <c r="A65" i="11"/>
  <c r="A66" i="11"/>
  <c r="A67" i="11"/>
  <c r="A68" i="11"/>
  <c r="A69" i="11"/>
  <c r="A70" i="11"/>
  <c r="A71" i="11"/>
  <c r="A72" i="11"/>
  <c r="A73" i="11"/>
  <c r="A74" i="11"/>
  <c r="A2" i="11"/>
  <c r="I3" i="11"/>
  <c r="I4" i="11"/>
  <c r="I5" i="11"/>
  <c r="I6" i="11"/>
  <c r="I7" i="11"/>
  <c r="I8" i="11"/>
  <c r="I9" i="11"/>
  <c r="I10" i="11"/>
  <c r="I11" i="11"/>
  <c r="I12" i="11"/>
  <c r="I13" i="11"/>
  <c r="I14" i="11"/>
  <c r="I15" i="11"/>
  <c r="I16" i="11"/>
  <c r="I17" i="11"/>
  <c r="I18" i="11"/>
  <c r="I19" i="11"/>
  <c r="I20" i="11"/>
  <c r="I21" i="11"/>
  <c r="I22" i="11"/>
  <c r="I23" i="11"/>
  <c r="I24" i="11"/>
  <c r="I25" i="11"/>
  <c r="I26" i="11"/>
  <c r="I27" i="11"/>
  <c r="I28" i="11"/>
  <c r="I29" i="11"/>
  <c r="I30" i="11"/>
  <c r="I31" i="11"/>
  <c r="I32" i="11"/>
  <c r="I33" i="11"/>
  <c r="I34" i="11"/>
  <c r="I35" i="11"/>
  <c r="I36" i="11"/>
  <c r="I37" i="11"/>
  <c r="I38" i="11"/>
  <c r="I39" i="11"/>
  <c r="I40" i="11"/>
  <c r="I41" i="11"/>
  <c r="I42" i="11"/>
  <c r="I43" i="11"/>
  <c r="I44" i="11"/>
  <c r="I45" i="11"/>
  <c r="I46" i="11"/>
  <c r="I47" i="11"/>
  <c r="I48" i="11"/>
  <c r="I49" i="11"/>
  <c r="I50" i="11"/>
  <c r="I51" i="11"/>
  <c r="I52" i="11"/>
  <c r="I53" i="11"/>
  <c r="I54" i="11"/>
  <c r="I55" i="11"/>
  <c r="I56" i="11"/>
  <c r="I57" i="11"/>
  <c r="I58" i="11"/>
  <c r="I59" i="11"/>
  <c r="I60" i="11"/>
  <c r="I61" i="11"/>
  <c r="I62" i="11"/>
  <c r="I63" i="11"/>
  <c r="I64" i="11"/>
  <c r="I65" i="11"/>
  <c r="I66" i="11"/>
  <c r="I67" i="11"/>
  <c r="I68" i="11"/>
  <c r="I69" i="11"/>
  <c r="I70" i="11"/>
  <c r="I71" i="11"/>
  <c r="I72" i="11"/>
  <c r="I73" i="11"/>
  <c r="I74" i="11"/>
  <c r="H3" i="11"/>
  <c r="H4" i="11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I2" i="11"/>
  <c r="H2" i="1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K2" i="1" s="1"/>
  <c r="C2" i="2" s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2" i="1"/>
  <c r="I2" i="1"/>
  <c r="K2" i="11" l="1"/>
  <c r="C3" i="2" s="1"/>
  <c r="D3" i="2" s="1" a="1"/>
  <c r="D3" i="2" s="1"/>
  <c r="F3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<sst xmlns="http://schemas.openxmlformats.org/spreadsheetml/2006/main" count="146" uniqueCount="36">
  <si>
    <t>Index</t>
  </si>
  <si>
    <t>rpm</t>
  </si>
  <si>
    <t>Paramètre AXE :</t>
  </si>
  <si>
    <t>CoMax</t>
  </si>
  <si>
    <t>PID AXE :</t>
  </si>
  <si>
    <t>KP</t>
  </si>
  <si>
    <t>KI</t>
  </si>
  <si>
    <t>KD</t>
  </si>
  <si>
    <t>KV</t>
  </si>
  <si>
    <t>KA</t>
  </si>
  <si>
    <t>Position :</t>
  </si>
  <si>
    <t>Vitesse :</t>
  </si>
  <si>
    <t>Courant :</t>
  </si>
  <si>
    <t>Sécurité</t>
  </si>
  <si>
    <t>Acc. max.:</t>
  </si>
  <si>
    <t>rpm/s</t>
  </si>
  <si>
    <t>Vit. max.:</t>
  </si>
  <si>
    <t>Temps (ms)</t>
  </si>
  <si>
    <t>Position Moteur [qc]</t>
  </si>
  <si>
    <t>Vitesse Moteur [rpm]</t>
  </si>
  <si>
    <t>Courant Moteur [mA]</t>
  </si>
  <si>
    <t>Consigne de Position [qc]</t>
  </si>
  <si>
    <t>Couple Moteur [Nm]</t>
  </si>
  <si>
    <t>Vitesse Moteur [rad.s-1]</t>
  </si>
  <si>
    <t>Temps [s]</t>
  </si>
  <si>
    <t>Vitesse [tr/min]</t>
  </si>
  <si>
    <t>Couple [Nm]</t>
  </si>
  <si>
    <t>Couple moyen en RP [Nm]</t>
  </si>
  <si>
    <t>Vitesse [rad/s]</t>
  </si>
  <si>
    <t>fv [Nm/(rad/s)]</t>
  </si>
  <si>
    <t>C0+Cm</t>
  </si>
  <si>
    <t>Courant [mA]</t>
  </si>
  <si>
    <t>i [A]</t>
  </si>
  <si>
    <t>Cmoteur [Nm]</t>
  </si>
  <si>
    <t>Masses supp [kg]</t>
  </si>
  <si>
    <t>Cmoteur_parfait [Nm]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</si>
</sst>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Analyse!$C$1</c:f>
              <c:strCache>
                <c:ptCount val="1"/>
                <c:pt idx="0">
                  <c:v>Couple [Nm]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8.4509623797025368E-2"/>
                  <c:y val="0.1093394575678040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Analyse!$A$2:$A$12</c:f>
              <c:numCache>
                <c:formatCode>General</c:formatCode>
                <c:ptCount val="11"/>
                <c:pt idx="0">
                  <c:v>1000</c:v>
                </c:pt>
                <c:pt idx="1">
                  <c:v>1500</c:v>
                </c:pt>
                <c:pt idx="2">
                  <c:v>2000</c:v>
                </c:pt>
                <c:pt idx="3">
                  <c:v>2500</c:v>
                </c:pt>
                <c:pt idx="4">
                  <c:v>3000</c:v>
                </c:pt>
                <c:pt idx="5">
                  <c:v>3500</c:v>
                </c:pt>
                <c:pt idx="6">
                  <c:v>4000</c:v>
                </c:pt>
                <c:pt idx="7">
                  <c:v>4500</c:v>
                </c:pt>
                <c:pt idx="8">
                  <c:v>5000</c:v>
                </c:pt>
                <c:pt idx="9">
                  <c:v>5500</c:v>
                </c:pt>
                <c:pt idx="10">
                  <c:v>6000</c:v>
                </c:pt>
              </c:numCache>
            </c:numRef>
          </c:xVal>
          <c:yVal>
            <c:numRef>
              <c:f>Analyse!$C$2:$C$12</c:f>
              <c:numCache>
                <c:formatCode>General</c:formatCode>
                <c:ptCount val="11"/>
                <c:pt idx="0">
                  <c:v>8.0801472727272741E-2</c:v>
                </c:pt>
                <c:pt idx="1">
                  <c:v>8.1531763636363636E-2</c:v>
                </c:pt>
                <c:pt idx="2">
                  <c:v>8.3328619354838734E-2</c:v>
                </c:pt>
                <c:pt idx="3">
                  <c:v>8.3916092857142854E-2</c:v>
                </c:pt>
                <c:pt idx="4">
                  <c:v>8.4982800000000025E-2</c:v>
                </c:pt>
                <c:pt idx="5">
                  <c:v>8.5304933333333346E-2</c:v>
                </c:pt>
                <c:pt idx="6">
                  <c:v>8.621764444444445E-2</c:v>
                </c:pt>
                <c:pt idx="7">
                  <c:v>8.738202222222223E-2</c:v>
                </c:pt>
                <c:pt idx="8">
                  <c:v>8.7972599999999998E-2</c:v>
                </c:pt>
                <c:pt idx="9">
                  <c:v>8.9023560000000002E-2</c:v>
                </c:pt>
                <c:pt idx="10">
                  <c:v>9.0064788888888886E-2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C8C-46BC-A284-34448C5E95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257168"/>
        <c:axId val="185258608"/>
      </c:scatterChart>
      <c:valAx>
        <c:axId val="185257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5258608"/>
        <c:crosses val="autoZero"/>
        <c:crossBetween val="midCat"/>
      </c:valAx>
      <c:valAx>
        <c:axId val="185258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52571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Analyse!$C$1</c:f>
              <c:strCache>
                <c:ptCount val="1"/>
                <c:pt idx="0">
                  <c:v>Couple [Nm]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Analyse!$B$2:$B$12</c:f>
              <c:numCache>
                <c:formatCode>General</c:formatCode>
                <c:ptCount val="11"/>
                <c:pt idx="0">
                  <c:v>104.71975511965977</c:v>
                </c:pt>
                <c:pt idx="1">
                  <c:v>157.07963267948966</c:v>
                </c:pt>
                <c:pt idx="2">
                  <c:v>209.43951023931953</c:v>
                </c:pt>
                <c:pt idx="3">
                  <c:v>261.79938779914943</c:v>
                </c:pt>
                <c:pt idx="4">
                  <c:v>314.15926535897933</c:v>
                </c:pt>
                <c:pt idx="5">
                  <c:v>366.51914291880917</c:v>
                </c:pt>
                <c:pt idx="6">
                  <c:v>418.87902047863906</c:v>
                </c:pt>
                <c:pt idx="7">
                  <c:v>471.23889803846902</c:v>
                </c:pt>
                <c:pt idx="8">
                  <c:v>523.59877559829886</c:v>
                </c:pt>
                <c:pt idx="9">
                  <c:v>575.95865315812864</c:v>
                </c:pt>
                <c:pt idx="10">
                  <c:v>628.31853071795865</c:v>
                </c:pt>
              </c:numCache>
            </c:numRef>
          </c:xVal>
          <c:yVal>
            <c:numRef>
              <c:f>Analyse!$C$2:$C$12</c:f>
              <c:numCache>
                <c:formatCode>General</c:formatCode>
                <c:ptCount val="11"/>
                <c:pt idx="0">
                  <c:v>8.0801472727272741E-2</c:v>
                </c:pt>
                <c:pt idx="1">
                  <c:v>8.1531763636363636E-2</c:v>
                </c:pt>
                <c:pt idx="2">
                  <c:v>8.3328619354838734E-2</c:v>
                </c:pt>
                <c:pt idx="3">
                  <c:v>8.3916092857142854E-2</c:v>
                </c:pt>
                <c:pt idx="4">
                  <c:v>8.4982800000000025E-2</c:v>
                </c:pt>
                <c:pt idx="5">
                  <c:v>8.5304933333333346E-2</c:v>
                </c:pt>
                <c:pt idx="6">
                  <c:v>8.621764444444445E-2</c:v>
                </c:pt>
                <c:pt idx="7">
                  <c:v>8.738202222222223E-2</c:v>
                </c:pt>
                <c:pt idx="8">
                  <c:v>8.7972599999999998E-2</c:v>
                </c:pt>
                <c:pt idx="9">
                  <c:v>8.9023560000000002E-2</c:v>
                </c:pt>
                <c:pt idx="10">
                  <c:v>9.0064788888888886E-2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E5C-4C52-A30F-A03F971E19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550288"/>
        <c:axId val="68551248"/>
      </c:scatterChart>
      <c:valAx>
        <c:axId val="685502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8551248"/>
        <c:crosses val="autoZero"/>
        <c:crossBetween val="midCat"/>
      </c:valAx>
      <c:valAx>
        <c:axId val="68551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85502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1000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strRef>
              <c:f>V_1000_0m!$A:$A</c:f>
              <c:strCache>
                <c:ptCount val="74"/>
                <c:pt idx="0">
                  <c:v>Temps [s]</c:v>
                </c:pt>
                <c:pt idx="1">
                  <c:v>0</c:v>
                </c:pt>
                <c:pt idx="2">
                  <c:v>0,02</c:v>
                </c:pt>
                <c:pt idx="3">
                  <c:v>0,04</c:v>
                </c:pt>
                <c:pt idx="4">
                  <c:v>0,06</c:v>
                </c:pt>
                <c:pt idx="5">
                  <c:v>0,08</c:v>
                </c:pt>
                <c:pt idx="6">
                  <c:v>0,1</c:v>
                </c:pt>
                <c:pt idx="7">
                  <c:v>0,12</c:v>
                </c:pt>
                <c:pt idx="8">
                  <c:v>0,14</c:v>
                </c:pt>
                <c:pt idx="9">
                  <c:v>0,16</c:v>
                </c:pt>
                <c:pt idx="10">
                  <c:v>0,18</c:v>
                </c:pt>
                <c:pt idx="11">
                  <c:v>0,2</c:v>
                </c:pt>
                <c:pt idx="12">
                  <c:v>0,22</c:v>
                </c:pt>
                <c:pt idx="13">
                  <c:v>0,24</c:v>
                </c:pt>
                <c:pt idx="14">
                  <c:v>0,26</c:v>
                </c:pt>
                <c:pt idx="15">
                  <c:v>0,28</c:v>
                </c:pt>
                <c:pt idx="16">
                  <c:v>0,3</c:v>
                </c:pt>
                <c:pt idx="17">
                  <c:v>0,32</c:v>
                </c:pt>
                <c:pt idx="18">
                  <c:v>0,34</c:v>
                </c:pt>
                <c:pt idx="19">
                  <c:v>0,36</c:v>
                </c:pt>
                <c:pt idx="20">
                  <c:v>0,38</c:v>
                </c:pt>
                <c:pt idx="21">
                  <c:v>0,4</c:v>
                </c:pt>
                <c:pt idx="22">
                  <c:v>0,42</c:v>
                </c:pt>
                <c:pt idx="23">
                  <c:v>0,44</c:v>
                </c:pt>
                <c:pt idx="24">
                  <c:v>0,46</c:v>
                </c:pt>
                <c:pt idx="25">
                  <c:v>0,48</c:v>
                </c:pt>
                <c:pt idx="26">
                  <c:v>0,5</c:v>
                </c:pt>
                <c:pt idx="27">
                  <c:v>0,52</c:v>
                </c:pt>
                <c:pt idx="28">
                  <c:v>0,54</c:v>
                </c:pt>
                <c:pt idx="29">
                  <c:v>0,56</c:v>
                </c:pt>
                <c:pt idx="30">
                  <c:v>0,58</c:v>
                </c:pt>
                <c:pt idx="31">
                  <c:v>0,6</c:v>
                </c:pt>
                <c:pt idx="32">
                  <c:v>0,62</c:v>
                </c:pt>
                <c:pt idx="33">
                  <c:v>0,64</c:v>
                </c:pt>
                <c:pt idx="34">
                  <c:v>0,66</c:v>
                </c:pt>
                <c:pt idx="35">
                  <c:v>0,68</c:v>
                </c:pt>
                <c:pt idx="36">
                  <c:v>0,7</c:v>
                </c:pt>
                <c:pt idx="37">
                  <c:v>0,72</c:v>
                </c:pt>
                <c:pt idx="38">
                  <c:v>0,74</c:v>
                </c:pt>
                <c:pt idx="39">
                  <c:v>0,76</c:v>
                </c:pt>
                <c:pt idx="40">
                  <c:v>0,78</c:v>
                </c:pt>
                <c:pt idx="41">
                  <c:v>0,8</c:v>
                </c:pt>
                <c:pt idx="42">
                  <c:v>0,82</c:v>
                </c:pt>
                <c:pt idx="43">
                  <c:v>0,84</c:v>
                </c:pt>
                <c:pt idx="44">
                  <c:v>0,86</c:v>
                </c:pt>
                <c:pt idx="45">
                  <c:v>0,88</c:v>
                </c:pt>
                <c:pt idx="46">
                  <c:v>0,9</c:v>
                </c:pt>
                <c:pt idx="47">
                  <c:v>0,92</c:v>
                </c:pt>
                <c:pt idx="48">
                  <c:v>0,94</c:v>
                </c:pt>
                <c:pt idx="49">
                  <c:v>0,96</c:v>
                </c:pt>
                <c:pt idx="50">
                  <c:v>0,98</c:v>
                </c:pt>
                <c:pt idx="51">
                  <c:v>1</c:v>
                </c:pt>
                <c:pt idx="52">
                  <c:v>1,02</c:v>
                </c:pt>
                <c:pt idx="53">
                  <c:v>1,04</c:v>
                </c:pt>
                <c:pt idx="54">
                  <c:v>1,06</c:v>
                </c:pt>
                <c:pt idx="55">
                  <c:v>1,08</c:v>
                </c:pt>
                <c:pt idx="56">
                  <c:v>1,1</c:v>
                </c:pt>
                <c:pt idx="57">
                  <c:v>1,12</c:v>
                </c:pt>
                <c:pt idx="58">
                  <c:v>1,14</c:v>
                </c:pt>
                <c:pt idx="59">
                  <c:v>1,16</c:v>
                </c:pt>
                <c:pt idx="60">
                  <c:v>1,18</c:v>
                </c:pt>
                <c:pt idx="61">
                  <c:v>1,2</c:v>
                </c:pt>
                <c:pt idx="62">
                  <c:v>1,22</c:v>
                </c:pt>
                <c:pt idx="63">
                  <c:v>1,24</c:v>
                </c:pt>
                <c:pt idx="64">
                  <c:v>1,26</c:v>
                </c:pt>
                <c:pt idx="65">
                  <c:v>1,28</c:v>
                </c:pt>
                <c:pt idx="66">
                  <c:v>1,3</c:v>
                </c:pt>
                <c:pt idx="67">
                  <c:v>1,32</c:v>
                </c:pt>
                <c:pt idx="68">
                  <c:v>1,34</c:v>
                </c:pt>
                <c:pt idx="69">
                  <c:v>1,36</c:v>
                </c:pt>
                <c:pt idx="70">
                  <c:v>1,38</c:v>
                </c:pt>
                <c:pt idx="71">
                  <c:v>1,4</c:v>
                </c:pt>
                <c:pt idx="72">
                  <c:v>1,42</c:v>
                </c:pt>
                <c:pt idx="73">
                  <c:v>1,44</c:v>
                </c:pt>
              </c:strCache>
            </c:strRef>
          </c:xVal>
          <c:yVal>
            <c:numRef>
              <c:f>V_1000_0m!$E:$E</c:f>
              <c:numCache>
                <c:formatCode>General</c:formatCode>
                <c:ptCount val="104857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-11</c:v>
                </c:pt>
                <c:pt idx="9">
                  <c:v>193</c:v>
                </c:pt>
                <c:pt idx="10">
                  <c:v>468</c:v>
                </c:pt>
                <c:pt idx="11">
                  <c:v>652</c:v>
                </c:pt>
                <c:pt idx="12">
                  <c:v>779</c:v>
                </c:pt>
                <c:pt idx="13">
                  <c:v>878</c:v>
                </c:pt>
                <c:pt idx="14">
                  <c:v>942</c:v>
                </c:pt>
                <c:pt idx="15">
                  <c:v>971</c:v>
                </c:pt>
                <c:pt idx="16">
                  <c:v>973</c:v>
                </c:pt>
                <c:pt idx="17">
                  <c:v>974</c:v>
                </c:pt>
                <c:pt idx="18">
                  <c:v>980</c:v>
                </c:pt>
                <c:pt idx="19">
                  <c:v>996</c:v>
                </c:pt>
                <c:pt idx="20">
                  <c:v>1012</c:v>
                </c:pt>
                <c:pt idx="21">
                  <c:v>1016</c:v>
                </c:pt>
                <c:pt idx="22">
                  <c:v>1008</c:v>
                </c:pt>
                <c:pt idx="23">
                  <c:v>997</c:v>
                </c:pt>
                <c:pt idx="24">
                  <c:v>991</c:v>
                </c:pt>
                <c:pt idx="25">
                  <c:v>997</c:v>
                </c:pt>
                <c:pt idx="26">
                  <c:v>1003</c:v>
                </c:pt>
                <c:pt idx="27">
                  <c:v>1006</c:v>
                </c:pt>
                <c:pt idx="28">
                  <c:v>1002</c:v>
                </c:pt>
                <c:pt idx="29">
                  <c:v>996</c:v>
                </c:pt>
                <c:pt idx="30">
                  <c:v>997</c:v>
                </c:pt>
                <c:pt idx="31">
                  <c:v>1000</c:v>
                </c:pt>
                <c:pt idx="32">
                  <c:v>1002</c:v>
                </c:pt>
                <c:pt idx="33">
                  <c:v>999</c:v>
                </c:pt>
                <c:pt idx="34">
                  <c:v>997</c:v>
                </c:pt>
                <c:pt idx="35">
                  <c:v>994</c:v>
                </c:pt>
                <c:pt idx="36">
                  <c:v>995</c:v>
                </c:pt>
                <c:pt idx="37">
                  <c:v>999</c:v>
                </c:pt>
                <c:pt idx="38">
                  <c:v>1003</c:v>
                </c:pt>
                <c:pt idx="39">
                  <c:v>1006</c:v>
                </c:pt>
                <c:pt idx="40">
                  <c:v>1004</c:v>
                </c:pt>
                <c:pt idx="41">
                  <c:v>1001</c:v>
                </c:pt>
                <c:pt idx="42">
                  <c:v>1002</c:v>
                </c:pt>
                <c:pt idx="43">
                  <c:v>1001</c:v>
                </c:pt>
                <c:pt idx="44">
                  <c:v>1002</c:v>
                </c:pt>
                <c:pt idx="45">
                  <c:v>1000</c:v>
                </c:pt>
                <c:pt idx="46">
                  <c:v>996</c:v>
                </c:pt>
                <c:pt idx="47">
                  <c:v>996</c:v>
                </c:pt>
                <c:pt idx="48">
                  <c:v>995</c:v>
                </c:pt>
                <c:pt idx="49">
                  <c:v>995</c:v>
                </c:pt>
                <c:pt idx="50">
                  <c:v>997</c:v>
                </c:pt>
                <c:pt idx="51">
                  <c:v>998</c:v>
                </c:pt>
                <c:pt idx="52">
                  <c:v>998</c:v>
                </c:pt>
                <c:pt idx="53">
                  <c:v>997</c:v>
                </c:pt>
                <c:pt idx="54">
                  <c:v>999</c:v>
                </c:pt>
                <c:pt idx="55">
                  <c:v>1000</c:v>
                </c:pt>
                <c:pt idx="56">
                  <c:v>1000</c:v>
                </c:pt>
                <c:pt idx="57">
                  <c:v>1000</c:v>
                </c:pt>
                <c:pt idx="58">
                  <c:v>1000</c:v>
                </c:pt>
                <c:pt idx="59">
                  <c:v>1000</c:v>
                </c:pt>
                <c:pt idx="60">
                  <c:v>1000</c:v>
                </c:pt>
                <c:pt idx="61">
                  <c:v>1003</c:v>
                </c:pt>
                <c:pt idx="62">
                  <c:v>1005</c:v>
                </c:pt>
                <c:pt idx="63">
                  <c:v>1006</c:v>
                </c:pt>
                <c:pt idx="64">
                  <c:v>1006</c:v>
                </c:pt>
                <c:pt idx="65">
                  <c:v>1006</c:v>
                </c:pt>
                <c:pt idx="66">
                  <c:v>1005</c:v>
                </c:pt>
                <c:pt idx="67">
                  <c:v>1004</c:v>
                </c:pt>
                <c:pt idx="68">
                  <c:v>999</c:v>
                </c:pt>
                <c:pt idx="69">
                  <c:v>997</c:v>
                </c:pt>
                <c:pt idx="70">
                  <c:v>998</c:v>
                </c:pt>
                <c:pt idx="71">
                  <c:v>1000</c:v>
                </c:pt>
                <c:pt idx="72">
                  <c:v>1001</c:v>
                </c:pt>
                <c:pt idx="73">
                  <c:v>1000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885-4792-95F0-272A22C918CD}"/>
            </c:ext>
          </c:extLst>
        </c:ser>
        <c:ser>
          <c:idx val="1"/>
          <c:order val="1"/>
          <c:tx>
            <c:v>1500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strRef>
              <c:f>V_1500_0m!$A:$A</c:f>
              <c:strCache>
                <c:ptCount val="74"/>
                <c:pt idx="0">
                  <c:v>Temps [s]</c:v>
                </c:pt>
                <c:pt idx="1">
                  <c:v>0</c:v>
                </c:pt>
                <c:pt idx="2">
                  <c:v>0,02</c:v>
                </c:pt>
                <c:pt idx="3">
                  <c:v>0,04</c:v>
                </c:pt>
                <c:pt idx="4">
                  <c:v>0,06</c:v>
                </c:pt>
                <c:pt idx="5">
                  <c:v>0,08</c:v>
                </c:pt>
                <c:pt idx="6">
                  <c:v>0,1</c:v>
                </c:pt>
                <c:pt idx="7">
                  <c:v>0,12</c:v>
                </c:pt>
                <c:pt idx="8">
                  <c:v>0,14</c:v>
                </c:pt>
                <c:pt idx="9">
                  <c:v>0,16</c:v>
                </c:pt>
                <c:pt idx="10">
                  <c:v>0,18</c:v>
                </c:pt>
                <c:pt idx="11">
                  <c:v>0,2</c:v>
                </c:pt>
                <c:pt idx="12">
                  <c:v>0,22</c:v>
                </c:pt>
                <c:pt idx="13">
                  <c:v>0,24</c:v>
                </c:pt>
                <c:pt idx="14">
                  <c:v>0,26</c:v>
                </c:pt>
                <c:pt idx="15">
                  <c:v>0,28</c:v>
                </c:pt>
                <c:pt idx="16">
                  <c:v>0,3</c:v>
                </c:pt>
                <c:pt idx="17">
                  <c:v>0,32</c:v>
                </c:pt>
                <c:pt idx="18">
                  <c:v>0,34</c:v>
                </c:pt>
                <c:pt idx="19">
                  <c:v>0,36</c:v>
                </c:pt>
                <c:pt idx="20">
                  <c:v>0,38</c:v>
                </c:pt>
                <c:pt idx="21">
                  <c:v>0,4</c:v>
                </c:pt>
                <c:pt idx="22">
                  <c:v>0,42</c:v>
                </c:pt>
                <c:pt idx="23">
                  <c:v>0,44</c:v>
                </c:pt>
                <c:pt idx="24">
                  <c:v>0,46</c:v>
                </c:pt>
                <c:pt idx="25">
                  <c:v>0,48</c:v>
                </c:pt>
                <c:pt idx="26">
                  <c:v>0,5</c:v>
                </c:pt>
                <c:pt idx="27">
                  <c:v>0,52</c:v>
                </c:pt>
                <c:pt idx="28">
                  <c:v>0,54</c:v>
                </c:pt>
                <c:pt idx="29">
                  <c:v>0,56</c:v>
                </c:pt>
                <c:pt idx="30">
                  <c:v>0,58</c:v>
                </c:pt>
                <c:pt idx="31">
                  <c:v>0,6</c:v>
                </c:pt>
                <c:pt idx="32">
                  <c:v>0,62</c:v>
                </c:pt>
                <c:pt idx="33">
                  <c:v>0,64</c:v>
                </c:pt>
                <c:pt idx="34">
                  <c:v>0,66</c:v>
                </c:pt>
                <c:pt idx="35">
                  <c:v>0,68</c:v>
                </c:pt>
                <c:pt idx="36">
                  <c:v>0,7</c:v>
                </c:pt>
                <c:pt idx="37">
                  <c:v>0,72</c:v>
                </c:pt>
                <c:pt idx="38">
                  <c:v>0,74</c:v>
                </c:pt>
                <c:pt idx="39">
                  <c:v>0,76</c:v>
                </c:pt>
                <c:pt idx="40">
                  <c:v>0,78</c:v>
                </c:pt>
                <c:pt idx="41">
                  <c:v>0,8</c:v>
                </c:pt>
                <c:pt idx="42">
                  <c:v>0,82</c:v>
                </c:pt>
                <c:pt idx="43">
                  <c:v>0,84</c:v>
                </c:pt>
                <c:pt idx="44">
                  <c:v>0,86</c:v>
                </c:pt>
                <c:pt idx="45">
                  <c:v>0,88</c:v>
                </c:pt>
                <c:pt idx="46">
                  <c:v>0,9</c:v>
                </c:pt>
                <c:pt idx="47">
                  <c:v>0,92</c:v>
                </c:pt>
                <c:pt idx="48">
                  <c:v>0,94</c:v>
                </c:pt>
                <c:pt idx="49">
                  <c:v>0,96</c:v>
                </c:pt>
                <c:pt idx="50">
                  <c:v>0,98</c:v>
                </c:pt>
                <c:pt idx="51">
                  <c:v>1</c:v>
                </c:pt>
                <c:pt idx="52">
                  <c:v>1,02</c:v>
                </c:pt>
                <c:pt idx="53">
                  <c:v>1,04</c:v>
                </c:pt>
                <c:pt idx="54">
                  <c:v>1,06</c:v>
                </c:pt>
                <c:pt idx="55">
                  <c:v>1,08</c:v>
                </c:pt>
                <c:pt idx="56">
                  <c:v>1,1</c:v>
                </c:pt>
                <c:pt idx="57">
                  <c:v>1,12</c:v>
                </c:pt>
                <c:pt idx="58">
                  <c:v>1,14</c:v>
                </c:pt>
                <c:pt idx="59">
                  <c:v>1,16</c:v>
                </c:pt>
                <c:pt idx="60">
                  <c:v>1,18</c:v>
                </c:pt>
                <c:pt idx="61">
                  <c:v>1,2</c:v>
                </c:pt>
                <c:pt idx="62">
                  <c:v>1,22</c:v>
                </c:pt>
                <c:pt idx="63">
                  <c:v>1,24</c:v>
                </c:pt>
                <c:pt idx="64">
                  <c:v>1,26</c:v>
                </c:pt>
                <c:pt idx="65">
                  <c:v>1,28</c:v>
                </c:pt>
                <c:pt idx="66">
                  <c:v>1,3</c:v>
                </c:pt>
                <c:pt idx="67">
                  <c:v>1,32</c:v>
                </c:pt>
                <c:pt idx="68">
                  <c:v>1,34</c:v>
                </c:pt>
                <c:pt idx="69">
                  <c:v>1,36</c:v>
                </c:pt>
                <c:pt idx="70">
                  <c:v>1,38</c:v>
                </c:pt>
                <c:pt idx="71">
                  <c:v>1,4</c:v>
                </c:pt>
                <c:pt idx="72">
                  <c:v>1,42</c:v>
                </c:pt>
                <c:pt idx="73">
                  <c:v>1,44</c:v>
                </c:pt>
              </c:strCache>
            </c:strRef>
          </c:xVal>
          <c:yVal>
            <c:numRef>
              <c:f>V_1500_0m!$E:$E</c:f>
              <c:numCache>
                <c:formatCode>General</c:formatCode>
                <c:ptCount val="104857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</c:v>
                </c:pt>
                <c:pt idx="9">
                  <c:v>311</c:v>
                </c:pt>
                <c:pt idx="10">
                  <c:v>881</c:v>
                </c:pt>
                <c:pt idx="11">
                  <c:v>1208</c:v>
                </c:pt>
                <c:pt idx="12">
                  <c:v>1385</c:v>
                </c:pt>
                <c:pt idx="13">
                  <c:v>1503</c:v>
                </c:pt>
                <c:pt idx="14">
                  <c:v>1564</c:v>
                </c:pt>
                <c:pt idx="15">
                  <c:v>1563</c:v>
                </c:pt>
                <c:pt idx="16">
                  <c:v>1533</c:v>
                </c:pt>
                <c:pt idx="17">
                  <c:v>1497</c:v>
                </c:pt>
                <c:pt idx="18">
                  <c:v>1487</c:v>
                </c:pt>
                <c:pt idx="19">
                  <c:v>1503</c:v>
                </c:pt>
                <c:pt idx="20">
                  <c:v>1524</c:v>
                </c:pt>
                <c:pt idx="21">
                  <c:v>1529</c:v>
                </c:pt>
                <c:pt idx="22">
                  <c:v>1507</c:v>
                </c:pt>
                <c:pt idx="23">
                  <c:v>1483</c:v>
                </c:pt>
                <c:pt idx="24">
                  <c:v>1478</c:v>
                </c:pt>
                <c:pt idx="25">
                  <c:v>1497</c:v>
                </c:pt>
                <c:pt idx="26">
                  <c:v>1513</c:v>
                </c:pt>
                <c:pt idx="27">
                  <c:v>1516</c:v>
                </c:pt>
                <c:pt idx="28">
                  <c:v>1504</c:v>
                </c:pt>
                <c:pt idx="29">
                  <c:v>1491</c:v>
                </c:pt>
                <c:pt idx="30">
                  <c:v>1493</c:v>
                </c:pt>
                <c:pt idx="31">
                  <c:v>1502</c:v>
                </c:pt>
                <c:pt idx="32">
                  <c:v>1515</c:v>
                </c:pt>
                <c:pt idx="33">
                  <c:v>1514</c:v>
                </c:pt>
                <c:pt idx="34">
                  <c:v>1502</c:v>
                </c:pt>
                <c:pt idx="35">
                  <c:v>1491</c:v>
                </c:pt>
                <c:pt idx="36">
                  <c:v>1493</c:v>
                </c:pt>
                <c:pt idx="37">
                  <c:v>1500</c:v>
                </c:pt>
                <c:pt idx="38">
                  <c:v>1509</c:v>
                </c:pt>
                <c:pt idx="39">
                  <c:v>1509</c:v>
                </c:pt>
                <c:pt idx="40">
                  <c:v>1499</c:v>
                </c:pt>
                <c:pt idx="41">
                  <c:v>1494</c:v>
                </c:pt>
                <c:pt idx="42">
                  <c:v>1491</c:v>
                </c:pt>
                <c:pt idx="43">
                  <c:v>1499</c:v>
                </c:pt>
                <c:pt idx="44">
                  <c:v>1504</c:v>
                </c:pt>
                <c:pt idx="45">
                  <c:v>1507</c:v>
                </c:pt>
                <c:pt idx="46">
                  <c:v>1502</c:v>
                </c:pt>
                <c:pt idx="47">
                  <c:v>1499</c:v>
                </c:pt>
                <c:pt idx="48">
                  <c:v>1496</c:v>
                </c:pt>
                <c:pt idx="49">
                  <c:v>1497</c:v>
                </c:pt>
                <c:pt idx="50">
                  <c:v>1499</c:v>
                </c:pt>
                <c:pt idx="51">
                  <c:v>1498</c:v>
                </c:pt>
                <c:pt idx="52">
                  <c:v>1498</c:v>
                </c:pt>
                <c:pt idx="53">
                  <c:v>1499</c:v>
                </c:pt>
                <c:pt idx="54">
                  <c:v>1500</c:v>
                </c:pt>
                <c:pt idx="55">
                  <c:v>1497</c:v>
                </c:pt>
                <c:pt idx="56">
                  <c:v>1497</c:v>
                </c:pt>
                <c:pt idx="57">
                  <c:v>1496</c:v>
                </c:pt>
                <c:pt idx="58">
                  <c:v>1496</c:v>
                </c:pt>
                <c:pt idx="59">
                  <c:v>1500</c:v>
                </c:pt>
                <c:pt idx="60">
                  <c:v>1499</c:v>
                </c:pt>
                <c:pt idx="61">
                  <c:v>1502</c:v>
                </c:pt>
                <c:pt idx="62">
                  <c:v>1500</c:v>
                </c:pt>
                <c:pt idx="63">
                  <c:v>1499</c:v>
                </c:pt>
                <c:pt idx="64">
                  <c:v>1496</c:v>
                </c:pt>
                <c:pt idx="65">
                  <c:v>1499</c:v>
                </c:pt>
                <c:pt idx="66">
                  <c:v>1500</c:v>
                </c:pt>
                <c:pt idx="67">
                  <c:v>1502</c:v>
                </c:pt>
                <c:pt idx="68">
                  <c:v>1503</c:v>
                </c:pt>
                <c:pt idx="69">
                  <c:v>1500</c:v>
                </c:pt>
                <c:pt idx="70">
                  <c:v>1502</c:v>
                </c:pt>
                <c:pt idx="71">
                  <c:v>1501</c:v>
                </c:pt>
                <c:pt idx="72">
                  <c:v>1503</c:v>
                </c:pt>
                <c:pt idx="73">
                  <c:v>1502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885-4792-95F0-272A22C918CD}"/>
            </c:ext>
          </c:extLst>
        </c:ser>
        <c:ser>
          <c:idx val="2"/>
          <c:order val="2"/>
          <c:tx>
            <c:v>2000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strRef>
              <c:f>V_2000_0m!$A:$A</c:f>
              <c:strCache>
                <c:ptCount val="74"/>
                <c:pt idx="0">
                  <c:v>Temps [s]</c:v>
                </c:pt>
                <c:pt idx="1">
                  <c:v>0</c:v>
                </c:pt>
                <c:pt idx="2">
                  <c:v>0,02</c:v>
                </c:pt>
                <c:pt idx="3">
                  <c:v>0,04</c:v>
                </c:pt>
                <c:pt idx="4">
                  <c:v>0,06</c:v>
                </c:pt>
                <c:pt idx="5">
                  <c:v>0,08</c:v>
                </c:pt>
                <c:pt idx="6">
                  <c:v>0,1</c:v>
                </c:pt>
                <c:pt idx="7">
                  <c:v>0,12</c:v>
                </c:pt>
                <c:pt idx="8">
                  <c:v>0,14</c:v>
                </c:pt>
                <c:pt idx="9">
                  <c:v>0,16</c:v>
                </c:pt>
                <c:pt idx="10">
                  <c:v>0,18</c:v>
                </c:pt>
                <c:pt idx="11">
                  <c:v>0,2</c:v>
                </c:pt>
                <c:pt idx="12">
                  <c:v>0,22</c:v>
                </c:pt>
                <c:pt idx="13">
                  <c:v>0,24</c:v>
                </c:pt>
                <c:pt idx="14">
                  <c:v>0,26</c:v>
                </c:pt>
                <c:pt idx="15">
                  <c:v>0,28</c:v>
                </c:pt>
                <c:pt idx="16">
                  <c:v>0,3</c:v>
                </c:pt>
                <c:pt idx="17">
                  <c:v>0,32</c:v>
                </c:pt>
                <c:pt idx="18">
                  <c:v>0,34</c:v>
                </c:pt>
                <c:pt idx="19">
                  <c:v>0,36</c:v>
                </c:pt>
                <c:pt idx="20">
                  <c:v>0,38</c:v>
                </c:pt>
                <c:pt idx="21">
                  <c:v>0,4</c:v>
                </c:pt>
                <c:pt idx="22">
                  <c:v>0,42</c:v>
                </c:pt>
                <c:pt idx="23">
                  <c:v>0,44</c:v>
                </c:pt>
                <c:pt idx="24">
                  <c:v>0,46</c:v>
                </c:pt>
                <c:pt idx="25">
                  <c:v>0,48</c:v>
                </c:pt>
                <c:pt idx="26">
                  <c:v>0,5</c:v>
                </c:pt>
                <c:pt idx="27">
                  <c:v>0,52</c:v>
                </c:pt>
                <c:pt idx="28">
                  <c:v>0,54</c:v>
                </c:pt>
                <c:pt idx="29">
                  <c:v>0,56</c:v>
                </c:pt>
                <c:pt idx="30">
                  <c:v>0,58</c:v>
                </c:pt>
                <c:pt idx="31">
                  <c:v>0,6</c:v>
                </c:pt>
                <c:pt idx="32">
                  <c:v>0,62</c:v>
                </c:pt>
                <c:pt idx="33">
                  <c:v>0,64</c:v>
                </c:pt>
                <c:pt idx="34">
                  <c:v>0,66</c:v>
                </c:pt>
                <c:pt idx="35">
                  <c:v>0,68</c:v>
                </c:pt>
                <c:pt idx="36">
                  <c:v>0,7</c:v>
                </c:pt>
                <c:pt idx="37">
                  <c:v>0,72</c:v>
                </c:pt>
                <c:pt idx="38">
                  <c:v>0,74</c:v>
                </c:pt>
                <c:pt idx="39">
                  <c:v>0,76</c:v>
                </c:pt>
                <c:pt idx="40">
                  <c:v>0,78</c:v>
                </c:pt>
                <c:pt idx="41">
                  <c:v>0,8</c:v>
                </c:pt>
                <c:pt idx="42">
                  <c:v>0,82</c:v>
                </c:pt>
                <c:pt idx="43">
                  <c:v>0,84</c:v>
                </c:pt>
                <c:pt idx="44">
                  <c:v>0,86</c:v>
                </c:pt>
                <c:pt idx="45">
                  <c:v>0,88</c:v>
                </c:pt>
                <c:pt idx="46">
                  <c:v>0,9</c:v>
                </c:pt>
                <c:pt idx="47">
                  <c:v>0,92</c:v>
                </c:pt>
                <c:pt idx="48">
                  <c:v>0,94</c:v>
                </c:pt>
                <c:pt idx="49">
                  <c:v>0,96</c:v>
                </c:pt>
                <c:pt idx="50">
                  <c:v>0,98</c:v>
                </c:pt>
                <c:pt idx="51">
                  <c:v>1</c:v>
                </c:pt>
                <c:pt idx="52">
                  <c:v>1,02</c:v>
                </c:pt>
                <c:pt idx="53">
                  <c:v>1,04</c:v>
                </c:pt>
                <c:pt idx="54">
                  <c:v>1,06</c:v>
                </c:pt>
                <c:pt idx="55">
                  <c:v>1,08</c:v>
                </c:pt>
                <c:pt idx="56">
                  <c:v>1,1</c:v>
                </c:pt>
                <c:pt idx="57">
                  <c:v>1,12</c:v>
                </c:pt>
                <c:pt idx="58">
                  <c:v>1,14</c:v>
                </c:pt>
                <c:pt idx="59">
                  <c:v>1,16</c:v>
                </c:pt>
                <c:pt idx="60">
                  <c:v>1,18</c:v>
                </c:pt>
                <c:pt idx="61">
                  <c:v>1,2</c:v>
                </c:pt>
                <c:pt idx="62">
                  <c:v>1,22</c:v>
                </c:pt>
                <c:pt idx="63">
                  <c:v>1,24</c:v>
                </c:pt>
                <c:pt idx="64">
                  <c:v>1,26</c:v>
                </c:pt>
                <c:pt idx="65">
                  <c:v>1,28</c:v>
                </c:pt>
                <c:pt idx="66">
                  <c:v>1,3</c:v>
                </c:pt>
                <c:pt idx="67">
                  <c:v>1,32</c:v>
                </c:pt>
                <c:pt idx="68">
                  <c:v>1,34</c:v>
                </c:pt>
                <c:pt idx="69">
                  <c:v>1,36</c:v>
                </c:pt>
                <c:pt idx="70">
                  <c:v>1,38</c:v>
                </c:pt>
                <c:pt idx="71">
                  <c:v>1,4</c:v>
                </c:pt>
                <c:pt idx="72">
                  <c:v>1,42</c:v>
                </c:pt>
                <c:pt idx="73">
                  <c:v>1,44</c:v>
                </c:pt>
              </c:strCache>
            </c:strRef>
          </c:xVal>
          <c:yVal>
            <c:numRef>
              <c:f>V_2000_0m!$E:$E</c:f>
              <c:numCache>
                <c:formatCode>General</c:formatCode>
                <c:ptCount val="104857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62</c:v>
                </c:pt>
                <c:pt idx="9">
                  <c:v>609</c:v>
                </c:pt>
                <c:pt idx="10">
                  <c:v>1330</c:v>
                </c:pt>
                <c:pt idx="11">
                  <c:v>1730</c:v>
                </c:pt>
                <c:pt idx="12">
                  <c:v>1944</c:v>
                </c:pt>
                <c:pt idx="13">
                  <c:v>2077</c:v>
                </c:pt>
                <c:pt idx="14">
                  <c:v>2126</c:v>
                </c:pt>
                <c:pt idx="15">
                  <c:v>2105</c:v>
                </c:pt>
                <c:pt idx="16">
                  <c:v>2050</c:v>
                </c:pt>
                <c:pt idx="17">
                  <c:v>2000</c:v>
                </c:pt>
                <c:pt idx="18">
                  <c:v>1989</c:v>
                </c:pt>
                <c:pt idx="19">
                  <c:v>2015</c:v>
                </c:pt>
                <c:pt idx="20">
                  <c:v>2041</c:v>
                </c:pt>
                <c:pt idx="21">
                  <c:v>2041</c:v>
                </c:pt>
                <c:pt idx="22">
                  <c:v>2011</c:v>
                </c:pt>
                <c:pt idx="23">
                  <c:v>1981</c:v>
                </c:pt>
                <c:pt idx="24">
                  <c:v>1981</c:v>
                </c:pt>
                <c:pt idx="25">
                  <c:v>2004</c:v>
                </c:pt>
                <c:pt idx="26">
                  <c:v>2027</c:v>
                </c:pt>
                <c:pt idx="27">
                  <c:v>2025</c:v>
                </c:pt>
                <c:pt idx="28">
                  <c:v>2005</c:v>
                </c:pt>
                <c:pt idx="29">
                  <c:v>1988</c:v>
                </c:pt>
                <c:pt idx="30">
                  <c:v>1986</c:v>
                </c:pt>
                <c:pt idx="31">
                  <c:v>2000</c:v>
                </c:pt>
                <c:pt idx="32">
                  <c:v>2010</c:v>
                </c:pt>
                <c:pt idx="33">
                  <c:v>2010</c:v>
                </c:pt>
                <c:pt idx="34">
                  <c:v>2002</c:v>
                </c:pt>
                <c:pt idx="35">
                  <c:v>1992</c:v>
                </c:pt>
                <c:pt idx="36">
                  <c:v>1992</c:v>
                </c:pt>
                <c:pt idx="37">
                  <c:v>2002</c:v>
                </c:pt>
                <c:pt idx="38">
                  <c:v>2009</c:v>
                </c:pt>
                <c:pt idx="39">
                  <c:v>2008</c:v>
                </c:pt>
                <c:pt idx="40">
                  <c:v>1999</c:v>
                </c:pt>
                <c:pt idx="41">
                  <c:v>1992</c:v>
                </c:pt>
                <c:pt idx="42">
                  <c:v>1991</c:v>
                </c:pt>
                <c:pt idx="43">
                  <c:v>1996</c:v>
                </c:pt>
                <c:pt idx="44">
                  <c:v>2003</c:v>
                </c:pt>
                <c:pt idx="45">
                  <c:v>2004</c:v>
                </c:pt>
                <c:pt idx="46">
                  <c:v>1997</c:v>
                </c:pt>
                <c:pt idx="47">
                  <c:v>1995</c:v>
                </c:pt>
                <c:pt idx="48">
                  <c:v>1997</c:v>
                </c:pt>
                <c:pt idx="49">
                  <c:v>2000</c:v>
                </c:pt>
                <c:pt idx="50">
                  <c:v>1997</c:v>
                </c:pt>
                <c:pt idx="51">
                  <c:v>1998</c:v>
                </c:pt>
                <c:pt idx="52">
                  <c:v>1998</c:v>
                </c:pt>
                <c:pt idx="53">
                  <c:v>2003</c:v>
                </c:pt>
                <c:pt idx="54">
                  <c:v>2005</c:v>
                </c:pt>
                <c:pt idx="55">
                  <c:v>2007</c:v>
                </c:pt>
                <c:pt idx="56">
                  <c:v>2007</c:v>
                </c:pt>
                <c:pt idx="57">
                  <c:v>2005</c:v>
                </c:pt>
                <c:pt idx="58">
                  <c:v>2002</c:v>
                </c:pt>
                <c:pt idx="59">
                  <c:v>2001</c:v>
                </c:pt>
                <c:pt idx="60">
                  <c:v>1997</c:v>
                </c:pt>
                <c:pt idx="61">
                  <c:v>1995</c:v>
                </c:pt>
                <c:pt idx="62">
                  <c:v>1993</c:v>
                </c:pt>
                <c:pt idx="63">
                  <c:v>1994</c:v>
                </c:pt>
                <c:pt idx="64">
                  <c:v>1996</c:v>
                </c:pt>
                <c:pt idx="65">
                  <c:v>1997</c:v>
                </c:pt>
                <c:pt idx="66">
                  <c:v>1997</c:v>
                </c:pt>
                <c:pt idx="67">
                  <c:v>1996</c:v>
                </c:pt>
                <c:pt idx="68">
                  <c:v>1997</c:v>
                </c:pt>
                <c:pt idx="69">
                  <c:v>1995</c:v>
                </c:pt>
                <c:pt idx="70">
                  <c:v>1996</c:v>
                </c:pt>
                <c:pt idx="71">
                  <c:v>1997</c:v>
                </c:pt>
                <c:pt idx="72">
                  <c:v>1996</c:v>
                </c:pt>
                <c:pt idx="73">
                  <c:v>1998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885-4792-95F0-272A22C918CD}"/>
            </c:ext>
          </c:extLst>
        </c:ser>
        <c:ser>
          <c:idx val="3"/>
          <c:order val="3"/>
          <c:tx>
            <c:v>2500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strRef>
              <c:f>V_2500_0m!$A:$A</c:f>
              <c:strCache>
                <c:ptCount val="74"/>
                <c:pt idx="0">
                  <c:v>Temps [s]</c:v>
                </c:pt>
                <c:pt idx="1">
                  <c:v>0</c:v>
                </c:pt>
                <c:pt idx="2">
                  <c:v>0,02</c:v>
                </c:pt>
                <c:pt idx="3">
                  <c:v>0,04</c:v>
                </c:pt>
                <c:pt idx="4">
                  <c:v>0,06</c:v>
                </c:pt>
                <c:pt idx="5">
                  <c:v>0,08</c:v>
                </c:pt>
                <c:pt idx="6">
                  <c:v>0,1</c:v>
                </c:pt>
                <c:pt idx="7">
                  <c:v>0,12</c:v>
                </c:pt>
                <c:pt idx="8">
                  <c:v>0,14</c:v>
                </c:pt>
                <c:pt idx="9">
                  <c:v>0,16</c:v>
                </c:pt>
                <c:pt idx="10">
                  <c:v>0,18</c:v>
                </c:pt>
                <c:pt idx="11">
                  <c:v>0,2</c:v>
                </c:pt>
                <c:pt idx="12">
                  <c:v>0,22</c:v>
                </c:pt>
                <c:pt idx="13">
                  <c:v>0,24</c:v>
                </c:pt>
                <c:pt idx="14">
                  <c:v>0,26</c:v>
                </c:pt>
                <c:pt idx="15">
                  <c:v>0,28</c:v>
                </c:pt>
                <c:pt idx="16">
                  <c:v>0,3</c:v>
                </c:pt>
                <c:pt idx="17">
                  <c:v>0,32</c:v>
                </c:pt>
                <c:pt idx="18">
                  <c:v>0,34</c:v>
                </c:pt>
                <c:pt idx="19">
                  <c:v>0,36</c:v>
                </c:pt>
                <c:pt idx="20">
                  <c:v>0,38</c:v>
                </c:pt>
                <c:pt idx="21">
                  <c:v>0,4</c:v>
                </c:pt>
                <c:pt idx="22">
                  <c:v>0,42</c:v>
                </c:pt>
                <c:pt idx="23">
                  <c:v>0,44</c:v>
                </c:pt>
                <c:pt idx="24">
                  <c:v>0,46</c:v>
                </c:pt>
                <c:pt idx="25">
                  <c:v>0,48</c:v>
                </c:pt>
                <c:pt idx="26">
                  <c:v>0,5</c:v>
                </c:pt>
                <c:pt idx="27">
                  <c:v>0,52</c:v>
                </c:pt>
                <c:pt idx="28">
                  <c:v>0,54</c:v>
                </c:pt>
                <c:pt idx="29">
                  <c:v>0,56</c:v>
                </c:pt>
                <c:pt idx="30">
                  <c:v>0,58</c:v>
                </c:pt>
                <c:pt idx="31">
                  <c:v>0,6</c:v>
                </c:pt>
                <c:pt idx="32">
                  <c:v>0,62</c:v>
                </c:pt>
                <c:pt idx="33">
                  <c:v>0,64</c:v>
                </c:pt>
                <c:pt idx="34">
                  <c:v>0,66</c:v>
                </c:pt>
                <c:pt idx="35">
                  <c:v>0,68</c:v>
                </c:pt>
                <c:pt idx="36">
                  <c:v>0,7</c:v>
                </c:pt>
                <c:pt idx="37">
                  <c:v>0,72</c:v>
                </c:pt>
                <c:pt idx="38">
                  <c:v>0,74</c:v>
                </c:pt>
                <c:pt idx="39">
                  <c:v>0,76</c:v>
                </c:pt>
                <c:pt idx="40">
                  <c:v>0,78</c:v>
                </c:pt>
                <c:pt idx="41">
                  <c:v>0,8</c:v>
                </c:pt>
                <c:pt idx="42">
                  <c:v>0,82</c:v>
                </c:pt>
                <c:pt idx="43">
                  <c:v>0,84</c:v>
                </c:pt>
                <c:pt idx="44">
                  <c:v>0,86</c:v>
                </c:pt>
                <c:pt idx="45">
                  <c:v>0,88</c:v>
                </c:pt>
                <c:pt idx="46">
                  <c:v>0,9</c:v>
                </c:pt>
                <c:pt idx="47">
                  <c:v>0,92</c:v>
                </c:pt>
                <c:pt idx="48">
                  <c:v>0,94</c:v>
                </c:pt>
                <c:pt idx="49">
                  <c:v>0,96</c:v>
                </c:pt>
                <c:pt idx="50">
                  <c:v>0,98</c:v>
                </c:pt>
                <c:pt idx="51">
                  <c:v>1</c:v>
                </c:pt>
                <c:pt idx="52">
                  <c:v>1,02</c:v>
                </c:pt>
                <c:pt idx="53">
                  <c:v>1,04</c:v>
                </c:pt>
                <c:pt idx="54">
                  <c:v>1,06</c:v>
                </c:pt>
                <c:pt idx="55">
                  <c:v>1,08</c:v>
                </c:pt>
                <c:pt idx="56">
                  <c:v>1,1</c:v>
                </c:pt>
                <c:pt idx="57">
                  <c:v>1,12</c:v>
                </c:pt>
                <c:pt idx="58">
                  <c:v>1,14</c:v>
                </c:pt>
                <c:pt idx="59">
                  <c:v>1,16</c:v>
                </c:pt>
                <c:pt idx="60">
                  <c:v>1,18</c:v>
                </c:pt>
                <c:pt idx="61">
                  <c:v>1,2</c:v>
                </c:pt>
                <c:pt idx="62">
                  <c:v>1,22</c:v>
                </c:pt>
                <c:pt idx="63">
                  <c:v>1,24</c:v>
                </c:pt>
                <c:pt idx="64">
                  <c:v>1,26</c:v>
                </c:pt>
                <c:pt idx="65">
                  <c:v>1,28</c:v>
                </c:pt>
                <c:pt idx="66">
                  <c:v>1,3</c:v>
                </c:pt>
                <c:pt idx="67">
                  <c:v>1,32</c:v>
                </c:pt>
                <c:pt idx="68">
                  <c:v>1,34</c:v>
                </c:pt>
                <c:pt idx="69">
                  <c:v>1,36</c:v>
                </c:pt>
                <c:pt idx="70">
                  <c:v>1,38</c:v>
                </c:pt>
                <c:pt idx="71">
                  <c:v>1,4</c:v>
                </c:pt>
                <c:pt idx="72">
                  <c:v>1,42</c:v>
                </c:pt>
                <c:pt idx="73">
                  <c:v>1,44</c:v>
                </c:pt>
              </c:strCache>
            </c:strRef>
          </c:xVal>
          <c:yVal>
            <c:numRef>
              <c:f>V_2500_0m!$E:$E</c:f>
              <c:numCache>
                <c:formatCode>General</c:formatCode>
                <c:ptCount val="104857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95</c:v>
                </c:pt>
                <c:pt idx="9">
                  <c:v>686</c:v>
                </c:pt>
                <c:pt idx="10">
                  <c:v>1546</c:v>
                </c:pt>
                <c:pt idx="11">
                  <c:v>2149</c:v>
                </c:pt>
                <c:pt idx="12">
                  <c:v>2453</c:v>
                </c:pt>
                <c:pt idx="13">
                  <c:v>2625</c:v>
                </c:pt>
                <c:pt idx="14">
                  <c:v>2689</c:v>
                </c:pt>
                <c:pt idx="15">
                  <c:v>2664</c:v>
                </c:pt>
                <c:pt idx="16">
                  <c:v>2593</c:v>
                </c:pt>
                <c:pt idx="17">
                  <c:v>2525</c:v>
                </c:pt>
                <c:pt idx="18">
                  <c:v>2496</c:v>
                </c:pt>
                <c:pt idx="19">
                  <c:v>2522</c:v>
                </c:pt>
                <c:pt idx="20">
                  <c:v>2555</c:v>
                </c:pt>
                <c:pt idx="21">
                  <c:v>2563</c:v>
                </c:pt>
                <c:pt idx="22">
                  <c:v>2531</c:v>
                </c:pt>
                <c:pt idx="23">
                  <c:v>2487</c:v>
                </c:pt>
                <c:pt idx="24">
                  <c:v>2476</c:v>
                </c:pt>
                <c:pt idx="25">
                  <c:v>2494</c:v>
                </c:pt>
                <c:pt idx="26">
                  <c:v>2528</c:v>
                </c:pt>
                <c:pt idx="27">
                  <c:v>2527</c:v>
                </c:pt>
                <c:pt idx="28">
                  <c:v>2508</c:v>
                </c:pt>
                <c:pt idx="29">
                  <c:v>2487</c:v>
                </c:pt>
                <c:pt idx="30">
                  <c:v>2480</c:v>
                </c:pt>
                <c:pt idx="31">
                  <c:v>2498</c:v>
                </c:pt>
                <c:pt idx="32">
                  <c:v>2509</c:v>
                </c:pt>
                <c:pt idx="33">
                  <c:v>2515</c:v>
                </c:pt>
                <c:pt idx="34">
                  <c:v>2502</c:v>
                </c:pt>
                <c:pt idx="35">
                  <c:v>2485</c:v>
                </c:pt>
                <c:pt idx="36">
                  <c:v>2484</c:v>
                </c:pt>
                <c:pt idx="37">
                  <c:v>2493</c:v>
                </c:pt>
                <c:pt idx="38">
                  <c:v>2510</c:v>
                </c:pt>
                <c:pt idx="39">
                  <c:v>2511</c:v>
                </c:pt>
                <c:pt idx="40">
                  <c:v>2502</c:v>
                </c:pt>
                <c:pt idx="41">
                  <c:v>2491</c:v>
                </c:pt>
                <c:pt idx="42">
                  <c:v>2491</c:v>
                </c:pt>
                <c:pt idx="43">
                  <c:v>2501</c:v>
                </c:pt>
                <c:pt idx="44">
                  <c:v>2510</c:v>
                </c:pt>
                <c:pt idx="45">
                  <c:v>2512</c:v>
                </c:pt>
                <c:pt idx="46">
                  <c:v>2503</c:v>
                </c:pt>
                <c:pt idx="47">
                  <c:v>2499</c:v>
                </c:pt>
                <c:pt idx="48">
                  <c:v>2499</c:v>
                </c:pt>
                <c:pt idx="49">
                  <c:v>2499</c:v>
                </c:pt>
                <c:pt idx="50">
                  <c:v>2501</c:v>
                </c:pt>
                <c:pt idx="51">
                  <c:v>2493</c:v>
                </c:pt>
                <c:pt idx="52">
                  <c:v>2492</c:v>
                </c:pt>
                <c:pt idx="53">
                  <c:v>2492</c:v>
                </c:pt>
                <c:pt idx="54">
                  <c:v>2494</c:v>
                </c:pt>
                <c:pt idx="55">
                  <c:v>2501</c:v>
                </c:pt>
                <c:pt idx="56">
                  <c:v>2497</c:v>
                </c:pt>
                <c:pt idx="57">
                  <c:v>2495</c:v>
                </c:pt>
                <c:pt idx="58">
                  <c:v>2493</c:v>
                </c:pt>
                <c:pt idx="59">
                  <c:v>2495</c:v>
                </c:pt>
                <c:pt idx="60">
                  <c:v>2502</c:v>
                </c:pt>
                <c:pt idx="61">
                  <c:v>2503</c:v>
                </c:pt>
                <c:pt idx="62">
                  <c:v>2507</c:v>
                </c:pt>
                <c:pt idx="63">
                  <c:v>2504</c:v>
                </c:pt>
                <c:pt idx="64">
                  <c:v>2505</c:v>
                </c:pt>
                <c:pt idx="65">
                  <c:v>2508</c:v>
                </c:pt>
                <c:pt idx="66">
                  <c:v>2505</c:v>
                </c:pt>
                <c:pt idx="67">
                  <c:v>2508</c:v>
                </c:pt>
                <c:pt idx="68">
                  <c:v>2503</c:v>
                </c:pt>
                <c:pt idx="69">
                  <c:v>2501</c:v>
                </c:pt>
                <c:pt idx="70">
                  <c:v>2497</c:v>
                </c:pt>
                <c:pt idx="71">
                  <c:v>2497</c:v>
                </c:pt>
                <c:pt idx="72">
                  <c:v>2497</c:v>
                </c:pt>
                <c:pt idx="73">
                  <c:v>2141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885-4792-95F0-272A22C918CD}"/>
            </c:ext>
          </c:extLst>
        </c:ser>
        <c:ser>
          <c:idx val="4"/>
          <c:order val="4"/>
          <c:tx>
            <c:v>3000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strRef>
              <c:f>V_3000_0m!$A:$A</c:f>
              <c:strCache>
                <c:ptCount val="74"/>
                <c:pt idx="0">
                  <c:v>Temps [s]</c:v>
                </c:pt>
                <c:pt idx="1">
                  <c:v>0</c:v>
                </c:pt>
                <c:pt idx="2">
                  <c:v>0,02</c:v>
                </c:pt>
                <c:pt idx="3">
                  <c:v>0,04</c:v>
                </c:pt>
                <c:pt idx="4">
                  <c:v>0,06</c:v>
                </c:pt>
                <c:pt idx="5">
                  <c:v>0,08</c:v>
                </c:pt>
                <c:pt idx="6">
                  <c:v>0,1</c:v>
                </c:pt>
                <c:pt idx="7">
                  <c:v>0,12</c:v>
                </c:pt>
                <c:pt idx="8">
                  <c:v>0,14</c:v>
                </c:pt>
                <c:pt idx="9">
                  <c:v>0,16</c:v>
                </c:pt>
                <c:pt idx="10">
                  <c:v>0,18</c:v>
                </c:pt>
                <c:pt idx="11">
                  <c:v>0,2</c:v>
                </c:pt>
                <c:pt idx="12">
                  <c:v>0,22</c:v>
                </c:pt>
                <c:pt idx="13">
                  <c:v>0,24</c:v>
                </c:pt>
                <c:pt idx="14">
                  <c:v>0,26</c:v>
                </c:pt>
                <c:pt idx="15">
                  <c:v>0,28</c:v>
                </c:pt>
                <c:pt idx="16">
                  <c:v>0,3</c:v>
                </c:pt>
                <c:pt idx="17">
                  <c:v>0,32</c:v>
                </c:pt>
                <c:pt idx="18">
                  <c:v>0,34</c:v>
                </c:pt>
                <c:pt idx="19">
                  <c:v>0,36</c:v>
                </c:pt>
                <c:pt idx="20">
                  <c:v>0,38</c:v>
                </c:pt>
                <c:pt idx="21">
                  <c:v>0,4</c:v>
                </c:pt>
                <c:pt idx="22">
                  <c:v>0,42</c:v>
                </c:pt>
                <c:pt idx="23">
                  <c:v>0,44</c:v>
                </c:pt>
                <c:pt idx="24">
                  <c:v>0,46</c:v>
                </c:pt>
                <c:pt idx="25">
                  <c:v>0,48</c:v>
                </c:pt>
                <c:pt idx="26">
                  <c:v>0,5</c:v>
                </c:pt>
                <c:pt idx="27">
                  <c:v>0,52</c:v>
                </c:pt>
                <c:pt idx="28">
                  <c:v>0,54</c:v>
                </c:pt>
                <c:pt idx="29">
                  <c:v>0,56</c:v>
                </c:pt>
                <c:pt idx="30">
                  <c:v>0,58</c:v>
                </c:pt>
                <c:pt idx="31">
                  <c:v>0,6</c:v>
                </c:pt>
                <c:pt idx="32">
                  <c:v>0,62</c:v>
                </c:pt>
                <c:pt idx="33">
                  <c:v>0,64</c:v>
                </c:pt>
                <c:pt idx="34">
                  <c:v>0,66</c:v>
                </c:pt>
                <c:pt idx="35">
                  <c:v>0,68</c:v>
                </c:pt>
                <c:pt idx="36">
                  <c:v>0,7</c:v>
                </c:pt>
                <c:pt idx="37">
                  <c:v>0,72</c:v>
                </c:pt>
                <c:pt idx="38">
                  <c:v>0,74</c:v>
                </c:pt>
                <c:pt idx="39">
                  <c:v>0,76</c:v>
                </c:pt>
                <c:pt idx="40">
                  <c:v>0,78</c:v>
                </c:pt>
                <c:pt idx="41">
                  <c:v>0,8</c:v>
                </c:pt>
                <c:pt idx="42">
                  <c:v>0,82</c:v>
                </c:pt>
                <c:pt idx="43">
                  <c:v>0,84</c:v>
                </c:pt>
                <c:pt idx="44">
                  <c:v>0,86</c:v>
                </c:pt>
                <c:pt idx="45">
                  <c:v>0,88</c:v>
                </c:pt>
                <c:pt idx="46">
                  <c:v>0,9</c:v>
                </c:pt>
                <c:pt idx="47">
                  <c:v>0,92</c:v>
                </c:pt>
                <c:pt idx="48">
                  <c:v>0,94</c:v>
                </c:pt>
                <c:pt idx="49">
                  <c:v>0,96</c:v>
                </c:pt>
                <c:pt idx="50">
                  <c:v>0,98</c:v>
                </c:pt>
                <c:pt idx="51">
                  <c:v>1</c:v>
                </c:pt>
                <c:pt idx="52">
                  <c:v>1,02</c:v>
                </c:pt>
                <c:pt idx="53">
                  <c:v>1,04</c:v>
                </c:pt>
                <c:pt idx="54">
                  <c:v>1,06</c:v>
                </c:pt>
                <c:pt idx="55">
                  <c:v>1,08</c:v>
                </c:pt>
                <c:pt idx="56">
                  <c:v>1,1</c:v>
                </c:pt>
                <c:pt idx="57">
                  <c:v>1,12</c:v>
                </c:pt>
                <c:pt idx="58">
                  <c:v>1,14</c:v>
                </c:pt>
                <c:pt idx="59">
                  <c:v>1,16</c:v>
                </c:pt>
                <c:pt idx="60">
                  <c:v>1,18</c:v>
                </c:pt>
                <c:pt idx="61">
                  <c:v>1,2</c:v>
                </c:pt>
                <c:pt idx="62">
                  <c:v>1,22</c:v>
                </c:pt>
                <c:pt idx="63">
                  <c:v>1,24</c:v>
                </c:pt>
                <c:pt idx="64">
                  <c:v>1,26</c:v>
                </c:pt>
                <c:pt idx="65">
                  <c:v>1,28</c:v>
                </c:pt>
                <c:pt idx="66">
                  <c:v>1,3</c:v>
                </c:pt>
                <c:pt idx="67">
                  <c:v>1,32</c:v>
                </c:pt>
                <c:pt idx="68">
                  <c:v>1,34</c:v>
                </c:pt>
                <c:pt idx="69">
                  <c:v>1,36</c:v>
                </c:pt>
                <c:pt idx="70">
                  <c:v>1,38</c:v>
                </c:pt>
                <c:pt idx="71">
                  <c:v>1,4</c:v>
                </c:pt>
                <c:pt idx="72">
                  <c:v>1,42</c:v>
                </c:pt>
                <c:pt idx="73">
                  <c:v>1,44</c:v>
                </c:pt>
              </c:strCache>
            </c:strRef>
          </c:xVal>
          <c:yVal>
            <c:numRef>
              <c:f>V_3000_0m!$E:$E</c:f>
              <c:numCache>
                <c:formatCode>General</c:formatCode>
                <c:ptCount val="104857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269</c:v>
                </c:pt>
                <c:pt idx="10">
                  <c:v>1004</c:v>
                </c:pt>
                <c:pt idx="11">
                  <c:v>1939</c:v>
                </c:pt>
                <c:pt idx="12">
                  <c:v>2681</c:v>
                </c:pt>
                <c:pt idx="13">
                  <c:v>3043</c:v>
                </c:pt>
                <c:pt idx="14">
                  <c:v>3223</c:v>
                </c:pt>
                <c:pt idx="15">
                  <c:v>3274</c:v>
                </c:pt>
                <c:pt idx="16">
                  <c:v>3228</c:v>
                </c:pt>
                <c:pt idx="17">
                  <c:v>3134</c:v>
                </c:pt>
                <c:pt idx="18">
                  <c:v>3050</c:v>
                </c:pt>
                <c:pt idx="19">
                  <c:v>3019</c:v>
                </c:pt>
                <c:pt idx="20">
                  <c:v>3044</c:v>
                </c:pt>
                <c:pt idx="21">
                  <c:v>3076</c:v>
                </c:pt>
                <c:pt idx="22">
                  <c:v>3072</c:v>
                </c:pt>
                <c:pt idx="23">
                  <c:v>3032</c:v>
                </c:pt>
                <c:pt idx="24">
                  <c:v>2988</c:v>
                </c:pt>
                <c:pt idx="25">
                  <c:v>2976</c:v>
                </c:pt>
                <c:pt idx="26">
                  <c:v>2999</c:v>
                </c:pt>
                <c:pt idx="27">
                  <c:v>3029</c:v>
                </c:pt>
                <c:pt idx="28">
                  <c:v>3030</c:v>
                </c:pt>
                <c:pt idx="29">
                  <c:v>3006</c:v>
                </c:pt>
                <c:pt idx="30">
                  <c:v>2983</c:v>
                </c:pt>
                <c:pt idx="31">
                  <c:v>2978</c:v>
                </c:pt>
                <c:pt idx="32">
                  <c:v>2992</c:v>
                </c:pt>
                <c:pt idx="33">
                  <c:v>3010</c:v>
                </c:pt>
                <c:pt idx="34">
                  <c:v>3012</c:v>
                </c:pt>
                <c:pt idx="35">
                  <c:v>3001</c:v>
                </c:pt>
                <c:pt idx="36">
                  <c:v>2988</c:v>
                </c:pt>
                <c:pt idx="37">
                  <c:v>2986</c:v>
                </c:pt>
                <c:pt idx="38">
                  <c:v>3000</c:v>
                </c:pt>
                <c:pt idx="39">
                  <c:v>3013</c:v>
                </c:pt>
                <c:pt idx="40">
                  <c:v>3014</c:v>
                </c:pt>
                <c:pt idx="41">
                  <c:v>3004</c:v>
                </c:pt>
                <c:pt idx="42">
                  <c:v>2994</c:v>
                </c:pt>
                <c:pt idx="43">
                  <c:v>2994</c:v>
                </c:pt>
                <c:pt idx="44">
                  <c:v>3001</c:v>
                </c:pt>
                <c:pt idx="45">
                  <c:v>3006</c:v>
                </c:pt>
                <c:pt idx="46">
                  <c:v>3003</c:v>
                </c:pt>
                <c:pt idx="47">
                  <c:v>2996</c:v>
                </c:pt>
                <c:pt idx="48">
                  <c:v>2989</c:v>
                </c:pt>
                <c:pt idx="49">
                  <c:v>2989</c:v>
                </c:pt>
                <c:pt idx="50">
                  <c:v>2995</c:v>
                </c:pt>
                <c:pt idx="51">
                  <c:v>2996</c:v>
                </c:pt>
                <c:pt idx="52">
                  <c:v>2993</c:v>
                </c:pt>
                <c:pt idx="53">
                  <c:v>2993</c:v>
                </c:pt>
                <c:pt idx="54">
                  <c:v>2999</c:v>
                </c:pt>
                <c:pt idx="55">
                  <c:v>3009</c:v>
                </c:pt>
                <c:pt idx="56">
                  <c:v>3012</c:v>
                </c:pt>
                <c:pt idx="57">
                  <c:v>3011</c:v>
                </c:pt>
                <c:pt idx="58">
                  <c:v>3004</c:v>
                </c:pt>
                <c:pt idx="59">
                  <c:v>3002</c:v>
                </c:pt>
                <c:pt idx="60">
                  <c:v>3002</c:v>
                </c:pt>
                <c:pt idx="61">
                  <c:v>3002</c:v>
                </c:pt>
                <c:pt idx="62">
                  <c:v>3000</c:v>
                </c:pt>
                <c:pt idx="63">
                  <c:v>2978</c:v>
                </c:pt>
                <c:pt idx="64">
                  <c:v>2414</c:v>
                </c:pt>
                <c:pt idx="65">
                  <c:v>1308</c:v>
                </c:pt>
                <c:pt idx="66">
                  <c:v>640</c:v>
                </c:pt>
                <c:pt idx="67">
                  <c:v>279</c:v>
                </c:pt>
                <c:pt idx="68">
                  <c:v>48</c:v>
                </c:pt>
                <c:pt idx="69">
                  <c:v>-53</c:v>
                </c:pt>
                <c:pt idx="70">
                  <c:v>-40</c:v>
                </c:pt>
                <c:pt idx="71">
                  <c:v>-21</c:v>
                </c:pt>
                <c:pt idx="72">
                  <c:v>-11</c:v>
                </c:pt>
                <c:pt idx="73">
                  <c:v>-8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C885-4792-95F0-272A22C918CD}"/>
            </c:ext>
          </c:extLst>
        </c:ser>
        <c:ser>
          <c:idx val="5"/>
          <c:order val="5"/>
          <c:tx>
            <c:v>3500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strRef>
              <c:f>V_3500_0m!$A:$A</c:f>
              <c:strCache>
                <c:ptCount val="74"/>
                <c:pt idx="0">
                  <c:v>Temps [s]</c:v>
                </c:pt>
                <c:pt idx="1">
                  <c:v>0</c:v>
                </c:pt>
                <c:pt idx="2">
                  <c:v>0,02</c:v>
                </c:pt>
                <c:pt idx="3">
                  <c:v>0,04</c:v>
                </c:pt>
                <c:pt idx="4">
                  <c:v>0,06</c:v>
                </c:pt>
                <c:pt idx="5">
                  <c:v>0,08</c:v>
                </c:pt>
                <c:pt idx="6">
                  <c:v>0,1</c:v>
                </c:pt>
                <c:pt idx="7">
                  <c:v>0,12</c:v>
                </c:pt>
                <c:pt idx="8">
                  <c:v>0,14</c:v>
                </c:pt>
                <c:pt idx="9">
                  <c:v>0,16</c:v>
                </c:pt>
                <c:pt idx="10">
                  <c:v>0,18</c:v>
                </c:pt>
                <c:pt idx="11">
                  <c:v>0,2</c:v>
                </c:pt>
                <c:pt idx="12">
                  <c:v>0,22</c:v>
                </c:pt>
                <c:pt idx="13">
                  <c:v>0,24</c:v>
                </c:pt>
                <c:pt idx="14">
                  <c:v>0,26</c:v>
                </c:pt>
                <c:pt idx="15">
                  <c:v>0,28</c:v>
                </c:pt>
                <c:pt idx="16">
                  <c:v>0,3</c:v>
                </c:pt>
                <c:pt idx="17">
                  <c:v>0,32</c:v>
                </c:pt>
                <c:pt idx="18">
                  <c:v>0,34</c:v>
                </c:pt>
                <c:pt idx="19">
                  <c:v>0,36</c:v>
                </c:pt>
                <c:pt idx="20">
                  <c:v>0,38</c:v>
                </c:pt>
                <c:pt idx="21">
                  <c:v>0,4</c:v>
                </c:pt>
                <c:pt idx="22">
                  <c:v>0,42</c:v>
                </c:pt>
                <c:pt idx="23">
                  <c:v>0,44</c:v>
                </c:pt>
                <c:pt idx="24">
                  <c:v>0,46</c:v>
                </c:pt>
                <c:pt idx="25">
                  <c:v>0,48</c:v>
                </c:pt>
                <c:pt idx="26">
                  <c:v>0,5</c:v>
                </c:pt>
                <c:pt idx="27">
                  <c:v>0,52</c:v>
                </c:pt>
                <c:pt idx="28">
                  <c:v>0,54</c:v>
                </c:pt>
                <c:pt idx="29">
                  <c:v>0,56</c:v>
                </c:pt>
                <c:pt idx="30">
                  <c:v>0,58</c:v>
                </c:pt>
                <c:pt idx="31">
                  <c:v>0,6</c:v>
                </c:pt>
                <c:pt idx="32">
                  <c:v>0,62</c:v>
                </c:pt>
                <c:pt idx="33">
                  <c:v>0,64</c:v>
                </c:pt>
                <c:pt idx="34">
                  <c:v>0,66</c:v>
                </c:pt>
                <c:pt idx="35">
                  <c:v>0,68</c:v>
                </c:pt>
                <c:pt idx="36">
                  <c:v>0,7</c:v>
                </c:pt>
                <c:pt idx="37">
                  <c:v>0,72</c:v>
                </c:pt>
                <c:pt idx="38">
                  <c:v>0,74</c:v>
                </c:pt>
                <c:pt idx="39">
                  <c:v>0,76</c:v>
                </c:pt>
                <c:pt idx="40">
                  <c:v>0,78</c:v>
                </c:pt>
                <c:pt idx="41">
                  <c:v>0,8</c:v>
                </c:pt>
                <c:pt idx="42">
                  <c:v>0,82</c:v>
                </c:pt>
                <c:pt idx="43">
                  <c:v>0,84</c:v>
                </c:pt>
                <c:pt idx="44">
                  <c:v>0,86</c:v>
                </c:pt>
                <c:pt idx="45">
                  <c:v>0,88</c:v>
                </c:pt>
                <c:pt idx="46">
                  <c:v>0,9</c:v>
                </c:pt>
                <c:pt idx="47">
                  <c:v>0,92</c:v>
                </c:pt>
                <c:pt idx="48">
                  <c:v>0,94</c:v>
                </c:pt>
                <c:pt idx="49">
                  <c:v>0,96</c:v>
                </c:pt>
                <c:pt idx="50">
                  <c:v>0,98</c:v>
                </c:pt>
                <c:pt idx="51">
                  <c:v>1</c:v>
                </c:pt>
                <c:pt idx="52">
                  <c:v>1,02</c:v>
                </c:pt>
                <c:pt idx="53">
                  <c:v>1,04</c:v>
                </c:pt>
                <c:pt idx="54">
                  <c:v>1,06</c:v>
                </c:pt>
                <c:pt idx="55">
                  <c:v>1,08</c:v>
                </c:pt>
                <c:pt idx="56">
                  <c:v>1,1</c:v>
                </c:pt>
                <c:pt idx="57">
                  <c:v>1,12</c:v>
                </c:pt>
                <c:pt idx="58">
                  <c:v>1,14</c:v>
                </c:pt>
                <c:pt idx="59">
                  <c:v>1,16</c:v>
                </c:pt>
                <c:pt idx="60">
                  <c:v>1,18</c:v>
                </c:pt>
                <c:pt idx="61">
                  <c:v>1,2</c:v>
                </c:pt>
                <c:pt idx="62">
                  <c:v>1,22</c:v>
                </c:pt>
                <c:pt idx="63">
                  <c:v>1,24</c:v>
                </c:pt>
                <c:pt idx="64">
                  <c:v>1,26</c:v>
                </c:pt>
                <c:pt idx="65">
                  <c:v>1,28</c:v>
                </c:pt>
                <c:pt idx="66">
                  <c:v>1,3</c:v>
                </c:pt>
                <c:pt idx="67">
                  <c:v>1,32</c:v>
                </c:pt>
                <c:pt idx="68">
                  <c:v>1,34</c:v>
                </c:pt>
                <c:pt idx="69">
                  <c:v>1,36</c:v>
                </c:pt>
                <c:pt idx="70">
                  <c:v>1,38</c:v>
                </c:pt>
                <c:pt idx="71">
                  <c:v>1,4</c:v>
                </c:pt>
                <c:pt idx="72">
                  <c:v>1,42</c:v>
                </c:pt>
                <c:pt idx="73">
                  <c:v>1,44</c:v>
                </c:pt>
              </c:strCache>
            </c:strRef>
          </c:xVal>
          <c:yVal>
            <c:numRef>
              <c:f>V_3500_0m!$E:$E</c:f>
              <c:numCache>
                <c:formatCode>General</c:formatCode>
                <c:ptCount val="104857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</c:v>
                </c:pt>
                <c:pt idx="9">
                  <c:v>300</c:v>
                </c:pt>
                <c:pt idx="10">
                  <c:v>1044</c:v>
                </c:pt>
                <c:pt idx="11">
                  <c:v>1988</c:v>
                </c:pt>
                <c:pt idx="12">
                  <c:v>2908</c:v>
                </c:pt>
                <c:pt idx="13">
                  <c:v>3432</c:v>
                </c:pt>
                <c:pt idx="14">
                  <c:v>3679</c:v>
                </c:pt>
                <c:pt idx="15">
                  <c:v>3772</c:v>
                </c:pt>
                <c:pt idx="16">
                  <c:v>3749</c:v>
                </c:pt>
                <c:pt idx="17">
                  <c:v>3663</c:v>
                </c:pt>
                <c:pt idx="18">
                  <c:v>3575</c:v>
                </c:pt>
                <c:pt idx="19">
                  <c:v>3532</c:v>
                </c:pt>
                <c:pt idx="20">
                  <c:v>3547</c:v>
                </c:pt>
                <c:pt idx="21">
                  <c:v>3575</c:v>
                </c:pt>
                <c:pt idx="22">
                  <c:v>3578</c:v>
                </c:pt>
                <c:pt idx="23">
                  <c:v>3544</c:v>
                </c:pt>
                <c:pt idx="24">
                  <c:v>3495</c:v>
                </c:pt>
                <c:pt idx="25">
                  <c:v>3476</c:v>
                </c:pt>
                <c:pt idx="26">
                  <c:v>3497</c:v>
                </c:pt>
                <c:pt idx="27">
                  <c:v>3526</c:v>
                </c:pt>
                <c:pt idx="28">
                  <c:v>3530</c:v>
                </c:pt>
                <c:pt idx="29">
                  <c:v>3507</c:v>
                </c:pt>
                <c:pt idx="30">
                  <c:v>3481</c:v>
                </c:pt>
                <c:pt idx="31">
                  <c:v>3476</c:v>
                </c:pt>
                <c:pt idx="32">
                  <c:v>3492</c:v>
                </c:pt>
                <c:pt idx="33">
                  <c:v>3514</c:v>
                </c:pt>
                <c:pt idx="34">
                  <c:v>3516</c:v>
                </c:pt>
                <c:pt idx="35">
                  <c:v>3504</c:v>
                </c:pt>
                <c:pt idx="36">
                  <c:v>3491</c:v>
                </c:pt>
                <c:pt idx="37">
                  <c:v>3493</c:v>
                </c:pt>
                <c:pt idx="38">
                  <c:v>3504</c:v>
                </c:pt>
                <c:pt idx="39">
                  <c:v>3513</c:v>
                </c:pt>
                <c:pt idx="40">
                  <c:v>3510</c:v>
                </c:pt>
                <c:pt idx="41">
                  <c:v>3500</c:v>
                </c:pt>
                <c:pt idx="42">
                  <c:v>3489</c:v>
                </c:pt>
                <c:pt idx="43">
                  <c:v>3486</c:v>
                </c:pt>
                <c:pt idx="44">
                  <c:v>3494</c:v>
                </c:pt>
                <c:pt idx="45">
                  <c:v>3500</c:v>
                </c:pt>
                <c:pt idx="46">
                  <c:v>3498</c:v>
                </c:pt>
                <c:pt idx="47">
                  <c:v>3492</c:v>
                </c:pt>
                <c:pt idx="48">
                  <c:v>3495</c:v>
                </c:pt>
                <c:pt idx="49">
                  <c:v>3502</c:v>
                </c:pt>
                <c:pt idx="50">
                  <c:v>3511</c:v>
                </c:pt>
                <c:pt idx="51">
                  <c:v>3512</c:v>
                </c:pt>
                <c:pt idx="52">
                  <c:v>3506</c:v>
                </c:pt>
                <c:pt idx="53">
                  <c:v>3500</c:v>
                </c:pt>
                <c:pt idx="54">
                  <c:v>3501</c:v>
                </c:pt>
                <c:pt idx="55">
                  <c:v>3504</c:v>
                </c:pt>
                <c:pt idx="56">
                  <c:v>3493</c:v>
                </c:pt>
                <c:pt idx="57">
                  <c:v>3011</c:v>
                </c:pt>
                <c:pt idx="58">
                  <c:v>1807</c:v>
                </c:pt>
                <c:pt idx="59">
                  <c:v>875</c:v>
                </c:pt>
                <c:pt idx="60">
                  <c:v>394</c:v>
                </c:pt>
                <c:pt idx="61">
                  <c:v>101</c:v>
                </c:pt>
                <c:pt idx="62">
                  <c:v>-51</c:v>
                </c:pt>
                <c:pt idx="63">
                  <c:v>-59</c:v>
                </c:pt>
                <c:pt idx="64">
                  <c:v>-31</c:v>
                </c:pt>
                <c:pt idx="65">
                  <c:v>-17</c:v>
                </c:pt>
                <c:pt idx="66">
                  <c:v>-10</c:v>
                </c:pt>
                <c:pt idx="67">
                  <c:v>-21</c:v>
                </c:pt>
                <c:pt idx="68">
                  <c:v>-25</c:v>
                </c:pt>
                <c:pt idx="69">
                  <c:v>-13</c:v>
                </c:pt>
                <c:pt idx="70">
                  <c:v>-7</c:v>
                </c:pt>
                <c:pt idx="71">
                  <c:v>-4</c:v>
                </c:pt>
                <c:pt idx="72">
                  <c:v>-2</c:v>
                </c:pt>
                <c:pt idx="73">
                  <c:v>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C885-4792-95F0-272A22C918CD}"/>
            </c:ext>
          </c:extLst>
        </c:ser>
        <c:ser>
          <c:idx val="6"/>
          <c:order val="6"/>
          <c:tx>
            <c:v>4000</c:v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strRef>
              <c:f>V_4000_0m!$A:$A</c:f>
              <c:strCache>
                <c:ptCount val="74"/>
                <c:pt idx="0">
                  <c:v>Temps [s]</c:v>
                </c:pt>
                <c:pt idx="1">
                  <c:v>0</c:v>
                </c:pt>
                <c:pt idx="2">
                  <c:v>0,02</c:v>
                </c:pt>
                <c:pt idx="3">
                  <c:v>0,04</c:v>
                </c:pt>
                <c:pt idx="4">
                  <c:v>0,06</c:v>
                </c:pt>
                <c:pt idx="5">
                  <c:v>0,08</c:v>
                </c:pt>
                <c:pt idx="6">
                  <c:v>0,1</c:v>
                </c:pt>
                <c:pt idx="7">
                  <c:v>0,12</c:v>
                </c:pt>
                <c:pt idx="8">
                  <c:v>0,14</c:v>
                </c:pt>
                <c:pt idx="9">
                  <c:v>0,16</c:v>
                </c:pt>
                <c:pt idx="10">
                  <c:v>0,18</c:v>
                </c:pt>
                <c:pt idx="11">
                  <c:v>0,2</c:v>
                </c:pt>
                <c:pt idx="12">
                  <c:v>0,22</c:v>
                </c:pt>
                <c:pt idx="13">
                  <c:v>0,24</c:v>
                </c:pt>
                <c:pt idx="14">
                  <c:v>0,26</c:v>
                </c:pt>
                <c:pt idx="15">
                  <c:v>0,28</c:v>
                </c:pt>
                <c:pt idx="16">
                  <c:v>0,3</c:v>
                </c:pt>
                <c:pt idx="17">
                  <c:v>0,32</c:v>
                </c:pt>
                <c:pt idx="18">
                  <c:v>0,34</c:v>
                </c:pt>
                <c:pt idx="19">
                  <c:v>0,36</c:v>
                </c:pt>
                <c:pt idx="20">
                  <c:v>0,38</c:v>
                </c:pt>
                <c:pt idx="21">
                  <c:v>0,4</c:v>
                </c:pt>
                <c:pt idx="22">
                  <c:v>0,42</c:v>
                </c:pt>
                <c:pt idx="23">
                  <c:v>0,44</c:v>
                </c:pt>
                <c:pt idx="24">
                  <c:v>0,46</c:v>
                </c:pt>
                <c:pt idx="25">
                  <c:v>0,48</c:v>
                </c:pt>
                <c:pt idx="26">
                  <c:v>0,5</c:v>
                </c:pt>
                <c:pt idx="27">
                  <c:v>0,52</c:v>
                </c:pt>
                <c:pt idx="28">
                  <c:v>0,54</c:v>
                </c:pt>
                <c:pt idx="29">
                  <c:v>0,56</c:v>
                </c:pt>
                <c:pt idx="30">
                  <c:v>0,58</c:v>
                </c:pt>
                <c:pt idx="31">
                  <c:v>0,6</c:v>
                </c:pt>
                <c:pt idx="32">
                  <c:v>0,62</c:v>
                </c:pt>
                <c:pt idx="33">
                  <c:v>0,64</c:v>
                </c:pt>
                <c:pt idx="34">
                  <c:v>0,66</c:v>
                </c:pt>
                <c:pt idx="35">
                  <c:v>0,68</c:v>
                </c:pt>
                <c:pt idx="36">
                  <c:v>0,7</c:v>
                </c:pt>
                <c:pt idx="37">
                  <c:v>0,72</c:v>
                </c:pt>
                <c:pt idx="38">
                  <c:v>0,74</c:v>
                </c:pt>
                <c:pt idx="39">
                  <c:v>0,76</c:v>
                </c:pt>
                <c:pt idx="40">
                  <c:v>0,78</c:v>
                </c:pt>
                <c:pt idx="41">
                  <c:v>0,8</c:v>
                </c:pt>
                <c:pt idx="42">
                  <c:v>0,82</c:v>
                </c:pt>
                <c:pt idx="43">
                  <c:v>0,84</c:v>
                </c:pt>
                <c:pt idx="44">
                  <c:v>0,86</c:v>
                </c:pt>
                <c:pt idx="45">
                  <c:v>0,88</c:v>
                </c:pt>
                <c:pt idx="46">
                  <c:v>0,9</c:v>
                </c:pt>
                <c:pt idx="47">
                  <c:v>0,92</c:v>
                </c:pt>
                <c:pt idx="48">
                  <c:v>0,94</c:v>
                </c:pt>
                <c:pt idx="49">
                  <c:v>0,96</c:v>
                </c:pt>
                <c:pt idx="50">
                  <c:v>0,98</c:v>
                </c:pt>
                <c:pt idx="51">
                  <c:v>1</c:v>
                </c:pt>
                <c:pt idx="52">
                  <c:v>1,02</c:v>
                </c:pt>
                <c:pt idx="53">
                  <c:v>1,04</c:v>
                </c:pt>
                <c:pt idx="54">
                  <c:v>1,06</c:v>
                </c:pt>
                <c:pt idx="55">
                  <c:v>1,08</c:v>
                </c:pt>
                <c:pt idx="56">
                  <c:v>1,1</c:v>
                </c:pt>
                <c:pt idx="57">
                  <c:v>1,12</c:v>
                </c:pt>
                <c:pt idx="58">
                  <c:v>1,14</c:v>
                </c:pt>
                <c:pt idx="59">
                  <c:v>1,16</c:v>
                </c:pt>
                <c:pt idx="60">
                  <c:v>1,18</c:v>
                </c:pt>
                <c:pt idx="61">
                  <c:v>1,2</c:v>
                </c:pt>
                <c:pt idx="62">
                  <c:v>1,22</c:v>
                </c:pt>
                <c:pt idx="63">
                  <c:v>1,24</c:v>
                </c:pt>
                <c:pt idx="64">
                  <c:v>1,26</c:v>
                </c:pt>
                <c:pt idx="65">
                  <c:v>1,28</c:v>
                </c:pt>
                <c:pt idx="66">
                  <c:v>1,3</c:v>
                </c:pt>
                <c:pt idx="67">
                  <c:v>1,32</c:v>
                </c:pt>
                <c:pt idx="68">
                  <c:v>1,34</c:v>
                </c:pt>
                <c:pt idx="69">
                  <c:v>1,36</c:v>
                </c:pt>
                <c:pt idx="70">
                  <c:v>1,38</c:v>
                </c:pt>
                <c:pt idx="71">
                  <c:v>1,4</c:v>
                </c:pt>
                <c:pt idx="72">
                  <c:v>1,42</c:v>
                </c:pt>
                <c:pt idx="73">
                  <c:v>1,44</c:v>
                </c:pt>
              </c:strCache>
            </c:strRef>
          </c:xVal>
          <c:yVal>
            <c:numRef>
              <c:f>V_4000_0m!$E:$E</c:f>
              <c:numCache>
                <c:formatCode>General</c:formatCode>
                <c:ptCount val="104857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273</c:v>
                </c:pt>
                <c:pt idx="10">
                  <c:v>1005</c:v>
                </c:pt>
                <c:pt idx="11">
                  <c:v>1950</c:v>
                </c:pt>
                <c:pt idx="12">
                  <c:v>2958</c:v>
                </c:pt>
                <c:pt idx="13">
                  <c:v>3716</c:v>
                </c:pt>
                <c:pt idx="14">
                  <c:v>4083</c:v>
                </c:pt>
                <c:pt idx="15">
                  <c:v>4237</c:v>
                </c:pt>
                <c:pt idx="16">
                  <c:v>4256</c:v>
                </c:pt>
                <c:pt idx="17">
                  <c:v>4193</c:v>
                </c:pt>
                <c:pt idx="18">
                  <c:v>4103</c:v>
                </c:pt>
                <c:pt idx="19">
                  <c:v>4047</c:v>
                </c:pt>
                <c:pt idx="20">
                  <c:v>4045</c:v>
                </c:pt>
                <c:pt idx="21">
                  <c:v>4068</c:v>
                </c:pt>
                <c:pt idx="22">
                  <c:v>4080</c:v>
                </c:pt>
                <c:pt idx="23">
                  <c:v>4052</c:v>
                </c:pt>
                <c:pt idx="24">
                  <c:v>4009</c:v>
                </c:pt>
                <c:pt idx="25">
                  <c:v>3982</c:v>
                </c:pt>
                <c:pt idx="26">
                  <c:v>3991</c:v>
                </c:pt>
                <c:pt idx="27">
                  <c:v>4016</c:v>
                </c:pt>
                <c:pt idx="28">
                  <c:v>4027</c:v>
                </c:pt>
                <c:pt idx="29">
                  <c:v>4012</c:v>
                </c:pt>
                <c:pt idx="30">
                  <c:v>3987</c:v>
                </c:pt>
                <c:pt idx="31">
                  <c:v>3977</c:v>
                </c:pt>
                <c:pt idx="32">
                  <c:v>3992</c:v>
                </c:pt>
                <c:pt idx="33">
                  <c:v>4015</c:v>
                </c:pt>
                <c:pt idx="34">
                  <c:v>4023</c:v>
                </c:pt>
                <c:pt idx="35">
                  <c:v>4010</c:v>
                </c:pt>
                <c:pt idx="36">
                  <c:v>3992</c:v>
                </c:pt>
                <c:pt idx="37">
                  <c:v>3986</c:v>
                </c:pt>
                <c:pt idx="38">
                  <c:v>3996</c:v>
                </c:pt>
                <c:pt idx="39">
                  <c:v>4003</c:v>
                </c:pt>
                <c:pt idx="40">
                  <c:v>4003</c:v>
                </c:pt>
                <c:pt idx="41">
                  <c:v>3994</c:v>
                </c:pt>
                <c:pt idx="42">
                  <c:v>3985</c:v>
                </c:pt>
                <c:pt idx="43">
                  <c:v>3989</c:v>
                </c:pt>
                <c:pt idx="44">
                  <c:v>4000</c:v>
                </c:pt>
                <c:pt idx="45">
                  <c:v>4010</c:v>
                </c:pt>
                <c:pt idx="46">
                  <c:v>4012</c:v>
                </c:pt>
                <c:pt idx="47">
                  <c:v>4007</c:v>
                </c:pt>
                <c:pt idx="48">
                  <c:v>4003</c:v>
                </c:pt>
                <c:pt idx="49">
                  <c:v>4004</c:v>
                </c:pt>
                <c:pt idx="50">
                  <c:v>4005</c:v>
                </c:pt>
                <c:pt idx="51">
                  <c:v>3886</c:v>
                </c:pt>
                <c:pt idx="52">
                  <c:v>3013</c:v>
                </c:pt>
                <c:pt idx="53">
                  <c:v>1661</c:v>
                </c:pt>
                <c:pt idx="54">
                  <c:v>789</c:v>
                </c:pt>
                <c:pt idx="55">
                  <c:v>325</c:v>
                </c:pt>
                <c:pt idx="56">
                  <c:v>45</c:v>
                </c:pt>
                <c:pt idx="57">
                  <c:v>-82</c:v>
                </c:pt>
                <c:pt idx="58">
                  <c:v>-69</c:v>
                </c:pt>
                <c:pt idx="59">
                  <c:v>-36</c:v>
                </c:pt>
                <c:pt idx="60">
                  <c:v>-19</c:v>
                </c:pt>
                <c:pt idx="61">
                  <c:v>-15</c:v>
                </c:pt>
                <c:pt idx="62">
                  <c:v>-33</c:v>
                </c:pt>
                <c:pt idx="63">
                  <c:v>-31</c:v>
                </c:pt>
                <c:pt idx="64">
                  <c:v>-17</c:v>
                </c:pt>
                <c:pt idx="65">
                  <c:v>-9</c:v>
                </c:pt>
                <c:pt idx="66">
                  <c:v>-5</c:v>
                </c:pt>
                <c:pt idx="67">
                  <c:v>-2</c:v>
                </c:pt>
                <c:pt idx="68">
                  <c:v>-4</c:v>
                </c:pt>
                <c:pt idx="69">
                  <c:v>-2</c:v>
                </c:pt>
                <c:pt idx="70">
                  <c:v>-1</c:v>
                </c:pt>
                <c:pt idx="71">
                  <c:v>-1</c:v>
                </c:pt>
                <c:pt idx="72">
                  <c:v>0</c:v>
                </c:pt>
                <c:pt idx="73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C885-4792-95F0-272A22C918CD}"/>
            </c:ext>
          </c:extLst>
        </c:ser>
        <c:ser>
          <c:idx val="7"/>
          <c:order val="7"/>
          <c:tx>
            <c:v>4500</c:v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strRef>
              <c:f>V_4500_0m!$A:$A</c:f>
              <c:strCache>
                <c:ptCount val="74"/>
                <c:pt idx="0">
                  <c:v>Temps [s]</c:v>
                </c:pt>
                <c:pt idx="1">
                  <c:v>0</c:v>
                </c:pt>
                <c:pt idx="2">
                  <c:v>0,02</c:v>
                </c:pt>
                <c:pt idx="3">
                  <c:v>0,04</c:v>
                </c:pt>
                <c:pt idx="4">
                  <c:v>0,06</c:v>
                </c:pt>
                <c:pt idx="5">
                  <c:v>0,08</c:v>
                </c:pt>
                <c:pt idx="6">
                  <c:v>0,1</c:v>
                </c:pt>
                <c:pt idx="7">
                  <c:v>0,12</c:v>
                </c:pt>
                <c:pt idx="8">
                  <c:v>0,14</c:v>
                </c:pt>
                <c:pt idx="9">
                  <c:v>0,16</c:v>
                </c:pt>
                <c:pt idx="10">
                  <c:v>0,18</c:v>
                </c:pt>
                <c:pt idx="11">
                  <c:v>0,2</c:v>
                </c:pt>
                <c:pt idx="12">
                  <c:v>0,22</c:v>
                </c:pt>
                <c:pt idx="13">
                  <c:v>0,24</c:v>
                </c:pt>
                <c:pt idx="14">
                  <c:v>0,26</c:v>
                </c:pt>
                <c:pt idx="15">
                  <c:v>0,28</c:v>
                </c:pt>
                <c:pt idx="16">
                  <c:v>0,3</c:v>
                </c:pt>
                <c:pt idx="17">
                  <c:v>0,32</c:v>
                </c:pt>
                <c:pt idx="18">
                  <c:v>0,34</c:v>
                </c:pt>
                <c:pt idx="19">
                  <c:v>0,36</c:v>
                </c:pt>
                <c:pt idx="20">
                  <c:v>0,38</c:v>
                </c:pt>
                <c:pt idx="21">
                  <c:v>0,4</c:v>
                </c:pt>
                <c:pt idx="22">
                  <c:v>0,42</c:v>
                </c:pt>
                <c:pt idx="23">
                  <c:v>0,44</c:v>
                </c:pt>
                <c:pt idx="24">
                  <c:v>0,46</c:v>
                </c:pt>
                <c:pt idx="25">
                  <c:v>0,48</c:v>
                </c:pt>
                <c:pt idx="26">
                  <c:v>0,5</c:v>
                </c:pt>
                <c:pt idx="27">
                  <c:v>0,52</c:v>
                </c:pt>
                <c:pt idx="28">
                  <c:v>0,54</c:v>
                </c:pt>
                <c:pt idx="29">
                  <c:v>0,56</c:v>
                </c:pt>
                <c:pt idx="30">
                  <c:v>0,58</c:v>
                </c:pt>
                <c:pt idx="31">
                  <c:v>0,6</c:v>
                </c:pt>
                <c:pt idx="32">
                  <c:v>0,62</c:v>
                </c:pt>
                <c:pt idx="33">
                  <c:v>0,64</c:v>
                </c:pt>
                <c:pt idx="34">
                  <c:v>0,66</c:v>
                </c:pt>
                <c:pt idx="35">
                  <c:v>0,68</c:v>
                </c:pt>
                <c:pt idx="36">
                  <c:v>0,7</c:v>
                </c:pt>
                <c:pt idx="37">
                  <c:v>0,72</c:v>
                </c:pt>
                <c:pt idx="38">
                  <c:v>0,74</c:v>
                </c:pt>
                <c:pt idx="39">
                  <c:v>0,76</c:v>
                </c:pt>
                <c:pt idx="40">
                  <c:v>0,78</c:v>
                </c:pt>
                <c:pt idx="41">
                  <c:v>0,8</c:v>
                </c:pt>
                <c:pt idx="42">
                  <c:v>0,82</c:v>
                </c:pt>
                <c:pt idx="43">
                  <c:v>0,84</c:v>
                </c:pt>
                <c:pt idx="44">
                  <c:v>0,86</c:v>
                </c:pt>
                <c:pt idx="45">
                  <c:v>0,88</c:v>
                </c:pt>
                <c:pt idx="46">
                  <c:v>0,9</c:v>
                </c:pt>
                <c:pt idx="47">
                  <c:v>0,92</c:v>
                </c:pt>
                <c:pt idx="48">
                  <c:v>0,94</c:v>
                </c:pt>
                <c:pt idx="49">
                  <c:v>0,96</c:v>
                </c:pt>
                <c:pt idx="50">
                  <c:v>0,98</c:v>
                </c:pt>
                <c:pt idx="51">
                  <c:v>1</c:v>
                </c:pt>
                <c:pt idx="52">
                  <c:v>1,02</c:v>
                </c:pt>
                <c:pt idx="53">
                  <c:v>1,04</c:v>
                </c:pt>
                <c:pt idx="54">
                  <c:v>1,06</c:v>
                </c:pt>
                <c:pt idx="55">
                  <c:v>1,08</c:v>
                </c:pt>
                <c:pt idx="56">
                  <c:v>1,1</c:v>
                </c:pt>
                <c:pt idx="57">
                  <c:v>1,12</c:v>
                </c:pt>
                <c:pt idx="58">
                  <c:v>1,14</c:v>
                </c:pt>
                <c:pt idx="59">
                  <c:v>1,16</c:v>
                </c:pt>
                <c:pt idx="60">
                  <c:v>1,18</c:v>
                </c:pt>
                <c:pt idx="61">
                  <c:v>1,2</c:v>
                </c:pt>
                <c:pt idx="62">
                  <c:v>1,22</c:v>
                </c:pt>
                <c:pt idx="63">
                  <c:v>1,24</c:v>
                </c:pt>
                <c:pt idx="64">
                  <c:v>1,26</c:v>
                </c:pt>
                <c:pt idx="65">
                  <c:v>1,28</c:v>
                </c:pt>
                <c:pt idx="66">
                  <c:v>1,3</c:v>
                </c:pt>
                <c:pt idx="67">
                  <c:v>1,32</c:v>
                </c:pt>
                <c:pt idx="68">
                  <c:v>1,34</c:v>
                </c:pt>
                <c:pt idx="69">
                  <c:v>1,36</c:v>
                </c:pt>
                <c:pt idx="70">
                  <c:v>1,38</c:v>
                </c:pt>
                <c:pt idx="71">
                  <c:v>1,4</c:v>
                </c:pt>
                <c:pt idx="72">
                  <c:v>1,42</c:v>
                </c:pt>
                <c:pt idx="73">
                  <c:v>1,44</c:v>
                </c:pt>
              </c:strCache>
            </c:strRef>
          </c:xVal>
          <c:yVal>
            <c:numRef>
              <c:f>V_4500_0m!$E:$E</c:f>
              <c:numCache>
                <c:formatCode>General</c:formatCode>
                <c:ptCount val="104857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92</c:v>
                </c:pt>
                <c:pt idx="9">
                  <c:v>677</c:v>
                </c:pt>
                <c:pt idx="10">
                  <c:v>1559</c:v>
                </c:pt>
                <c:pt idx="11">
                  <c:v>2554</c:v>
                </c:pt>
                <c:pt idx="12">
                  <c:v>3581</c:v>
                </c:pt>
                <c:pt idx="13">
                  <c:v>4291</c:v>
                </c:pt>
                <c:pt idx="14">
                  <c:v>4613</c:v>
                </c:pt>
                <c:pt idx="15">
                  <c:v>4735</c:v>
                </c:pt>
                <c:pt idx="16">
                  <c:v>4733</c:v>
                </c:pt>
                <c:pt idx="17">
                  <c:v>4664</c:v>
                </c:pt>
                <c:pt idx="18">
                  <c:v>4589</c:v>
                </c:pt>
                <c:pt idx="19">
                  <c:v>4551</c:v>
                </c:pt>
                <c:pt idx="20">
                  <c:v>4558</c:v>
                </c:pt>
                <c:pt idx="21">
                  <c:v>4574</c:v>
                </c:pt>
                <c:pt idx="22">
                  <c:v>4569</c:v>
                </c:pt>
                <c:pt idx="23">
                  <c:v>4536</c:v>
                </c:pt>
                <c:pt idx="24">
                  <c:v>4496</c:v>
                </c:pt>
                <c:pt idx="25">
                  <c:v>4483</c:v>
                </c:pt>
                <c:pt idx="26">
                  <c:v>4500</c:v>
                </c:pt>
                <c:pt idx="27">
                  <c:v>4520</c:v>
                </c:pt>
                <c:pt idx="28">
                  <c:v>4520</c:v>
                </c:pt>
                <c:pt idx="29">
                  <c:v>4501</c:v>
                </c:pt>
                <c:pt idx="30">
                  <c:v>4487</c:v>
                </c:pt>
                <c:pt idx="31">
                  <c:v>4492</c:v>
                </c:pt>
                <c:pt idx="32">
                  <c:v>4509</c:v>
                </c:pt>
                <c:pt idx="33">
                  <c:v>4518</c:v>
                </c:pt>
                <c:pt idx="34">
                  <c:v>4509</c:v>
                </c:pt>
                <c:pt idx="35">
                  <c:v>4496</c:v>
                </c:pt>
                <c:pt idx="36">
                  <c:v>4482</c:v>
                </c:pt>
                <c:pt idx="37">
                  <c:v>4485</c:v>
                </c:pt>
                <c:pt idx="38">
                  <c:v>4497</c:v>
                </c:pt>
                <c:pt idx="39">
                  <c:v>4502</c:v>
                </c:pt>
                <c:pt idx="40">
                  <c:v>4504</c:v>
                </c:pt>
                <c:pt idx="41">
                  <c:v>4502</c:v>
                </c:pt>
                <c:pt idx="42">
                  <c:v>4502</c:v>
                </c:pt>
                <c:pt idx="43">
                  <c:v>4504</c:v>
                </c:pt>
                <c:pt idx="44">
                  <c:v>4507</c:v>
                </c:pt>
                <c:pt idx="45">
                  <c:v>4507</c:v>
                </c:pt>
                <c:pt idx="46">
                  <c:v>4501</c:v>
                </c:pt>
                <c:pt idx="47">
                  <c:v>4246</c:v>
                </c:pt>
                <c:pt idx="48">
                  <c:v>3182</c:v>
                </c:pt>
                <c:pt idx="49">
                  <c:v>1747</c:v>
                </c:pt>
                <c:pt idx="50">
                  <c:v>816</c:v>
                </c:pt>
                <c:pt idx="51">
                  <c:v>313</c:v>
                </c:pt>
                <c:pt idx="52">
                  <c:v>10</c:v>
                </c:pt>
                <c:pt idx="53">
                  <c:v>-104</c:v>
                </c:pt>
                <c:pt idx="54">
                  <c:v>-73</c:v>
                </c:pt>
                <c:pt idx="55">
                  <c:v>-39</c:v>
                </c:pt>
                <c:pt idx="56">
                  <c:v>-21</c:v>
                </c:pt>
                <c:pt idx="57">
                  <c:v>-18</c:v>
                </c:pt>
                <c:pt idx="58">
                  <c:v>-35</c:v>
                </c:pt>
                <c:pt idx="59">
                  <c:v>-31</c:v>
                </c:pt>
                <c:pt idx="60">
                  <c:v>-16</c:v>
                </c:pt>
                <c:pt idx="61">
                  <c:v>-9</c:v>
                </c:pt>
                <c:pt idx="62">
                  <c:v>-5</c:v>
                </c:pt>
                <c:pt idx="63">
                  <c:v>-3</c:v>
                </c:pt>
                <c:pt idx="64">
                  <c:v>-4</c:v>
                </c:pt>
                <c:pt idx="65">
                  <c:v>-2</c:v>
                </c:pt>
                <c:pt idx="66">
                  <c:v>-1</c:v>
                </c:pt>
                <c:pt idx="67">
                  <c:v>-1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C885-4792-95F0-272A22C918CD}"/>
            </c:ext>
          </c:extLst>
        </c:ser>
        <c:ser>
          <c:idx val="8"/>
          <c:order val="8"/>
          <c:tx>
            <c:v>5000</c:v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strRef>
              <c:f>V_5000_0m!$A:$A</c:f>
              <c:strCache>
                <c:ptCount val="74"/>
                <c:pt idx="0">
                  <c:v>Temps [s]</c:v>
                </c:pt>
                <c:pt idx="1">
                  <c:v>0</c:v>
                </c:pt>
                <c:pt idx="2">
                  <c:v>0,02</c:v>
                </c:pt>
                <c:pt idx="3">
                  <c:v>0,04</c:v>
                </c:pt>
                <c:pt idx="4">
                  <c:v>0,06</c:v>
                </c:pt>
                <c:pt idx="5">
                  <c:v>0,08</c:v>
                </c:pt>
                <c:pt idx="6">
                  <c:v>0,1</c:v>
                </c:pt>
                <c:pt idx="7">
                  <c:v>0,12</c:v>
                </c:pt>
                <c:pt idx="8">
                  <c:v>0,14</c:v>
                </c:pt>
                <c:pt idx="9">
                  <c:v>0,16</c:v>
                </c:pt>
                <c:pt idx="10">
                  <c:v>0,18</c:v>
                </c:pt>
                <c:pt idx="11">
                  <c:v>0,2</c:v>
                </c:pt>
                <c:pt idx="12">
                  <c:v>0,22</c:v>
                </c:pt>
                <c:pt idx="13">
                  <c:v>0,24</c:v>
                </c:pt>
                <c:pt idx="14">
                  <c:v>0,26</c:v>
                </c:pt>
                <c:pt idx="15">
                  <c:v>0,28</c:v>
                </c:pt>
                <c:pt idx="16">
                  <c:v>0,3</c:v>
                </c:pt>
                <c:pt idx="17">
                  <c:v>0,32</c:v>
                </c:pt>
                <c:pt idx="18">
                  <c:v>0,34</c:v>
                </c:pt>
                <c:pt idx="19">
                  <c:v>0,36</c:v>
                </c:pt>
                <c:pt idx="20">
                  <c:v>0,38</c:v>
                </c:pt>
                <c:pt idx="21">
                  <c:v>0,4</c:v>
                </c:pt>
                <c:pt idx="22">
                  <c:v>0,42</c:v>
                </c:pt>
                <c:pt idx="23">
                  <c:v>0,44</c:v>
                </c:pt>
                <c:pt idx="24">
                  <c:v>0,46</c:v>
                </c:pt>
                <c:pt idx="25">
                  <c:v>0,48</c:v>
                </c:pt>
                <c:pt idx="26">
                  <c:v>0,5</c:v>
                </c:pt>
                <c:pt idx="27">
                  <c:v>0,52</c:v>
                </c:pt>
                <c:pt idx="28">
                  <c:v>0,54</c:v>
                </c:pt>
                <c:pt idx="29">
                  <c:v>0,56</c:v>
                </c:pt>
                <c:pt idx="30">
                  <c:v>0,58</c:v>
                </c:pt>
                <c:pt idx="31">
                  <c:v>0,6</c:v>
                </c:pt>
                <c:pt idx="32">
                  <c:v>0,62</c:v>
                </c:pt>
                <c:pt idx="33">
                  <c:v>0,64</c:v>
                </c:pt>
                <c:pt idx="34">
                  <c:v>0,66</c:v>
                </c:pt>
                <c:pt idx="35">
                  <c:v>0,68</c:v>
                </c:pt>
                <c:pt idx="36">
                  <c:v>0,7</c:v>
                </c:pt>
                <c:pt idx="37">
                  <c:v>0,72</c:v>
                </c:pt>
                <c:pt idx="38">
                  <c:v>0,74</c:v>
                </c:pt>
                <c:pt idx="39">
                  <c:v>0,76</c:v>
                </c:pt>
                <c:pt idx="40">
                  <c:v>0,78</c:v>
                </c:pt>
                <c:pt idx="41">
                  <c:v>0,8</c:v>
                </c:pt>
                <c:pt idx="42">
                  <c:v>0,82</c:v>
                </c:pt>
                <c:pt idx="43">
                  <c:v>0,84</c:v>
                </c:pt>
                <c:pt idx="44">
                  <c:v>0,86</c:v>
                </c:pt>
                <c:pt idx="45">
                  <c:v>0,88</c:v>
                </c:pt>
                <c:pt idx="46">
                  <c:v>0,9</c:v>
                </c:pt>
                <c:pt idx="47">
                  <c:v>0,92</c:v>
                </c:pt>
                <c:pt idx="48">
                  <c:v>0,94</c:v>
                </c:pt>
                <c:pt idx="49">
                  <c:v>0,96</c:v>
                </c:pt>
                <c:pt idx="50">
                  <c:v>0,98</c:v>
                </c:pt>
                <c:pt idx="51">
                  <c:v>1</c:v>
                </c:pt>
                <c:pt idx="52">
                  <c:v>1,02</c:v>
                </c:pt>
                <c:pt idx="53">
                  <c:v>1,04</c:v>
                </c:pt>
                <c:pt idx="54">
                  <c:v>1,06</c:v>
                </c:pt>
                <c:pt idx="55">
                  <c:v>1,08</c:v>
                </c:pt>
                <c:pt idx="56">
                  <c:v>1,1</c:v>
                </c:pt>
                <c:pt idx="57">
                  <c:v>1,12</c:v>
                </c:pt>
                <c:pt idx="58">
                  <c:v>1,14</c:v>
                </c:pt>
                <c:pt idx="59">
                  <c:v>1,16</c:v>
                </c:pt>
                <c:pt idx="60">
                  <c:v>1,18</c:v>
                </c:pt>
                <c:pt idx="61">
                  <c:v>1,2</c:v>
                </c:pt>
                <c:pt idx="62">
                  <c:v>1,22</c:v>
                </c:pt>
                <c:pt idx="63">
                  <c:v>1,24</c:v>
                </c:pt>
                <c:pt idx="64">
                  <c:v>1,26</c:v>
                </c:pt>
                <c:pt idx="65">
                  <c:v>1,28</c:v>
                </c:pt>
                <c:pt idx="66">
                  <c:v>1,3</c:v>
                </c:pt>
                <c:pt idx="67">
                  <c:v>1,32</c:v>
                </c:pt>
                <c:pt idx="68">
                  <c:v>1,34</c:v>
                </c:pt>
                <c:pt idx="69">
                  <c:v>1,36</c:v>
                </c:pt>
                <c:pt idx="70">
                  <c:v>1,38</c:v>
                </c:pt>
                <c:pt idx="71">
                  <c:v>1,4</c:v>
                </c:pt>
                <c:pt idx="72">
                  <c:v>1,42</c:v>
                </c:pt>
                <c:pt idx="73">
                  <c:v>1,44</c:v>
                </c:pt>
              </c:strCache>
            </c:strRef>
          </c:xVal>
          <c:yVal>
            <c:numRef>
              <c:f>V_5000_0m!$E:$E</c:f>
              <c:numCache>
                <c:formatCode>General</c:formatCode>
                <c:ptCount val="104857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270</c:v>
                </c:pt>
                <c:pt idx="10">
                  <c:v>1005</c:v>
                </c:pt>
                <c:pt idx="11">
                  <c:v>1945</c:v>
                </c:pt>
                <c:pt idx="12">
                  <c:v>2961</c:v>
                </c:pt>
                <c:pt idx="13">
                  <c:v>3978</c:v>
                </c:pt>
                <c:pt idx="14">
                  <c:v>4735</c:v>
                </c:pt>
                <c:pt idx="15">
                  <c:v>5096</c:v>
                </c:pt>
                <c:pt idx="16">
                  <c:v>5223</c:v>
                </c:pt>
                <c:pt idx="17">
                  <c:v>5227</c:v>
                </c:pt>
                <c:pt idx="18">
                  <c:v>5162</c:v>
                </c:pt>
                <c:pt idx="19">
                  <c:v>5105</c:v>
                </c:pt>
                <c:pt idx="20">
                  <c:v>5073</c:v>
                </c:pt>
                <c:pt idx="21">
                  <c:v>5073</c:v>
                </c:pt>
                <c:pt idx="22">
                  <c:v>5077</c:v>
                </c:pt>
                <c:pt idx="23">
                  <c:v>5062</c:v>
                </c:pt>
                <c:pt idx="24">
                  <c:v>5028</c:v>
                </c:pt>
                <c:pt idx="25">
                  <c:v>4999</c:v>
                </c:pt>
                <c:pt idx="26">
                  <c:v>4995</c:v>
                </c:pt>
                <c:pt idx="27">
                  <c:v>5009</c:v>
                </c:pt>
                <c:pt idx="28">
                  <c:v>5018</c:v>
                </c:pt>
                <c:pt idx="29">
                  <c:v>5014</c:v>
                </c:pt>
                <c:pt idx="30">
                  <c:v>5002</c:v>
                </c:pt>
                <c:pt idx="31">
                  <c:v>4996</c:v>
                </c:pt>
                <c:pt idx="32">
                  <c:v>4999</c:v>
                </c:pt>
                <c:pt idx="33">
                  <c:v>5006</c:v>
                </c:pt>
                <c:pt idx="34">
                  <c:v>5008</c:v>
                </c:pt>
                <c:pt idx="35">
                  <c:v>4998</c:v>
                </c:pt>
                <c:pt idx="36">
                  <c:v>4988</c:v>
                </c:pt>
                <c:pt idx="37">
                  <c:v>4985</c:v>
                </c:pt>
                <c:pt idx="38">
                  <c:v>4994</c:v>
                </c:pt>
                <c:pt idx="39">
                  <c:v>5008</c:v>
                </c:pt>
                <c:pt idx="40">
                  <c:v>5013</c:v>
                </c:pt>
                <c:pt idx="41">
                  <c:v>5008</c:v>
                </c:pt>
                <c:pt idx="42">
                  <c:v>5002</c:v>
                </c:pt>
                <c:pt idx="43">
                  <c:v>5000</c:v>
                </c:pt>
                <c:pt idx="44">
                  <c:v>4886</c:v>
                </c:pt>
                <c:pt idx="45">
                  <c:v>4017</c:v>
                </c:pt>
                <c:pt idx="46">
                  <c:v>2541</c:v>
                </c:pt>
                <c:pt idx="47">
                  <c:v>1247</c:v>
                </c:pt>
                <c:pt idx="48">
                  <c:v>525</c:v>
                </c:pt>
                <c:pt idx="49">
                  <c:v>120</c:v>
                </c:pt>
                <c:pt idx="50">
                  <c:v>-90</c:v>
                </c:pt>
                <c:pt idx="51">
                  <c:v>-106</c:v>
                </c:pt>
                <c:pt idx="52">
                  <c:v>-57</c:v>
                </c:pt>
                <c:pt idx="53">
                  <c:v>-30</c:v>
                </c:pt>
                <c:pt idx="54">
                  <c:v>-17</c:v>
                </c:pt>
                <c:pt idx="55">
                  <c:v>-26</c:v>
                </c:pt>
                <c:pt idx="56">
                  <c:v>-35</c:v>
                </c:pt>
                <c:pt idx="57">
                  <c:v>-20</c:v>
                </c:pt>
                <c:pt idx="58">
                  <c:v>-10</c:v>
                </c:pt>
                <c:pt idx="59">
                  <c:v>-6</c:v>
                </c:pt>
                <c:pt idx="60">
                  <c:v>-3</c:v>
                </c:pt>
                <c:pt idx="61">
                  <c:v>-3</c:v>
                </c:pt>
                <c:pt idx="62">
                  <c:v>-2</c:v>
                </c:pt>
                <c:pt idx="63">
                  <c:v>-1</c:v>
                </c:pt>
                <c:pt idx="64">
                  <c:v>-1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C885-4792-95F0-272A22C918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8226752"/>
        <c:axId val="2048232032"/>
      </c:scatterChart>
      <c:valAx>
        <c:axId val="2048226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48232032"/>
        <c:crosses val="autoZero"/>
        <c:crossBetween val="midCat"/>
      </c:valAx>
      <c:valAx>
        <c:axId val="2048232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482267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V_1000_0m!$I$1</c:f>
              <c:strCache>
                <c:ptCount val="1"/>
                <c:pt idx="0">
                  <c:v>Couple Moteur [Nm]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V_1000_0m!$A$2:$A$74</c:f>
              <c:numCache>
                <c:formatCode>General</c:formatCode>
                <c:ptCount val="73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0.22</c:v>
                </c:pt>
                <c:pt idx="12">
                  <c:v>0.24</c:v>
                </c:pt>
                <c:pt idx="13">
                  <c:v>0.26</c:v>
                </c:pt>
                <c:pt idx="14">
                  <c:v>0.28000000000000003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</c:v>
                </c:pt>
                <c:pt idx="19">
                  <c:v>0.38</c:v>
                </c:pt>
                <c:pt idx="20">
                  <c:v>0.4</c:v>
                </c:pt>
                <c:pt idx="21">
                  <c:v>0.42</c:v>
                </c:pt>
                <c:pt idx="22">
                  <c:v>0.44</c:v>
                </c:pt>
                <c:pt idx="23">
                  <c:v>0.46</c:v>
                </c:pt>
                <c:pt idx="24">
                  <c:v>0.48</c:v>
                </c:pt>
                <c:pt idx="25">
                  <c:v>0.5</c:v>
                </c:pt>
                <c:pt idx="26">
                  <c:v>0.52</c:v>
                </c:pt>
                <c:pt idx="27">
                  <c:v>0.54</c:v>
                </c:pt>
                <c:pt idx="28">
                  <c:v>0.56000000000000005</c:v>
                </c:pt>
                <c:pt idx="29">
                  <c:v>0.57999999999999996</c:v>
                </c:pt>
                <c:pt idx="30">
                  <c:v>0.6</c:v>
                </c:pt>
                <c:pt idx="31">
                  <c:v>0.62</c:v>
                </c:pt>
                <c:pt idx="32">
                  <c:v>0.64</c:v>
                </c:pt>
                <c:pt idx="33">
                  <c:v>0.66</c:v>
                </c:pt>
                <c:pt idx="34">
                  <c:v>0.68</c:v>
                </c:pt>
                <c:pt idx="35">
                  <c:v>0.7</c:v>
                </c:pt>
                <c:pt idx="36">
                  <c:v>0.72</c:v>
                </c:pt>
                <c:pt idx="37">
                  <c:v>0.74</c:v>
                </c:pt>
                <c:pt idx="38">
                  <c:v>0.76</c:v>
                </c:pt>
                <c:pt idx="39">
                  <c:v>0.78</c:v>
                </c:pt>
                <c:pt idx="40">
                  <c:v>0.8</c:v>
                </c:pt>
                <c:pt idx="41">
                  <c:v>0.82</c:v>
                </c:pt>
                <c:pt idx="42">
                  <c:v>0.84</c:v>
                </c:pt>
                <c:pt idx="43">
                  <c:v>0.86</c:v>
                </c:pt>
                <c:pt idx="44">
                  <c:v>0.88</c:v>
                </c:pt>
                <c:pt idx="45">
                  <c:v>0.9</c:v>
                </c:pt>
                <c:pt idx="46">
                  <c:v>0.92</c:v>
                </c:pt>
                <c:pt idx="47">
                  <c:v>0.94</c:v>
                </c:pt>
                <c:pt idx="48">
                  <c:v>0.96</c:v>
                </c:pt>
                <c:pt idx="49">
                  <c:v>0.98</c:v>
                </c:pt>
                <c:pt idx="50">
                  <c:v>1</c:v>
                </c:pt>
                <c:pt idx="51">
                  <c:v>1.02</c:v>
                </c:pt>
                <c:pt idx="52">
                  <c:v>1.04</c:v>
                </c:pt>
                <c:pt idx="53">
                  <c:v>1.06</c:v>
                </c:pt>
                <c:pt idx="54">
                  <c:v>1.08</c:v>
                </c:pt>
                <c:pt idx="55">
                  <c:v>1.1000000000000001</c:v>
                </c:pt>
                <c:pt idx="56">
                  <c:v>1.1200000000000001</c:v>
                </c:pt>
                <c:pt idx="57">
                  <c:v>1.1399999999999999</c:v>
                </c:pt>
                <c:pt idx="58">
                  <c:v>1.1599999999999999</c:v>
                </c:pt>
                <c:pt idx="59">
                  <c:v>1.18</c:v>
                </c:pt>
                <c:pt idx="60">
                  <c:v>1.2</c:v>
                </c:pt>
                <c:pt idx="61">
                  <c:v>1.22</c:v>
                </c:pt>
                <c:pt idx="62">
                  <c:v>1.24</c:v>
                </c:pt>
                <c:pt idx="63">
                  <c:v>1.26</c:v>
                </c:pt>
                <c:pt idx="64">
                  <c:v>1.28</c:v>
                </c:pt>
                <c:pt idx="65">
                  <c:v>1.3</c:v>
                </c:pt>
                <c:pt idx="66">
                  <c:v>1.32</c:v>
                </c:pt>
                <c:pt idx="67">
                  <c:v>1.34</c:v>
                </c:pt>
                <c:pt idx="68">
                  <c:v>1.36</c:v>
                </c:pt>
                <c:pt idx="69">
                  <c:v>1.38</c:v>
                </c:pt>
                <c:pt idx="70">
                  <c:v>1.4</c:v>
                </c:pt>
                <c:pt idx="71">
                  <c:v>1.42</c:v>
                </c:pt>
                <c:pt idx="72">
                  <c:v>1.44</c:v>
                </c:pt>
              </c:numCache>
            </c:numRef>
          </c:xVal>
          <c:yVal>
            <c:numRef>
              <c:f>V_1000_0m!$I$2:$I$74</c:f>
              <c:numCache>
                <c:formatCode>General</c:formatCode>
                <c:ptCount val="73"/>
                <c:pt idx="0">
                  <c:v>4.5269800000000006E-2</c:v>
                </c:pt>
                <c:pt idx="1">
                  <c:v>4.5269800000000006E-2</c:v>
                </c:pt>
                <c:pt idx="2">
                  <c:v>4.5269800000000006E-2</c:v>
                </c:pt>
                <c:pt idx="3">
                  <c:v>4.5269800000000006E-2</c:v>
                </c:pt>
                <c:pt idx="4">
                  <c:v>4.5269800000000006E-2</c:v>
                </c:pt>
                <c:pt idx="5">
                  <c:v>4.5269800000000006E-2</c:v>
                </c:pt>
                <c:pt idx="6">
                  <c:v>4.5269800000000006E-2</c:v>
                </c:pt>
                <c:pt idx="7">
                  <c:v>5.8225600000000002E-2</c:v>
                </c:pt>
                <c:pt idx="8">
                  <c:v>0.140128</c:v>
                </c:pt>
                <c:pt idx="9">
                  <c:v>0.10406920000000001</c:v>
                </c:pt>
                <c:pt idx="10">
                  <c:v>9.7787600000000002E-2</c:v>
                </c:pt>
                <c:pt idx="11">
                  <c:v>9.1566400000000006E-2</c:v>
                </c:pt>
                <c:pt idx="12">
                  <c:v>8.0392400000000003E-2</c:v>
                </c:pt>
                <c:pt idx="13">
                  <c:v>7.73422E-2</c:v>
                </c:pt>
                <c:pt idx="14">
                  <c:v>7.8640799999999997E-2</c:v>
                </c:pt>
                <c:pt idx="15">
                  <c:v>8.6070000000000008E-2</c:v>
                </c:pt>
                <c:pt idx="16">
                  <c:v>8.8033E-2</c:v>
                </c:pt>
                <c:pt idx="17">
                  <c:v>8.5616999999999999E-2</c:v>
                </c:pt>
                <c:pt idx="18">
                  <c:v>8.0482999999999999E-2</c:v>
                </c:pt>
                <c:pt idx="19">
                  <c:v>7.5983200000000001E-2</c:v>
                </c:pt>
                <c:pt idx="20">
                  <c:v>7.6828800000000003E-2</c:v>
                </c:pt>
                <c:pt idx="21">
                  <c:v>8.01206E-2</c:v>
                </c:pt>
                <c:pt idx="22">
                  <c:v>8.3321800000000001E-2</c:v>
                </c:pt>
                <c:pt idx="23">
                  <c:v>8.5164000000000004E-2</c:v>
                </c:pt>
                <c:pt idx="24">
                  <c:v>8.099640000000001E-2</c:v>
                </c:pt>
                <c:pt idx="25">
                  <c:v>7.9093800000000006E-2</c:v>
                </c:pt>
                <c:pt idx="26">
                  <c:v>7.8157600000000008E-2</c:v>
                </c:pt>
                <c:pt idx="27">
                  <c:v>8.0633999999999997E-2</c:v>
                </c:pt>
                <c:pt idx="28">
                  <c:v>8.3049999999999999E-2</c:v>
                </c:pt>
                <c:pt idx="29">
                  <c:v>8.1630599999999998E-2</c:v>
                </c:pt>
                <c:pt idx="30">
                  <c:v>7.9818600000000003E-2</c:v>
                </c:pt>
                <c:pt idx="31">
                  <c:v>7.8791800000000009E-2</c:v>
                </c:pt>
                <c:pt idx="32">
                  <c:v>8.2083600000000007E-2</c:v>
                </c:pt>
                <c:pt idx="33">
                  <c:v>8.1721199999999994E-2</c:v>
                </c:pt>
                <c:pt idx="34">
                  <c:v>8.2144000000000009E-2</c:v>
                </c:pt>
                <c:pt idx="35">
                  <c:v>8.2144000000000009E-2</c:v>
                </c:pt>
                <c:pt idx="36">
                  <c:v>8.0241400000000004E-2</c:v>
                </c:pt>
                <c:pt idx="37">
                  <c:v>7.9154200000000008E-2</c:v>
                </c:pt>
                <c:pt idx="38">
                  <c:v>7.8973000000000002E-2</c:v>
                </c:pt>
                <c:pt idx="39">
                  <c:v>7.9758200000000001E-2</c:v>
                </c:pt>
                <c:pt idx="40">
                  <c:v>8.1087000000000006E-2</c:v>
                </c:pt>
                <c:pt idx="41">
                  <c:v>8.0452799999999991E-2</c:v>
                </c:pt>
                <c:pt idx="42">
                  <c:v>8.0030000000000004E-2</c:v>
                </c:pt>
                <c:pt idx="43">
                  <c:v>8.0090400000000006E-2</c:v>
                </c:pt>
                <c:pt idx="44">
                  <c:v>8.1781599999999996E-2</c:v>
                </c:pt>
                <c:pt idx="45">
                  <c:v>8.2566799999999996E-2</c:v>
                </c:pt>
                <c:pt idx="46">
                  <c:v>8.24762E-2</c:v>
                </c:pt>
                <c:pt idx="47">
                  <c:v>8.2989600000000011E-2</c:v>
                </c:pt>
                <c:pt idx="48">
                  <c:v>8.3140600000000009E-2</c:v>
                </c:pt>
                <c:pt idx="49">
                  <c:v>8.3442600000000006E-2</c:v>
                </c:pt>
                <c:pt idx="50">
                  <c:v>8.2748000000000002E-2</c:v>
                </c:pt>
                <c:pt idx="51">
                  <c:v>8.2264800000000013E-2</c:v>
                </c:pt>
                <c:pt idx="52">
                  <c:v>8.3865400000000007E-2</c:v>
                </c:pt>
                <c:pt idx="53">
                  <c:v>8.2264800000000013E-2</c:v>
                </c:pt>
                <c:pt idx="54">
                  <c:v>8.1419199999999997E-2</c:v>
                </c:pt>
                <c:pt idx="55">
                  <c:v>8.19024E-2</c:v>
                </c:pt>
                <c:pt idx="56">
                  <c:v>8.2264800000000013E-2</c:v>
                </c:pt>
                <c:pt idx="57">
                  <c:v>8.1600400000000003E-2</c:v>
                </c:pt>
                <c:pt idx="58">
                  <c:v>8.1238000000000005E-2</c:v>
                </c:pt>
                <c:pt idx="59">
                  <c:v>8.0754800000000002E-2</c:v>
                </c:pt>
                <c:pt idx="60">
                  <c:v>7.9697799999999999E-2</c:v>
                </c:pt>
                <c:pt idx="61">
                  <c:v>7.9184400000000002E-2</c:v>
                </c:pt>
                <c:pt idx="62">
                  <c:v>7.8429399999999996E-2</c:v>
                </c:pt>
                <c:pt idx="63">
                  <c:v>7.7915999999999999E-2</c:v>
                </c:pt>
                <c:pt idx="64">
                  <c:v>7.8036800000000003E-2</c:v>
                </c:pt>
                <c:pt idx="65">
                  <c:v>7.83388E-2</c:v>
                </c:pt>
                <c:pt idx="66">
                  <c:v>7.8067000000000011E-2</c:v>
                </c:pt>
                <c:pt idx="67">
                  <c:v>7.9788400000000009E-2</c:v>
                </c:pt>
                <c:pt idx="68">
                  <c:v>8.0271600000000012E-2</c:v>
                </c:pt>
                <c:pt idx="69">
                  <c:v>7.9697799999999999E-2</c:v>
                </c:pt>
                <c:pt idx="70">
                  <c:v>7.8912599999999999E-2</c:v>
                </c:pt>
                <c:pt idx="71">
                  <c:v>7.9637399999999997E-2</c:v>
                </c:pt>
                <c:pt idx="72">
                  <c:v>8.0090400000000006E-2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B94-49B2-98A8-C159296590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010800"/>
        <c:axId val="141938880"/>
      </c:scatterChart>
      <c:valAx>
        <c:axId val="1540108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1938880"/>
        <c:crosses val="autoZero"/>
        <c:crossBetween val="midCat"/>
      </c:valAx>
      <c:valAx>
        <c:axId val="141938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40108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V_1000_0m!$E$1</c:f>
              <c:strCache>
                <c:ptCount val="1"/>
                <c:pt idx="0">
                  <c:v>Vitesse Moteur [rpm]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V_1000_0m!$A$2:$A$74</c:f>
              <c:numCache>
                <c:formatCode>General</c:formatCode>
                <c:ptCount val="73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0.22</c:v>
                </c:pt>
                <c:pt idx="12">
                  <c:v>0.24</c:v>
                </c:pt>
                <c:pt idx="13">
                  <c:v>0.26</c:v>
                </c:pt>
                <c:pt idx="14">
                  <c:v>0.28000000000000003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</c:v>
                </c:pt>
                <c:pt idx="19">
                  <c:v>0.38</c:v>
                </c:pt>
                <c:pt idx="20">
                  <c:v>0.4</c:v>
                </c:pt>
                <c:pt idx="21">
                  <c:v>0.42</c:v>
                </c:pt>
                <c:pt idx="22">
                  <c:v>0.44</c:v>
                </c:pt>
                <c:pt idx="23">
                  <c:v>0.46</c:v>
                </c:pt>
                <c:pt idx="24">
                  <c:v>0.48</c:v>
                </c:pt>
                <c:pt idx="25">
                  <c:v>0.5</c:v>
                </c:pt>
                <c:pt idx="26">
                  <c:v>0.52</c:v>
                </c:pt>
                <c:pt idx="27">
                  <c:v>0.54</c:v>
                </c:pt>
                <c:pt idx="28">
                  <c:v>0.56000000000000005</c:v>
                </c:pt>
                <c:pt idx="29">
                  <c:v>0.57999999999999996</c:v>
                </c:pt>
                <c:pt idx="30">
                  <c:v>0.6</c:v>
                </c:pt>
                <c:pt idx="31">
                  <c:v>0.62</c:v>
                </c:pt>
                <c:pt idx="32">
                  <c:v>0.64</c:v>
                </c:pt>
                <c:pt idx="33">
                  <c:v>0.66</c:v>
                </c:pt>
                <c:pt idx="34">
                  <c:v>0.68</c:v>
                </c:pt>
                <c:pt idx="35">
                  <c:v>0.7</c:v>
                </c:pt>
                <c:pt idx="36">
                  <c:v>0.72</c:v>
                </c:pt>
                <c:pt idx="37">
                  <c:v>0.74</c:v>
                </c:pt>
                <c:pt idx="38">
                  <c:v>0.76</c:v>
                </c:pt>
                <c:pt idx="39">
                  <c:v>0.78</c:v>
                </c:pt>
                <c:pt idx="40">
                  <c:v>0.8</c:v>
                </c:pt>
                <c:pt idx="41">
                  <c:v>0.82</c:v>
                </c:pt>
                <c:pt idx="42">
                  <c:v>0.84</c:v>
                </c:pt>
                <c:pt idx="43">
                  <c:v>0.86</c:v>
                </c:pt>
                <c:pt idx="44">
                  <c:v>0.88</c:v>
                </c:pt>
                <c:pt idx="45">
                  <c:v>0.9</c:v>
                </c:pt>
                <c:pt idx="46">
                  <c:v>0.92</c:v>
                </c:pt>
                <c:pt idx="47">
                  <c:v>0.94</c:v>
                </c:pt>
                <c:pt idx="48">
                  <c:v>0.96</c:v>
                </c:pt>
                <c:pt idx="49">
                  <c:v>0.98</c:v>
                </c:pt>
                <c:pt idx="50">
                  <c:v>1</c:v>
                </c:pt>
                <c:pt idx="51">
                  <c:v>1.02</c:v>
                </c:pt>
                <c:pt idx="52">
                  <c:v>1.04</c:v>
                </c:pt>
                <c:pt idx="53">
                  <c:v>1.06</c:v>
                </c:pt>
                <c:pt idx="54">
                  <c:v>1.08</c:v>
                </c:pt>
                <c:pt idx="55">
                  <c:v>1.1000000000000001</c:v>
                </c:pt>
                <c:pt idx="56">
                  <c:v>1.1200000000000001</c:v>
                </c:pt>
                <c:pt idx="57">
                  <c:v>1.1399999999999999</c:v>
                </c:pt>
                <c:pt idx="58">
                  <c:v>1.1599999999999999</c:v>
                </c:pt>
                <c:pt idx="59">
                  <c:v>1.18</c:v>
                </c:pt>
                <c:pt idx="60">
                  <c:v>1.2</c:v>
                </c:pt>
                <c:pt idx="61">
                  <c:v>1.22</c:v>
                </c:pt>
                <c:pt idx="62">
                  <c:v>1.24</c:v>
                </c:pt>
                <c:pt idx="63">
                  <c:v>1.26</c:v>
                </c:pt>
                <c:pt idx="64">
                  <c:v>1.28</c:v>
                </c:pt>
                <c:pt idx="65">
                  <c:v>1.3</c:v>
                </c:pt>
                <c:pt idx="66">
                  <c:v>1.32</c:v>
                </c:pt>
                <c:pt idx="67">
                  <c:v>1.34</c:v>
                </c:pt>
                <c:pt idx="68">
                  <c:v>1.36</c:v>
                </c:pt>
                <c:pt idx="69">
                  <c:v>1.38</c:v>
                </c:pt>
                <c:pt idx="70">
                  <c:v>1.4</c:v>
                </c:pt>
                <c:pt idx="71">
                  <c:v>1.42</c:v>
                </c:pt>
                <c:pt idx="72">
                  <c:v>1.44</c:v>
                </c:pt>
              </c:numCache>
            </c:numRef>
          </c:xVal>
          <c:yVal>
            <c:numRef>
              <c:f>V_1000_0m!$E$2:$E$74</c:f>
              <c:numCache>
                <c:formatCode>General</c:formatCode>
                <c:ptCount val="7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-11</c:v>
                </c:pt>
                <c:pt idx="8">
                  <c:v>193</c:v>
                </c:pt>
                <c:pt idx="9">
                  <c:v>468</c:v>
                </c:pt>
                <c:pt idx="10">
                  <c:v>652</c:v>
                </c:pt>
                <c:pt idx="11">
                  <c:v>779</c:v>
                </c:pt>
                <c:pt idx="12">
                  <c:v>878</c:v>
                </c:pt>
                <c:pt idx="13">
                  <c:v>942</c:v>
                </c:pt>
                <c:pt idx="14">
                  <c:v>971</c:v>
                </c:pt>
                <c:pt idx="15">
                  <c:v>973</c:v>
                </c:pt>
                <c:pt idx="16">
                  <c:v>974</c:v>
                </c:pt>
                <c:pt idx="17">
                  <c:v>980</c:v>
                </c:pt>
                <c:pt idx="18">
                  <c:v>996</c:v>
                </c:pt>
                <c:pt idx="19">
                  <c:v>1012</c:v>
                </c:pt>
                <c:pt idx="20">
                  <c:v>1016</c:v>
                </c:pt>
                <c:pt idx="21">
                  <c:v>1008</c:v>
                </c:pt>
                <c:pt idx="22">
                  <c:v>997</c:v>
                </c:pt>
                <c:pt idx="23">
                  <c:v>991</c:v>
                </c:pt>
                <c:pt idx="24">
                  <c:v>997</c:v>
                </c:pt>
                <c:pt idx="25">
                  <c:v>1003</c:v>
                </c:pt>
                <c:pt idx="26">
                  <c:v>1006</c:v>
                </c:pt>
                <c:pt idx="27">
                  <c:v>1002</c:v>
                </c:pt>
                <c:pt idx="28">
                  <c:v>996</c:v>
                </c:pt>
                <c:pt idx="29">
                  <c:v>997</c:v>
                </c:pt>
                <c:pt idx="30">
                  <c:v>1000</c:v>
                </c:pt>
                <c:pt idx="31">
                  <c:v>1002</c:v>
                </c:pt>
                <c:pt idx="32">
                  <c:v>999</c:v>
                </c:pt>
                <c:pt idx="33">
                  <c:v>997</c:v>
                </c:pt>
                <c:pt idx="34">
                  <c:v>994</c:v>
                </c:pt>
                <c:pt idx="35">
                  <c:v>995</c:v>
                </c:pt>
                <c:pt idx="36">
                  <c:v>999</c:v>
                </c:pt>
                <c:pt idx="37">
                  <c:v>1003</c:v>
                </c:pt>
                <c:pt idx="38">
                  <c:v>1006</c:v>
                </c:pt>
                <c:pt idx="39">
                  <c:v>1004</c:v>
                </c:pt>
                <c:pt idx="40">
                  <c:v>1001</c:v>
                </c:pt>
                <c:pt idx="41">
                  <c:v>1002</c:v>
                </c:pt>
                <c:pt idx="42">
                  <c:v>1001</c:v>
                </c:pt>
                <c:pt idx="43">
                  <c:v>1002</c:v>
                </c:pt>
                <c:pt idx="44">
                  <c:v>1000</c:v>
                </c:pt>
                <c:pt idx="45">
                  <c:v>996</c:v>
                </c:pt>
                <c:pt idx="46">
                  <c:v>996</c:v>
                </c:pt>
                <c:pt idx="47">
                  <c:v>995</c:v>
                </c:pt>
                <c:pt idx="48">
                  <c:v>995</c:v>
                </c:pt>
                <c:pt idx="49">
                  <c:v>997</c:v>
                </c:pt>
                <c:pt idx="50">
                  <c:v>998</c:v>
                </c:pt>
                <c:pt idx="51">
                  <c:v>998</c:v>
                </c:pt>
                <c:pt idx="52">
                  <c:v>997</c:v>
                </c:pt>
                <c:pt idx="53">
                  <c:v>999</c:v>
                </c:pt>
                <c:pt idx="54">
                  <c:v>1000</c:v>
                </c:pt>
                <c:pt idx="55">
                  <c:v>1000</c:v>
                </c:pt>
                <c:pt idx="56">
                  <c:v>1000</c:v>
                </c:pt>
                <c:pt idx="57">
                  <c:v>1000</c:v>
                </c:pt>
                <c:pt idx="58">
                  <c:v>1000</c:v>
                </c:pt>
                <c:pt idx="59">
                  <c:v>1000</c:v>
                </c:pt>
                <c:pt idx="60">
                  <c:v>1003</c:v>
                </c:pt>
                <c:pt idx="61">
                  <c:v>1005</c:v>
                </c:pt>
                <c:pt idx="62">
                  <c:v>1006</c:v>
                </c:pt>
                <c:pt idx="63">
                  <c:v>1006</c:v>
                </c:pt>
                <c:pt idx="64">
                  <c:v>1006</c:v>
                </c:pt>
                <c:pt idx="65">
                  <c:v>1005</c:v>
                </c:pt>
                <c:pt idx="66">
                  <c:v>1004</c:v>
                </c:pt>
                <c:pt idx="67">
                  <c:v>999</c:v>
                </c:pt>
                <c:pt idx="68">
                  <c:v>997</c:v>
                </c:pt>
                <c:pt idx="69">
                  <c:v>998</c:v>
                </c:pt>
                <c:pt idx="70">
                  <c:v>1000</c:v>
                </c:pt>
                <c:pt idx="71">
                  <c:v>1001</c:v>
                </c:pt>
                <c:pt idx="72">
                  <c:v>1000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1CA-40B1-B2D4-5D24BCAB84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6960064"/>
        <c:axId val="2046961024"/>
      </c:scatterChart>
      <c:valAx>
        <c:axId val="2046960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46961024"/>
        <c:crosses val="autoZero"/>
        <c:crossBetween val="midCat"/>
      </c:valAx>
      <c:valAx>
        <c:axId val="2046961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469600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V_1500_0m!$I$1</c:f>
              <c:strCache>
                <c:ptCount val="1"/>
                <c:pt idx="0">
                  <c:v>Couple Moteur [Nm]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V_1500_0m!$A$2:$A$98</c:f>
              <c:numCache>
                <c:formatCode>General</c:formatCode>
                <c:ptCount val="97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0.22</c:v>
                </c:pt>
                <c:pt idx="12">
                  <c:v>0.24</c:v>
                </c:pt>
                <c:pt idx="13">
                  <c:v>0.26</c:v>
                </c:pt>
                <c:pt idx="14">
                  <c:v>0.28000000000000003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</c:v>
                </c:pt>
                <c:pt idx="19">
                  <c:v>0.38</c:v>
                </c:pt>
                <c:pt idx="20">
                  <c:v>0.4</c:v>
                </c:pt>
                <c:pt idx="21">
                  <c:v>0.42</c:v>
                </c:pt>
                <c:pt idx="22">
                  <c:v>0.44</c:v>
                </c:pt>
                <c:pt idx="23">
                  <c:v>0.46</c:v>
                </c:pt>
                <c:pt idx="24">
                  <c:v>0.48</c:v>
                </c:pt>
                <c:pt idx="25">
                  <c:v>0.5</c:v>
                </c:pt>
                <c:pt idx="26">
                  <c:v>0.52</c:v>
                </c:pt>
                <c:pt idx="27">
                  <c:v>0.54</c:v>
                </c:pt>
                <c:pt idx="28">
                  <c:v>0.56000000000000005</c:v>
                </c:pt>
                <c:pt idx="29">
                  <c:v>0.57999999999999996</c:v>
                </c:pt>
                <c:pt idx="30">
                  <c:v>0.6</c:v>
                </c:pt>
                <c:pt idx="31">
                  <c:v>0.62</c:v>
                </c:pt>
                <c:pt idx="32">
                  <c:v>0.64</c:v>
                </c:pt>
                <c:pt idx="33">
                  <c:v>0.66</c:v>
                </c:pt>
                <c:pt idx="34">
                  <c:v>0.68</c:v>
                </c:pt>
                <c:pt idx="35">
                  <c:v>0.7</c:v>
                </c:pt>
                <c:pt idx="36">
                  <c:v>0.72</c:v>
                </c:pt>
                <c:pt idx="37">
                  <c:v>0.74</c:v>
                </c:pt>
                <c:pt idx="38">
                  <c:v>0.76</c:v>
                </c:pt>
                <c:pt idx="39">
                  <c:v>0.78</c:v>
                </c:pt>
                <c:pt idx="40">
                  <c:v>0.8</c:v>
                </c:pt>
                <c:pt idx="41">
                  <c:v>0.82</c:v>
                </c:pt>
                <c:pt idx="42">
                  <c:v>0.84</c:v>
                </c:pt>
                <c:pt idx="43">
                  <c:v>0.86</c:v>
                </c:pt>
                <c:pt idx="44">
                  <c:v>0.88</c:v>
                </c:pt>
                <c:pt idx="45">
                  <c:v>0.9</c:v>
                </c:pt>
                <c:pt idx="46">
                  <c:v>0.92</c:v>
                </c:pt>
                <c:pt idx="47">
                  <c:v>0.94</c:v>
                </c:pt>
                <c:pt idx="48">
                  <c:v>0.96</c:v>
                </c:pt>
                <c:pt idx="49">
                  <c:v>0.98</c:v>
                </c:pt>
                <c:pt idx="50">
                  <c:v>1</c:v>
                </c:pt>
                <c:pt idx="51">
                  <c:v>1.02</c:v>
                </c:pt>
                <c:pt idx="52">
                  <c:v>1.04</c:v>
                </c:pt>
                <c:pt idx="53">
                  <c:v>1.06</c:v>
                </c:pt>
                <c:pt idx="54">
                  <c:v>1.08</c:v>
                </c:pt>
                <c:pt idx="55">
                  <c:v>1.1000000000000001</c:v>
                </c:pt>
                <c:pt idx="56">
                  <c:v>1.1200000000000001</c:v>
                </c:pt>
                <c:pt idx="57">
                  <c:v>1.1399999999999999</c:v>
                </c:pt>
                <c:pt idx="58">
                  <c:v>1.1599999999999999</c:v>
                </c:pt>
                <c:pt idx="59">
                  <c:v>1.18</c:v>
                </c:pt>
                <c:pt idx="60">
                  <c:v>1.2</c:v>
                </c:pt>
                <c:pt idx="61">
                  <c:v>1.22</c:v>
                </c:pt>
                <c:pt idx="62">
                  <c:v>1.24</c:v>
                </c:pt>
                <c:pt idx="63">
                  <c:v>1.26</c:v>
                </c:pt>
                <c:pt idx="64">
                  <c:v>1.28</c:v>
                </c:pt>
                <c:pt idx="65">
                  <c:v>1.3</c:v>
                </c:pt>
                <c:pt idx="66">
                  <c:v>1.32</c:v>
                </c:pt>
                <c:pt idx="67">
                  <c:v>1.34</c:v>
                </c:pt>
                <c:pt idx="68">
                  <c:v>1.36</c:v>
                </c:pt>
                <c:pt idx="69">
                  <c:v>1.38</c:v>
                </c:pt>
                <c:pt idx="70">
                  <c:v>1.4</c:v>
                </c:pt>
                <c:pt idx="71">
                  <c:v>1.42</c:v>
                </c:pt>
                <c:pt idx="72">
                  <c:v>1.44</c:v>
                </c:pt>
              </c:numCache>
            </c:numRef>
          </c:xVal>
          <c:yVal>
            <c:numRef>
              <c:f>V_1500_0m!$I$2:$I$98</c:f>
              <c:numCache>
                <c:formatCode>General</c:formatCode>
                <c:ptCount val="97"/>
                <c:pt idx="0">
                  <c:v>6.0973800000000002E-2</c:v>
                </c:pt>
                <c:pt idx="1">
                  <c:v>6.0973800000000002E-2</c:v>
                </c:pt>
                <c:pt idx="2">
                  <c:v>6.0973800000000002E-2</c:v>
                </c:pt>
                <c:pt idx="3">
                  <c:v>6.0943600000000001E-2</c:v>
                </c:pt>
                <c:pt idx="4">
                  <c:v>6.0973800000000002E-2</c:v>
                </c:pt>
                <c:pt idx="5">
                  <c:v>6.0973800000000002E-2</c:v>
                </c:pt>
                <c:pt idx="6">
                  <c:v>6.0973800000000002E-2</c:v>
                </c:pt>
                <c:pt idx="7">
                  <c:v>8.6492800000000009E-2</c:v>
                </c:pt>
                <c:pt idx="8">
                  <c:v>0.22097339999999999</c:v>
                </c:pt>
                <c:pt idx="9">
                  <c:v>0.1047034</c:v>
                </c:pt>
                <c:pt idx="10">
                  <c:v>9.4737400000000013E-2</c:v>
                </c:pt>
                <c:pt idx="11">
                  <c:v>8.7006200000000006E-2</c:v>
                </c:pt>
                <c:pt idx="12">
                  <c:v>6.9611000000000006E-2</c:v>
                </c:pt>
                <c:pt idx="13">
                  <c:v>6.3993800000000003E-2</c:v>
                </c:pt>
                <c:pt idx="14">
                  <c:v>7.0396200000000006E-2</c:v>
                </c:pt>
                <c:pt idx="15">
                  <c:v>8.2295000000000007E-2</c:v>
                </c:pt>
                <c:pt idx="16">
                  <c:v>9.1445600000000002E-2</c:v>
                </c:pt>
                <c:pt idx="17">
                  <c:v>9.03886E-2</c:v>
                </c:pt>
                <c:pt idx="18">
                  <c:v>8.0603800000000003E-2</c:v>
                </c:pt>
                <c:pt idx="19">
                  <c:v>7.3506799999999997E-2</c:v>
                </c:pt>
                <c:pt idx="20">
                  <c:v>7.3808800000000008E-2</c:v>
                </c:pt>
                <c:pt idx="21">
                  <c:v>8.36842E-2</c:v>
                </c:pt>
                <c:pt idx="22">
                  <c:v>9.072079999999999E-2</c:v>
                </c:pt>
                <c:pt idx="23">
                  <c:v>8.88182E-2</c:v>
                </c:pt>
                <c:pt idx="24">
                  <c:v>8.0664200000000005E-2</c:v>
                </c:pt>
                <c:pt idx="25">
                  <c:v>7.5802000000000008E-2</c:v>
                </c:pt>
                <c:pt idx="26">
                  <c:v>7.8519999999999993E-2</c:v>
                </c:pt>
                <c:pt idx="27">
                  <c:v>8.2295000000000007E-2</c:v>
                </c:pt>
                <c:pt idx="28">
                  <c:v>8.7066600000000008E-2</c:v>
                </c:pt>
                <c:pt idx="29">
                  <c:v>8.2929200000000008E-2</c:v>
                </c:pt>
                <c:pt idx="30">
                  <c:v>7.99092E-2</c:v>
                </c:pt>
                <c:pt idx="31">
                  <c:v>7.5107400000000005E-2</c:v>
                </c:pt>
                <c:pt idx="32">
                  <c:v>7.7523400000000006E-2</c:v>
                </c:pt>
                <c:pt idx="33">
                  <c:v>8.2355400000000009E-2</c:v>
                </c:pt>
                <c:pt idx="34">
                  <c:v>8.5103600000000001E-2</c:v>
                </c:pt>
                <c:pt idx="35">
                  <c:v>8.2778199999999996E-2</c:v>
                </c:pt>
                <c:pt idx="36">
                  <c:v>7.9456200000000005E-2</c:v>
                </c:pt>
                <c:pt idx="37">
                  <c:v>7.6919399999999999E-2</c:v>
                </c:pt>
                <c:pt idx="38">
                  <c:v>7.7432799999999996E-2</c:v>
                </c:pt>
                <c:pt idx="39">
                  <c:v>8.2748000000000002E-2</c:v>
                </c:pt>
                <c:pt idx="40">
                  <c:v>8.3201000000000011E-2</c:v>
                </c:pt>
                <c:pt idx="41">
                  <c:v>8.3835199999999999E-2</c:v>
                </c:pt>
                <c:pt idx="42">
                  <c:v>7.9939400000000008E-2</c:v>
                </c:pt>
                <c:pt idx="43">
                  <c:v>7.8489799999999998E-2</c:v>
                </c:pt>
                <c:pt idx="44">
                  <c:v>7.8610600000000003E-2</c:v>
                </c:pt>
                <c:pt idx="45">
                  <c:v>8.0301800000000007E-2</c:v>
                </c:pt>
                <c:pt idx="46">
                  <c:v>8.1600400000000003E-2</c:v>
                </c:pt>
                <c:pt idx="47">
                  <c:v>8.1479599999999999E-2</c:v>
                </c:pt>
                <c:pt idx="48">
                  <c:v>8.1540000000000001E-2</c:v>
                </c:pt>
                <c:pt idx="49">
                  <c:v>8.11172E-2</c:v>
                </c:pt>
                <c:pt idx="50">
                  <c:v>8.1721199999999994E-2</c:v>
                </c:pt>
                <c:pt idx="51">
                  <c:v>8.1238000000000005E-2</c:v>
                </c:pt>
                <c:pt idx="52">
                  <c:v>8.1328600000000015E-2</c:v>
                </c:pt>
                <c:pt idx="53">
                  <c:v>8.1026600000000004E-2</c:v>
                </c:pt>
                <c:pt idx="54">
                  <c:v>8.2023200000000004E-2</c:v>
                </c:pt>
                <c:pt idx="55">
                  <c:v>8.2989600000000011E-2</c:v>
                </c:pt>
                <c:pt idx="56">
                  <c:v>8.3019800000000005E-2</c:v>
                </c:pt>
                <c:pt idx="57">
                  <c:v>8.3110400000000001E-2</c:v>
                </c:pt>
                <c:pt idx="58">
                  <c:v>8.0966200000000002E-2</c:v>
                </c:pt>
                <c:pt idx="59">
                  <c:v>8.2295000000000007E-2</c:v>
                </c:pt>
                <c:pt idx="60">
                  <c:v>8.0422599999999997E-2</c:v>
                </c:pt>
                <c:pt idx="61">
                  <c:v>8.1449399999999991E-2</c:v>
                </c:pt>
                <c:pt idx="62">
                  <c:v>8.3080200000000007E-2</c:v>
                </c:pt>
                <c:pt idx="63">
                  <c:v>8.3412400000000012E-2</c:v>
                </c:pt>
                <c:pt idx="64">
                  <c:v>8.2717799999999994E-2</c:v>
                </c:pt>
                <c:pt idx="65">
                  <c:v>8.1449399999999991E-2</c:v>
                </c:pt>
                <c:pt idx="66">
                  <c:v>8.1238000000000005E-2</c:v>
                </c:pt>
                <c:pt idx="67">
                  <c:v>8.0573599999999995E-2</c:v>
                </c:pt>
                <c:pt idx="68">
                  <c:v>8.2627199999999998E-2</c:v>
                </c:pt>
                <c:pt idx="69">
                  <c:v>8.0633999999999997E-2</c:v>
                </c:pt>
                <c:pt idx="70">
                  <c:v>8.1540000000000001E-2</c:v>
                </c:pt>
                <c:pt idx="71">
                  <c:v>8.0452799999999991E-2</c:v>
                </c:pt>
                <c:pt idx="72">
                  <c:v>8.11172E-2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249-40BE-863C-1ED8851A4C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909296"/>
        <c:axId val="184907376"/>
      </c:scatterChart>
      <c:valAx>
        <c:axId val="184909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4907376"/>
        <c:crosses val="autoZero"/>
        <c:crossBetween val="midCat"/>
      </c:valAx>
      <c:valAx>
        <c:axId val="184907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4909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V_1500_0m!$E$1</c:f>
              <c:strCache>
                <c:ptCount val="1"/>
                <c:pt idx="0">
                  <c:v>Vitesse Moteur [rpm]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V_1500_0m!$A$2:$A$74</c:f>
              <c:numCache>
                <c:formatCode>General</c:formatCode>
                <c:ptCount val="73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0.22</c:v>
                </c:pt>
                <c:pt idx="12">
                  <c:v>0.24</c:v>
                </c:pt>
                <c:pt idx="13">
                  <c:v>0.26</c:v>
                </c:pt>
                <c:pt idx="14">
                  <c:v>0.28000000000000003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</c:v>
                </c:pt>
                <c:pt idx="19">
                  <c:v>0.38</c:v>
                </c:pt>
                <c:pt idx="20">
                  <c:v>0.4</c:v>
                </c:pt>
                <c:pt idx="21">
                  <c:v>0.42</c:v>
                </c:pt>
                <c:pt idx="22">
                  <c:v>0.44</c:v>
                </c:pt>
                <c:pt idx="23">
                  <c:v>0.46</c:v>
                </c:pt>
                <c:pt idx="24">
                  <c:v>0.48</c:v>
                </c:pt>
                <c:pt idx="25">
                  <c:v>0.5</c:v>
                </c:pt>
                <c:pt idx="26">
                  <c:v>0.52</c:v>
                </c:pt>
                <c:pt idx="27">
                  <c:v>0.54</c:v>
                </c:pt>
                <c:pt idx="28">
                  <c:v>0.56000000000000005</c:v>
                </c:pt>
                <c:pt idx="29">
                  <c:v>0.57999999999999996</c:v>
                </c:pt>
                <c:pt idx="30">
                  <c:v>0.6</c:v>
                </c:pt>
                <c:pt idx="31">
                  <c:v>0.62</c:v>
                </c:pt>
                <c:pt idx="32">
                  <c:v>0.64</c:v>
                </c:pt>
                <c:pt idx="33">
                  <c:v>0.66</c:v>
                </c:pt>
                <c:pt idx="34">
                  <c:v>0.68</c:v>
                </c:pt>
                <c:pt idx="35">
                  <c:v>0.7</c:v>
                </c:pt>
                <c:pt idx="36">
                  <c:v>0.72</c:v>
                </c:pt>
                <c:pt idx="37">
                  <c:v>0.74</c:v>
                </c:pt>
                <c:pt idx="38">
                  <c:v>0.76</c:v>
                </c:pt>
                <c:pt idx="39">
                  <c:v>0.78</c:v>
                </c:pt>
                <c:pt idx="40">
                  <c:v>0.8</c:v>
                </c:pt>
                <c:pt idx="41">
                  <c:v>0.82</c:v>
                </c:pt>
                <c:pt idx="42">
                  <c:v>0.84</c:v>
                </c:pt>
                <c:pt idx="43">
                  <c:v>0.86</c:v>
                </c:pt>
                <c:pt idx="44">
                  <c:v>0.88</c:v>
                </c:pt>
                <c:pt idx="45">
                  <c:v>0.9</c:v>
                </c:pt>
                <c:pt idx="46">
                  <c:v>0.92</c:v>
                </c:pt>
                <c:pt idx="47">
                  <c:v>0.94</c:v>
                </c:pt>
                <c:pt idx="48">
                  <c:v>0.96</c:v>
                </c:pt>
                <c:pt idx="49">
                  <c:v>0.98</c:v>
                </c:pt>
                <c:pt idx="50">
                  <c:v>1</c:v>
                </c:pt>
                <c:pt idx="51">
                  <c:v>1.02</c:v>
                </c:pt>
                <c:pt idx="52">
                  <c:v>1.04</c:v>
                </c:pt>
                <c:pt idx="53">
                  <c:v>1.06</c:v>
                </c:pt>
                <c:pt idx="54">
                  <c:v>1.08</c:v>
                </c:pt>
                <c:pt idx="55">
                  <c:v>1.1000000000000001</c:v>
                </c:pt>
                <c:pt idx="56">
                  <c:v>1.1200000000000001</c:v>
                </c:pt>
                <c:pt idx="57">
                  <c:v>1.1399999999999999</c:v>
                </c:pt>
                <c:pt idx="58">
                  <c:v>1.1599999999999999</c:v>
                </c:pt>
                <c:pt idx="59">
                  <c:v>1.18</c:v>
                </c:pt>
                <c:pt idx="60">
                  <c:v>1.2</c:v>
                </c:pt>
                <c:pt idx="61">
                  <c:v>1.22</c:v>
                </c:pt>
                <c:pt idx="62">
                  <c:v>1.24</c:v>
                </c:pt>
                <c:pt idx="63">
                  <c:v>1.26</c:v>
                </c:pt>
                <c:pt idx="64">
                  <c:v>1.28</c:v>
                </c:pt>
                <c:pt idx="65">
                  <c:v>1.3</c:v>
                </c:pt>
                <c:pt idx="66">
                  <c:v>1.32</c:v>
                </c:pt>
                <c:pt idx="67">
                  <c:v>1.34</c:v>
                </c:pt>
                <c:pt idx="68">
                  <c:v>1.36</c:v>
                </c:pt>
                <c:pt idx="69">
                  <c:v>1.38</c:v>
                </c:pt>
                <c:pt idx="70">
                  <c:v>1.4</c:v>
                </c:pt>
                <c:pt idx="71">
                  <c:v>1.42</c:v>
                </c:pt>
                <c:pt idx="72">
                  <c:v>1.44</c:v>
                </c:pt>
              </c:numCache>
            </c:numRef>
          </c:xVal>
          <c:yVal>
            <c:numRef>
              <c:f>V_1500_0m!$E$2:$E$74</c:f>
              <c:numCache>
                <c:formatCode>General</c:formatCode>
                <c:ptCount val="7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</c:v>
                </c:pt>
                <c:pt idx="8">
                  <c:v>311</c:v>
                </c:pt>
                <c:pt idx="9">
                  <c:v>881</c:v>
                </c:pt>
                <c:pt idx="10">
                  <c:v>1208</c:v>
                </c:pt>
                <c:pt idx="11">
                  <c:v>1385</c:v>
                </c:pt>
                <c:pt idx="12">
                  <c:v>1503</c:v>
                </c:pt>
                <c:pt idx="13">
                  <c:v>1564</c:v>
                </c:pt>
                <c:pt idx="14">
                  <c:v>1563</c:v>
                </c:pt>
                <c:pt idx="15">
                  <c:v>1533</c:v>
                </c:pt>
                <c:pt idx="16">
                  <c:v>1497</c:v>
                </c:pt>
                <c:pt idx="17">
                  <c:v>1487</c:v>
                </c:pt>
                <c:pt idx="18">
                  <c:v>1503</c:v>
                </c:pt>
                <c:pt idx="19">
                  <c:v>1524</c:v>
                </c:pt>
                <c:pt idx="20">
                  <c:v>1529</c:v>
                </c:pt>
                <c:pt idx="21">
                  <c:v>1507</c:v>
                </c:pt>
                <c:pt idx="22">
                  <c:v>1483</c:v>
                </c:pt>
                <c:pt idx="23">
                  <c:v>1478</c:v>
                </c:pt>
                <c:pt idx="24">
                  <c:v>1497</c:v>
                </c:pt>
                <c:pt idx="25">
                  <c:v>1513</c:v>
                </c:pt>
                <c:pt idx="26">
                  <c:v>1516</c:v>
                </c:pt>
                <c:pt idx="27">
                  <c:v>1504</c:v>
                </c:pt>
                <c:pt idx="28">
                  <c:v>1491</c:v>
                </c:pt>
                <c:pt idx="29">
                  <c:v>1493</c:v>
                </c:pt>
                <c:pt idx="30">
                  <c:v>1502</c:v>
                </c:pt>
                <c:pt idx="31">
                  <c:v>1515</c:v>
                </c:pt>
                <c:pt idx="32">
                  <c:v>1514</c:v>
                </c:pt>
                <c:pt idx="33">
                  <c:v>1502</c:v>
                </c:pt>
                <c:pt idx="34">
                  <c:v>1491</c:v>
                </c:pt>
                <c:pt idx="35">
                  <c:v>1493</c:v>
                </c:pt>
                <c:pt idx="36">
                  <c:v>1500</c:v>
                </c:pt>
                <c:pt idx="37">
                  <c:v>1509</c:v>
                </c:pt>
                <c:pt idx="38">
                  <c:v>1509</c:v>
                </c:pt>
                <c:pt idx="39">
                  <c:v>1499</c:v>
                </c:pt>
                <c:pt idx="40">
                  <c:v>1494</c:v>
                </c:pt>
                <c:pt idx="41">
                  <c:v>1491</c:v>
                </c:pt>
                <c:pt idx="42">
                  <c:v>1499</c:v>
                </c:pt>
                <c:pt idx="43">
                  <c:v>1504</c:v>
                </c:pt>
                <c:pt idx="44">
                  <c:v>1507</c:v>
                </c:pt>
                <c:pt idx="45">
                  <c:v>1502</c:v>
                </c:pt>
                <c:pt idx="46">
                  <c:v>1499</c:v>
                </c:pt>
                <c:pt idx="47">
                  <c:v>1496</c:v>
                </c:pt>
                <c:pt idx="48">
                  <c:v>1497</c:v>
                </c:pt>
                <c:pt idx="49">
                  <c:v>1499</c:v>
                </c:pt>
                <c:pt idx="50">
                  <c:v>1498</c:v>
                </c:pt>
                <c:pt idx="51">
                  <c:v>1498</c:v>
                </c:pt>
                <c:pt idx="52">
                  <c:v>1499</c:v>
                </c:pt>
                <c:pt idx="53">
                  <c:v>1500</c:v>
                </c:pt>
                <c:pt idx="54">
                  <c:v>1497</c:v>
                </c:pt>
                <c:pt idx="55">
                  <c:v>1497</c:v>
                </c:pt>
                <c:pt idx="56">
                  <c:v>1496</c:v>
                </c:pt>
                <c:pt idx="57">
                  <c:v>1496</c:v>
                </c:pt>
                <c:pt idx="58">
                  <c:v>1500</c:v>
                </c:pt>
                <c:pt idx="59">
                  <c:v>1499</c:v>
                </c:pt>
                <c:pt idx="60">
                  <c:v>1502</c:v>
                </c:pt>
                <c:pt idx="61">
                  <c:v>1500</c:v>
                </c:pt>
                <c:pt idx="62">
                  <c:v>1499</c:v>
                </c:pt>
                <c:pt idx="63">
                  <c:v>1496</c:v>
                </c:pt>
                <c:pt idx="64">
                  <c:v>1499</c:v>
                </c:pt>
                <c:pt idx="65">
                  <c:v>1500</c:v>
                </c:pt>
                <c:pt idx="66">
                  <c:v>1502</c:v>
                </c:pt>
                <c:pt idx="67">
                  <c:v>1503</c:v>
                </c:pt>
                <c:pt idx="68">
                  <c:v>1500</c:v>
                </c:pt>
                <c:pt idx="69">
                  <c:v>1502</c:v>
                </c:pt>
                <c:pt idx="70">
                  <c:v>1501</c:v>
                </c:pt>
                <c:pt idx="71">
                  <c:v>1503</c:v>
                </c:pt>
                <c:pt idx="72">
                  <c:v>1502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ED8-40F7-8CE1-93913966A6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6955744"/>
        <c:axId val="2046957184"/>
      </c:scatterChart>
      <c:valAx>
        <c:axId val="2046955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46957184"/>
        <c:crosses val="autoZero"/>
        <c:crossBetween val="midCat"/>
      </c:valAx>
      <c:valAx>
        <c:axId val="20469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46955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V_2000_0m!$I$1</c:f>
              <c:strCache>
                <c:ptCount val="1"/>
                <c:pt idx="0">
                  <c:v>Couple Moteur [Nm]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V_2000_0m!$A$2:$A$74</c:f>
              <c:numCache>
                <c:formatCode>General</c:formatCode>
                <c:ptCount val="73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0.22</c:v>
                </c:pt>
                <c:pt idx="12">
                  <c:v>0.24</c:v>
                </c:pt>
                <c:pt idx="13">
                  <c:v>0.26</c:v>
                </c:pt>
                <c:pt idx="14">
                  <c:v>0.28000000000000003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</c:v>
                </c:pt>
                <c:pt idx="19">
                  <c:v>0.38</c:v>
                </c:pt>
                <c:pt idx="20">
                  <c:v>0.4</c:v>
                </c:pt>
                <c:pt idx="21">
                  <c:v>0.42</c:v>
                </c:pt>
                <c:pt idx="22">
                  <c:v>0.44</c:v>
                </c:pt>
                <c:pt idx="23">
                  <c:v>0.46</c:v>
                </c:pt>
                <c:pt idx="24">
                  <c:v>0.48</c:v>
                </c:pt>
                <c:pt idx="25">
                  <c:v>0.5</c:v>
                </c:pt>
                <c:pt idx="26">
                  <c:v>0.52</c:v>
                </c:pt>
                <c:pt idx="27">
                  <c:v>0.54</c:v>
                </c:pt>
                <c:pt idx="28">
                  <c:v>0.56000000000000005</c:v>
                </c:pt>
                <c:pt idx="29">
                  <c:v>0.57999999999999996</c:v>
                </c:pt>
                <c:pt idx="30">
                  <c:v>0.6</c:v>
                </c:pt>
                <c:pt idx="31">
                  <c:v>0.62</c:v>
                </c:pt>
                <c:pt idx="32">
                  <c:v>0.64</c:v>
                </c:pt>
                <c:pt idx="33">
                  <c:v>0.66</c:v>
                </c:pt>
                <c:pt idx="34">
                  <c:v>0.68</c:v>
                </c:pt>
                <c:pt idx="35">
                  <c:v>0.7</c:v>
                </c:pt>
                <c:pt idx="36">
                  <c:v>0.72</c:v>
                </c:pt>
                <c:pt idx="37">
                  <c:v>0.74</c:v>
                </c:pt>
                <c:pt idx="38">
                  <c:v>0.76</c:v>
                </c:pt>
                <c:pt idx="39">
                  <c:v>0.78</c:v>
                </c:pt>
                <c:pt idx="40">
                  <c:v>0.8</c:v>
                </c:pt>
                <c:pt idx="41">
                  <c:v>0.82</c:v>
                </c:pt>
                <c:pt idx="42">
                  <c:v>0.84</c:v>
                </c:pt>
                <c:pt idx="43">
                  <c:v>0.86</c:v>
                </c:pt>
                <c:pt idx="44">
                  <c:v>0.88</c:v>
                </c:pt>
                <c:pt idx="45">
                  <c:v>0.9</c:v>
                </c:pt>
                <c:pt idx="46">
                  <c:v>0.92</c:v>
                </c:pt>
                <c:pt idx="47">
                  <c:v>0.94</c:v>
                </c:pt>
                <c:pt idx="48">
                  <c:v>0.96</c:v>
                </c:pt>
                <c:pt idx="49">
                  <c:v>0.98</c:v>
                </c:pt>
                <c:pt idx="50">
                  <c:v>1</c:v>
                </c:pt>
                <c:pt idx="51">
                  <c:v>1.02</c:v>
                </c:pt>
                <c:pt idx="52">
                  <c:v>1.04</c:v>
                </c:pt>
                <c:pt idx="53">
                  <c:v>1.06</c:v>
                </c:pt>
                <c:pt idx="54">
                  <c:v>1.08</c:v>
                </c:pt>
                <c:pt idx="55">
                  <c:v>1.1000000000000001</c:v>
                </c:pt>
                <c:pt idx="56">
                  <c:v>1.1200000000000001</c:v>
                </c:pt>
                <c:pt idx="57">
                  <c:v>1.1399999999999999</c:v>
                </c:pt>
                <c:pt idx="58">
                  <c:v>1.1599999999999999</c:v>
                </c:pt>
                <c:pt idx="59">
                  <c:v>1.18</c:v>
                </c:pt>
                <c:pt idx="60">
                  <c:v>1.2</c:v>
                </c:pt>
                <c:pt idx="61">
                  <c:v>1.22</c:v>
                </c:pt>
                <c:pt idx="62">
                  <c:v>1.24</c:v>
                </c:pt>
                <c:pt idx="63">
                  <c:v>1.26</c:v>
                </c:pt>
                <c:pt idx="64">
                  <c:v>1.28</c:v>
                </c:pt>
                <c:pt idx="65">
                  <c:v>1.3</c:v>
                </c:pt>
                <c:pt idx="66">
                  <c:v>1.32</c:v>
                </c:pt>
                <c:pt idx="67">
                  <c:v>1.34</c:v>
                </c:pt>
                <c:pt idx="68">
                  <c:v>1.36</c:v>
                </c:pt>
                <c:pt idx="69">
                  <c:v>1.38</c:v>
                </c:pt>
                <c:pt idx="70">
                  <c:v>1.4</c:v>
                </c:pt>
                <c:pt idx="71">
                  <c:v>1.42</c:v>
                </c:pt>
                <c:pt idx="72">
                  <c:v>1.44</c:v>
                </c:pt>
              </c:numCache>
            </c:numRef>
          </c:xVal>
          <c:yVal>
            <c:numRef>
              <c:f>V_2000_0m!$I$2:$I$74</c:f>
              <c:numCache>
                <c:formatCode>General</c:formatCode>
                <c:ptCount val="73"/>
                <c:pt idx="0">
                  <c:v>6.5987000000000004E-2</c:v>
                </c:pt>
                <c:pt idx="1">
                  <c:v>6.5987000000000004E-2</c:v>
                </c:pt>
                <c:pt idx="2">
                  <c:v>6.5987000000000004E-2</c:v>
                </c:pt>
                <c:pt idx="3">
                  <c:v>6.5987000000000004E-2</c:v>
                </c:pt>
                <c:pt idx="4">
                  <c:v>6.5987000000000004E-2</c:v>
                </c:pt>
                <c:pt idx="5">
                  <c:v>6.5987000000000004E-2</c:v>
                </c:pt>
                <c:pt idx="6">
                  <c:v>6.5987000000000004E-2</c:v>
                </c:pt>
                <c:pt idx="7">
                  <c:v>0.20282320000000001</c:v>
                </c:pt>
                <c:pt idx="8">
                  <c:v>0.22462760000000001</c:v>
                </c:pt>
                <c:pt idx="9">
                  <c:v>0.10944479999999999</c:v>
                </c:pt>
                <c:pt idx="10">
                  <c:v>9.7032599999999997E-2</c:v>
                </c:pt>
                <c:pt idx="11">
                  <c:v>8.3502999999999994E-2</c:v>
                </c:pt>
                <c:pt idx="12">
                  <c:v>6.1819400000000004E-2</c:v>
                </c:pt>
                <c:pt idx="13">
                  <c:v>5.9071200000000004E-2</c:v>
                </c:pt>
                <c:pt idx="14">
                  <c:v>7.1030399999999994E-2</c:v>
                </c:pt>
                <c:pt idx="15">
                  <c:v>8.7972599999999998E-2</c:v>
                </c:pt>
                <c:pt idx="16">
                  <c:v>9.8210400000000003E-2</c:v>
                </c:pt>
                <c:pt idx="17">
                  <c:v>9.3197200000000008E-2</c:v>
                </c:pt>
                <c:pt idx="18">
                  <c:v>7.9154200000000008E-2</c:v>
                </c:pt>
                <c:pt idx="19">
                  <c:v>7.0486800000000002E-2</c:v>
                </c:pt>
                <c:pt idx="20">
                  <c:v>7.4171199999999993E-2</c:v>
                </c:pt>
                <c:pt idx="21">
                  <c:v>8.5737800000000003E-2</c:v>
                </c:pt>
                <c:pt idx="22">
                  <c:v>9.4284400000000004E-2</c:v>
                </c:pt>
                <c:pt idx="23">
                  <c:v>8.8546400000000011E-2</c:v>
                </c:pt>
                <c:pt idx="24">
                  <c:v>7.8822000000000003E-2</c:v>
                </c:pt>
                <c:pt idx="25">
                  <c:v>7.1966600000000006E-2</c:v>
                </c:pt>
                <c:pt idx="26">
                  <c:v>7.6707999999999998E-2</c:v>
                </c:pt>
                <c:pt idx="27">
                  <c:v>8.4197600000000011E-2</c:v>
                </c:pt>
                <c:pt idx="28">
                  <c:v>8.8153800000000004E-2</c:v>
                </c:pt>
                <c:pt idx="29">
                  <c:v>8.613040000000001E-2</c:v>
                </c:pt>
                <c:pt idx="30">
                  <c:v>8.0150800000000008E-2</c:v>
                </c:pt>
                <c:pt idx="31">
                  <c:v>7.7372399999999994E-2</c:v>
                </c:pt>
                <c:pt idx="32">
                  <c:v>7.9275000000000012E-2</c:v>
                </c:pt>
                <c:pt idx="33">
                  <c:v>8.2325200000000015E-2</c:v>
                </c:pt>
                <c:pt idx="34">
                  <c:v>8.5405600000000012E-2</c:v>
                </c:pt>
                <c:pt idx="35">
                  <c:v>8.3019800000000005E-2</c:v>
                </c:pt>
                <c:pt idx="36">
                  <c:v>7.921460000000001E-2</c:v>
                </c:pt>
                <c:pt idx="37">
                  <c:v>7.8368999999999994E-2</c:v>
                </c:pt>
                <c:pt idx="38">
                  <c:v>7.9486399999999999E-2</c:v>
                </c:pt>
                <c:pt idx="39">
                  <c:v>8.3593600000000004E-2</c:v>
                </c:pt>
                <c:pt idx="40">
                  <c:v>8.5828399999999999E-2</c:v>
                </c:pt>
                <c:pt idx="41">
                  <c:v>8.5133800000000009E-2</c:v>
                </c:pt>
                <c:pt idx="42">
                  <c:v>8.3231200000000005E-2</c:v>
                </c:pt>
                <c:pt idx="43">
                  <c:v>8.1298400000000007E-2</c:v>
                </c:pt>
                <c:pt idx="44">
                  <c:v>8.2204400000000011E-2</c:v>
                </c:pt>
                <c:pt idx="45">
                  <c:v>8.4710999999999995E-2</c:v>
                </c:pt>
                <c:pt idx="46">
                  <c:v>8.4952600000000003E-2</c:v>
                </c:pt>
                <c:pt idx="47">
                  <c:v>8.24762E-2</c:v>
                </c:pt>
                <c:pt idx="48">
                  <c:v>8.2083600000000007E-2</c:v>
                </c:pt>
                <c:pt idx="49">
                  <c:v>8.3321800000000001E-2</c:v>
                </c:pt>
                <c:pt idx="50">
                  <c:v>8.24762E-2</c:v>
                </c:pt>
                <c:pt idx="51">
                  <c:v>8.2868800000000006E-2</c:v>
                </c:pt>
                <c:pt idx="52">
                  <c:v>8.0664200000000005E-2</c:v>
                </c:pt>
                <c:pt idx="53">
                  <c:v>8.0633999999999997E-2</c:v>
                </c:pt>
                <c:pt idx="54">
                  <c:v>8.0694399999999999E-2</c:v>
                </c:pt>
                <c:pt idx="55">
                  <c:v>8.0543400000000001E-2</c:v>
                </c:pt>
                <c:pt idx="56">
                  <c:v>8.1509799999999993E-2</c:v>
                </c:pt>
                <c:pt idx="57">
                  <c:v>8.2506399999999994E-2</c:v>
                </c:pt>
                <c:pt idx="58">
                  <c:v>8.2083600000000007E-2</c:v>
                </c:pt>
                <c:pt idx="59">
                  <c:v>8.3835199999999999E-2</c:v>
                </c:pt>
                <c:pt idx="60">
                  <c:v>8.3653999999999992E-2</c:v>
                </c:pt>
                <c:pt idx="61">
                  <c:v>8.4529800000000002E-2</c:v>
                </c:pt>
                <c:pt idx="62">
                  <c:v>8.3231200000000005E-2</c:v>
                </c:pt>
                <c:pt idx="63">
                  <c:v>8.3019800000000005E-2</c:v>
                </c:pt>
                <c:pt idx="64">
                  <c:v>8.3352000000000009E-2</c:v>
                </c:pt>
                <c:pt idx="65">
                  <c:v>8.3653999999999992E-2</c:v>
                </c:pt>
                <c:pt idx="66">
                  <c:v>8.4892200000000001E-2</c:v>
                </c:pt>
                <c:pt idx="67">
                  <c:v>8.5496200000000008E-2</c:v>
                </c:pt>
                <c:pt idx="68">
                  <c:v>8.5888800000000001E-2</c:v>
                </c:pt>
                <c:pt idx="69">
                  <c:v>8.6492800000000009E-2</c:v>
                </c:pt>
                <c:pt idx="70">
                  <c:v>8.5918999999999995E-2</c:v>
                </c:pt>
                <c:pt idx="71">
                  <c:v>8.613040000000001E-2</c:v>
                </c:pt>
                <c:pt idx="72">
                  <c:v>8.5586799999999991E-2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4BC-4A08-8879-E8BCF1812D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9704208"/>
        <c:axId val="2109705168"/>
      </c:scatterChart>
      <c:valAx>
        <c:axId val="2109704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109705168"/>
        <c:crosses val="autoZero"/>
        <c:crossBetween val="midCat"/>
      </c:valAx>
      <c:valAx>
        <c:axId val="2109705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1097042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V_2500_0m!$I$1</c:f>
              <c:strCache>
                <c:ptCount val="1"/>
                <c:pt idx="0">
                  <c:v>Couple Moteur [Nm]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V_2500_0m!$A$2:$A$74</c:f>
              <c:numCache>
                <c:formatCode>General</c:formatCode>
                <c:ptCount val="73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0.22</c:v>
                </c:pt>
                <c:pt idx="12">
                  <c:v>0.24</c:v>
                </c:pt>
                <c:pt idx="13">
                  <c:v>0.26</c:v>
                </c:pt>
                <c:pt idx="14">
                  <c:v>0.28000000000000003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</c:v>
                </c:pt>
                <c:pt idx="19">
                  <c:v>0.38</c:v>
                </c:pt>
                <c:pt idx="20">
                  <c:v>0.4</c:v>
                </c:pt>
                <c:pt idx="21">
                  <c:v>0.42</c:v>
                </c:pt>
                <c:pt idx="22">
                  <c:v>0.44</c:v>
                </c:pt>
                <c:pt idx="23">
                  <c:v>0.46</c:v>
                </c:pt>
                <c:pt idx="24">
                  <c:v>0.48</c:v>
                </c:pt>
                <c:pt idx="25">
                  <c:v>0.5</c:v>
                </c:pt>
                <c:pt idx="26">
                  <c:v>0.52</c:v>
                </c:pt>
                <c:pt idx="27">
                  <c:v>0.54</c:v>
                </c:pt>
                <c:pt idx="28">
                  <c:v>0.56000000000000005</c:v>
                </c:pt>
                <c:pt idx="29">
                  <c:v>0.57999999999999996</c:v>
                </c:pt>
                <c:pt idx="30">
                  <c:v>0.6</c:v>
                </c:pt>
                <c:pt idx="31">
                  <c:v>0.62</c:v>
                </c:pt>
                <c:pt idx="32">
                  <c:v>0.64</c:v>
                </c:pt>
                <c:pt idx="33">
                  <c:v>0.66</c:v>
                </c:pt>
                <c:pt idx="34">
                  <c:v>0.68</c:v>
                </c:pt>
                <c:pt idx="35">
                  <c:v>0.7</c:v>
                </c:pt>
                <c:pt idx="36">
                  <c:v>0.72</c:v>
                </c:pt>
                <c:pt idx="37">
                  <c:v>0.74</c:v>
                </c:pt>
                <c:pt idx="38">
                  <c:v>0.76</c:v>
                </c:pt>
                <c:pt idx="39">
                  <c:v>0.78</c:v>
                </c:pt>
                <c:pt idx="40">
                  <c:v>0.8</c:v>
                </c:pt>
                <c:pt idx="41">
                  <c:v>0.82</c:v>
                </c:pt>
                <c:pt idx="42">
                  <c:v>0.84</c:v>
                </c:pt>
                <c:pt idx="43">
                  <c:v>0.86</c:v>
                </c:pt>
                <c:pt idx="44">
                  <c:v>0.88</c:v>
                </c:pt>
                <c:pt idx="45">
                  <c:v>0.9</c:v>
                </c:pt>
                <c:pt idx="46">
                  <c:v>0.92</c:v>
                </c:pt>
                <c:pt idx="47">
                  <c:v>0.94</c:v>
                </c:pt>
                <c:pt idx="48">
                  <c:v>0.96</c:v>
                </c:pt>
                <c:pt idx="49">
                  <c:v>0.98</c:v>
                </c:pt>
                <c:pt idx="50">
                  <c:v>1</c:v>
                </c:pt>
                <c:pt idx="51">
                  <c:v>1.02</c:v>
                </c:pt>
                <c:pt idx="52">
                  <c:v>1.04</c:v>
                </c:pt>
                <c:pt idx="53">
                  <c:v>1.06</c:v>
                </c:pt>
                <c:pt idx="54">
                  <c:v>1.08</c:v>
                </c:pt>
                <c:pt idx="55">
                  <c:v>1.1000000000000001</c:v>
                </c:pt>
                <c:pt idx="56">
                  <c:v>1.1200000000000001</c:v>
                </c:pt>
                <c:pt idx="57">
                  <c:v>1.1399999999999999</c:v>
                </c:pt>
                <c:pt idx="58">
                  <c:v>1.1599999999999999</c:v>
                </c:pt>
                <c:pt idx="59">
                  <c:v>1.18</c:v>
                </c:pt>
                <c:pt idx="60">
                  <c:v>1.2</c:v>
                </c:pt>
                <c:pt idx="61">
                  <c:v>1.22</c:v>
                </c:pt>
                <c:pt idx="62">
                  <c:v>1.24</c:v>
                </c:pt>
                <c:pt idx="63">
                  <c:v>1.26</c:v>
                </c:pt>
                <c:pt idx="64">
                  <c:v>1.28</c:v>
                </c:pt>
                <c:pt idx="65">
                  <c:v>1.3</c:v>
                </c:pt>
                <c:pt idx="66">
                  <c:v>1.32</c:v>
                </c:pt>
                <c:pt idx="67">
                  <c:v>1.34</c:v>
                </c:pt>
                <c:pt idx="68">
                  <c:v>1.36</c:v>
                </c:pt>
                <c:pt idx="69">
                  <c:v>1.38</c:v>
                </c:pt>
                <c:pt idx="70">
                  <c:v>1.4</c:v>
                </c:pt>
                <c:pt idx="71">
                  <c:v>1.42</c:v>
                </c:pt>
                <c:pt idx="72">
                  <c:v>1.44</c:v>
                </c:pt>
              </c:numCache>
            </c:numRef>
          </c:xVal>
          <c:yVal>
            <c:numRef>
              <c:f>V_2500_0m!$I$2:$I$74</c:f>
              <c:numCache>
                <c:formatCode>General</c:formatCode>
                <c:ptCount val="73"/>
                <c:pt idx="0">
                  <c:v>6.7557400000000004E-2</c:v>
                </c:pt>
                <c:pt idx="1">
                  <c:v>6.7557400000000004E-2</c:v>
                </c:pt>
                <c:pt idx="2">
                  <c:v>6.7557400000000004E-2</c:v>
                </c:pt>
                <c:pt idx="3">
                  <c:v>6.7557400000000004E-2</c:v>
                </c:pt>
                <c:pt idx="4">
                  <c:v>6.7557400000000004E-2</c:v>
                </c:pt>
                <c:pt idx="5">
                  <c:v>6.7557400000000004E-2</c:v>
                </c:pt>
                <c:pt idx="6">
                  <c:v>6.7557400000000004E-2</c:v>
                </c:pt>
                <c:pt idx="7">
                  <c:v>0.213061</c:v>
                </c:pt>
                <c:pt idx="8">
                  <c:v>0.22453700000000001</c:v>
                </c:pt>
                <c:pt idx="9">
                  <c:v>0.1591842</c:v>
                </c:pt>
                <c:pt idx="10">
                  <c:v>9.6700400000000006E-2</c:v>
                </c:pt>
                <c:pt idx="11">
                  <c:v>8.4016400000000005E-2</c:v>
                </c:pt>
                <c:pt idx="12">
                  <c:v>5.9252400000000004E-2</c:v>
                </c:pt>
                <c:pt idx="13">
                  <c:v>5.3846600000000001E-2</c:v>
                </c:pt>
                <c:pt idx="14">
                  <c:v>6.7104399999999995E-2</c:v>
                </c:pt>
                <c:pt idx="15">
                  <c:v>8.7731000000000003E-2</c:v>
                </c:pt>
                <c:pt idx="16">
                  <c:v>0.1001432</c:v>
                </c:pt>
                <c:pt idx="17">
                  <c:v>9.9509E-2</c:v>
                </c:pt>
                <c:pt idx="18">
                  <c:v>8.3382200000000004E-2</c:v>
                </c:pt>
                <c:pt idx="19">
                  <c:v>6.7225199999999999E-2</c:v>
                </c:pt>
                <c:pt idx="20">
                  <c:v>6.9278800000000001E-2</c:v>
                </c:pt>
                <c:pt idx="21">
                  <c:v>8.2536600000000002E-2</c:v>
                </c:pt>
                <c:pt idx="22">
                  <c:v>9.6186999999999995E-2</c:v>
                </c:pt>
                <c:pt idx="23">
                  <c:v>9.3046199999999996E-2</c:v>
                </c:pt>
                <c:pt idx="24">
                  <c:v>8.2113800000000001E-2</c:v>
                </c:pt>
                <c:pt idx="25">
                  <c:v>7.2268600000000002E-2</c:v>
                </c:pt>
                <c:pt idx="26">
                  <c:v>7.4896000000000004E-2</c:v>
                </c:pt>
                <c:pt idx="27">
                  <c:v>8.4801600000000005E-2</c:v>
                </c:pt>
                <c:pt idx="28">
                  <c:v>9.0056399999999995E-2</c:v>
                </c:pt>
                <c:pt idx="29">
                  <c:v>8.9512800000000003E-2</c:v>
                </c:pt>
                <c:pt idx="30">
                  <c:v>8.1600400000000003E-2</c:v>
                </c:pt>
                <c:pt idx="31">
                  <c:v>7.6798600000000009E-2</c:v>
                </c:pt>
                <c:pt idx="32">
                  <c:v>7.9275000000000012E-2</c:v>
                </c:pt>
                <c:pt idx="33">
                  <c:v>8.3140600000000009E-2</c:v>
                </c:pt>
                <c:pt idx="34">
                  <c:v>8.9905399999999996E-2</c:v>
                </c:pt>
                <c:pt idx="35">
                  <c:v>8.8335000000000011E-2</c:v>
                </c:pt>
                <c:pt idx="36">
                  <c:v>8.2899E-2</c:v>
                </c:pt>
                <c:pt idx="37">
                  <c:v>7.8882400000000005E-2</c:v>
                </c:pt>
                <c:pt idx="38">
                  <c:v>7.9728000000000007E-2</c:v>
                </c:pt>
                <c:pt idx="39">
                  <c:v>8.434860000000001E-2</c:v>
                </c:pt>
                <c:pt idx="40">
                  <c:v>8.7972599999999998E-2</c:v>
                </c:pt>
                <c:pt idx="41">
                  <c:v>8.5767999999999997E-2</c:v>
                </c:pt>
                <c:pt idx="42">
                  <c:v>8.1328600000000015E-2</c:v>
                </c:pt>
                <c:pt idx="43">
                  <c:v>7.9033400000000004E-2</c:v>
                </c:pt>
                <c:pt idx="44">
                  <c:v>8.0241400000000004E-2</c:v>
                </c:pt>
                <c:pt idx="45">
                  <c:v>8.3110400000000001E-2</c:v>
                </c:pt>
                <c:pt idx="46">
                  <c:v>8.4288200000000008E-2</c:v>
                </c:pt>
                <c:pt idx="47">
                  <c:v>8.26876E-2</c:v>
                </c:pt>
                <c:pt idx="48">
                  <c:v>8.2415800000000011E-2</c:v>
                </c:pt>
                <c:pt idx="49">
                  <c:v>8.3261400000000013E-2</c:v>
                </c:pt>
                <c:pt idx="50">
                  <c:v>8.5103600000000001E-2</c:v>
                </c:pt>
                <c:pt idx="51">
                  <c:v>8.6975999999999998E-2</c:v>
                </c:pt>
                <c:pt idx="52">
                  <c:v>8.5496200000000008E-2</c:v>
                </c:pt>
                <c:pt idx="53">
                  <c:v>8.6009600000000005E-2</c:v>
                </c:pt>
                <c:pt idx="54">
                  <c:v>8.4016400000000005E-2</c:v>
                </c:pt>
                <c:pt idx="55">
                  <c:v>8.5013000000000005E-2</c:v>
                </c:pt>
                <c:pt idx="56">
                  <c:v>8.7670600000000001E-2</c:v>
                </c:pt>
                <c:pt idx="57">
                  <c:v>8.6704199999999995E-2</c:v>
                </c:pt>
                <c:pt idx="58">
                  <c:v>8.6553200000000011E-2</c:v>
                </c:pt>
                <c:pt idx="59">
                  <c:v>8.4499599999999994E-2</c:v>
                </c:pt>
                <c:pt idx="60">
                  <c:v>8.3291600000000007E-2</c:v>
                </c:pt>
                <c:pt idx="61">
                  <c:v>8.36842E-2</c:v>
                </c:pt>
                <c:pt idx="62">
                  <c:v>8.3201000000000011E-2</c:v>
                </c:pt>
                <c:pt idx="63">
                  <c:v>8.3352000000000009E-2</c:v>
                </c:pt>
                <c:pt idx="64">
                  <c:v>8.1630599999999998E-2</c:v>
                </c:pt>
                <c:pt idx="65">
                  <c:v>8.2748000000000002E-2</c:v>
                </c:pt>
                <c:pt idx="66">
                  <c:v>8.1570199999999995E-2</c:v>
                </c:pt>
                <c:pt idx="67">
                  <c:v>8.2023200000000004E-2</c:v>
                </c:pt>
                <c:pt idx="68">
                  <c:v>8.4197600000000011E-2</c:v>
                </c:pt>
                <c:pt idx="69">
                  <c:v>8.3019800000000005E-2</c:v>
                </c:pt>
                <c:pt idx="70">
                  <c:v>8.4439200000000006E-2</c:v>
                </c:pt>
                <c:pt idx="71">
                  <c:v>6.6923200000000002E-2</c:v>
                </c:pt>
                <c:pt idx="72">
                  <c:v>-0.13511480000000001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5A7-4F59-95B4-DC8A19EF4A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9702768"/>
        <c:axId val="2109703248"/>
      </c:scatterChart>
      <c:valAx>
        <c:axId val="2109702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109703248"/>
        <c:crosses val="autoZero"/>
        <c:crossBetween val="midCat"/>
      </c:valAx>
      <c:valAx>
        <c:axId val="2109703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1097027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V_3000_0m!$I$1</c:f>
              <c:strCache>
                <c:ptCount val="1"/>
                <c:pt idx="0">
                  <c:v>Couple Moteur [Nm]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V_3000_0m!$A$2:$A$74</c:f>
              <c:numCache>
                <c:formatCode>General</c:formatCode>
                <c:ptCount val="73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0.22</c:v>
                </c:pt>
                <c:pt idx="12">
                  <c:v>0.24</c:v>
                </c:pt>
                <c:pt idx="13">
                  <c:v>0.26</c:v>
                </c:pt>
                <c:pt idx="14">
                  <c:v>0.28000000000000003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</c:v>
                </c:pt>
                <c:pt idx="19">
                  <c:v>0.38</c:v>
                </c:pt>
                <c:pt idx="20">
                  <c:v>0.4</c:v>
                </c:pt>
                <c:pt idx="21">
                  <c:v>0.42</c:v>
                </c:pt>
                <c:pt idx="22">
                  <c:v>0.44</c:v>
                </c:pt>
                <c:pt idx="23">
                  <c:v>0.46</c:v>
                </c:pt>
                <c:pt idx="24">
                  <c:v>0.48</c:v>
                </c:pt>
                <c:pt idx="25">
                  <c:v>0.5</c:v>
                </c:pt>
                <c:pt idx="26">
                  <c:v>0.52</c:v>
                </c:pt>
                <c:pt idx="27">
                  <c:v>0.54</c:v>
                </c:pt>
                <c:pt idx="28">
                  <c:v>0.56000000000000005</c:v>
                </c:pt>
                <c:pt idx="29">
                  <c:v>0.57999999999999996</c:v>
                </c:pt>
                <c:pt idx="30">
                  <c:v>0.6</c:v>
                </c:pt>
                <c:pt idx="31">
                  <c:v>0.62</c:v>
                </c:pt>
                <c:pt idx="32">
                  <c:v>0.64</c:v>
                </c:pt>
                <c:pt idx="33">
                  <c:v>0.66</c:v>
                </c:pt>
                <c:pt idx="34">
                  <c:v>0.68</c:v>
                </c:pt>
                <c:pt idx="35">
                  <c:v>0.7</c:v>
                </c:pt>
                <c:pt idx="36">
                  <c:v>0.72</c:v>
                </c:pt>
                <c:pt idx="37">
                  <c:v>0.74</c:v>
                </c:pt>
                <c:pt idx="38">
                  <c:v>0.76</c:v>
                </c:pt>
                <c:pt idx="39">
                  <c:v>0.78</c:v>
                </c:pt>
                <c:pt idx="40">
                  <c:v>0.8</c:v>
                </c:pt>
                <c:pt idx="41">
                  <c:v>0.82</c:v>
                </c:pt>
                <c:pt idx="42">
                  <c:v>0.84</c:v>
                </c:pt>
                <c:pt idx="43">
                  <c:v>0.86</c:v>
                </c:pt>
                <c:pt idx="44">
                  <c:v>0.88</c:v>
                </c:pt>
                <c:pt idx="45">
                  <c:v>0.9</c:v>
                </c:pt>
                <c:pt idx="46">
                  <c:v>0.92</c:v>
                </c:pt>
                <c:pt idx="47">
                  <c:v>0.94</c:v>
                </c:pt>
                <c:pt idx="48">
                  <c:v>0.96</c:v>
                </c:pt>
                <c:pt idx="49">
                  <c:v>0.98</c:v>
                </c:pt>
                <c:pt idx="50">
                  <c:v>1</c:v>
                </c:pt>
                <c:pt idx="51">
                  <c:v>1.02</c:v>
                </c:pt>
                <c:pt idx="52">
                  <c:v>1.04</c:v>
                </c:pt>
                <c:pt idx="53">
                  <c:v>1.06</c:v>
                </c:pt>
                <c:pt idx="54">
                  <c:v>1.08</c:v>
                </c:pt>
                <c:pt idx="55">
                  <c:v>1.1000000000000001</c:v>
                </c:pt>
                <c:pt idx="56">
                  <c:v>1.1200000000000001</c:v>
                </c:pt>
                <c:pt idx="57">
                  <c:v>1.1399999999999999</c:v>
                </c:pt>
                <c:pt idx="58">
                  <c:v>1.1599999999999999</c:v>
                </c:pt>
                <c:pt idx="59">
                  <c:v>1.18</c:v>
                </c:pt>
                <c:pt idx="60">
                  <c:v>1.2</c:v>
                </c:pt>
                <c:pt idx="61">
                  <c:v>1.22</c:v>
                </c:pt>
                <c:pt idx="62">
                  <c:v>1.24</c:v>
                </c:pt>
                <c:pt idx="63">
                  <c:v>1.26</c:v>
                </c:pt>
                <c:pt idx="64">
                  <c:v>1.28</c:v>
                </c:pt>
                <c:pt idx="65">
                  <c:v>1.3</c:v>
                </c:pt>
                <c:pt idx="66">
                  <c:v>1.32</c:v>
                </c:pt>
                <c:pt idx="67">
                  <c:v>1.34</c:v>
                </c:pt>
                <c:pt idx="68">
                  <c:v>1.36</c:v>
                </c:pt>
                <c:pt idx="69">
                  <c:v>1.38</c:v>
                </c:pt>
                <c:pt idx="70">
                  <c:v>1.4</c:v>
                </c:pt>
                <c:pt idx="71">
                  <c:v>1.42</c:v>
                </c:pt>
                <c:pt idx="72">
                  <c:v>1.44</c:v>
                </c:pt>
              </c:numCache>
            </c:numRef>
          </c:xVal>
          <c:yVal>
            <c:numRef>
              <c:f>V_3000_0m!$I$2:$I$74</c:f>
              <c:numCache>
                <c:formatCode>General</c:formatCode>
                <c:ptCount val="73"/>
                <c:pt idx="0">
                  <c:v>6.7889600000000008E-2</c:v>
                </c:pt>
                <c:pt idx="1">
                  <c:v>6.7889600000000008E-2</c:v>
                </c:pt>
                <c:pt idx="2">
                  <c:v>6.7889600000000008E-2</c:v>
                </c:pt>
                <c:pt idx="3">
                  <c:v>6.7889600000000008E-2</c:v>
                </c:pt>
                <c:pt idx="4">
                  <c:v>6.7889600000000008E-2</c:v>
                </c:pt>
                <c:pt idx="5">
                  <c:v>6.7889600000000008E-2</c:v>
                </c:pt>
                <c:pt idx="6">
                  <c:v>6.7889600000000008E-2</c:v>
                </c:pt>
                <c:pt idx="7">
                  <c:v>8.6402200000000012E-2</c:v>
                </c:pt>
                <c:pt idx="8">
                  <c:v>0.2229968</c:v>
                </c:pt>
                <c:pt idx="9">
                  <c:v>0.22480880000000003</c:v>
                </c:pt>
                <c:pt idx="10">
                  <c:v>0.19642080000000001</c:v>
                </c:pt>
                <c:pt idx="11">
                  <c:v>9.3167E-2</c:v>
                </c:pt>
                <c:pt idx="12">
                  <c:v>7.6224799999999995E-2</c:v>
                </c:pt>
                <c:pt idx="13">
                  <c:v>5.43902E-2</c:v>
                </c:pt>
                <c:pt idx="14">
                  <c:v>5.0736000000000003E-2</c:v>
                </c:pt>
                <c:pt idx="15">
                  <c:v>6.7255400000000007E-2</c:v>
                </c:pt>
                <c:pt idx="16">
                  <c:v>9.0449000000000002E-2</c:v>
                </c:pt>
                <c:pt idx="17">
                  <c:v>0.10425039999999999</c:v>
                </c:pt>
                <c:pt idx="18">
                  <c:v>9.9358000000000002E-2</c:v>
                </c:pt>
                <c:pt idx="19">
                  <c:v>7.9305199999999992E-2</c:v>
                </c:pt>
                <c:pt idx="20">
                  <c:v>6.6681600000000008E-2</c:v>
                </c:pt>
                <c:pt idx="21">
                  <c:v>7.0365999999999998E-2</c:v>
                </c:pt>
                <c:pt idx="22">
                  <c:v>8.5435800000000006E-2</c:v>
                </c:pt>
                <c:pt idx="23">
                  <c:v>9.7243999999999997E-2</c:v>
                </c:pt>
                <c:pt idx="24">
                  <c:v>9.4435400000000003E-2</c:v>
                </c:pt>
                <c:pt idx="25">
                  <c:v>8.1751400000000002E-2</c:v>
                </c:pt>
                <c:pt idx="26">
                  <c:v>7.2812200000000007E-2</c:v>
                </c:pt>
                <c:pt idx="27">
                  <c:v>7.6134200000000013E-2</c:v>
                </c:pt>
                <c:pt idx="28">
                  <c:v>8.6311600000000002E-2</c:v>
                </c:pt>
                <c:pt idx="29">
                  <c:v>9.2623400000000009E-2</c:v>
                </c:pt>
                <c:pt idx="30">
                  <c:v>9.1083200000000003E-2</c:v>
                </c:pt>
                <c:pt idx="31">
                  <c:v>8.3744600000000002E-2</c:v>
                </c:pt>
                <c:pt idx="32">
                  <c:v>7.8580399999999995E-2</c:v>
                </c:pt>
                <c:pt idx="33">
                  <c:v>8.0513199999999993E-2</c:v>
                </c:pt>
                <c:pt idx="34">
                  <c:v>8.6462600000000014E-2</c:v>
                </c:pt>
                <c:pt idx="35">
                  <c:v>9.0328200000000011E-2</c:v>
                </c:pt>
                <c:pt idx="36">
                  <c:v>8.9120199999999997E-2</c:v>
                </c:pt>
                <c:pt idx="37">
                  <c:v>8.26876E-2</c:v>
                </c:pt>
                <c:pt idx="38">
                  <c:v>7.900320000000001E-2</c:v>
                </c:pt>
                <c:pt idx="39">
                  <c:v>8.021120000000001E-2</c:v>
                </c:pt>
                <c:pt idx="40">
                  <c:v>8.4529800000000002E-2</c:v>
                </c:pt>
                <c:pt idx="41">
                  <c:v>8.712700000000001E-2</c:v>
                </c:pt>
                <c:pt idx="42">
                  <c:v>8.5043199999999999E-2</c:v>
                </c:pt>
                <c:pt idx="43">
                  <c:v>8.2597000000000004E-2</c:v>
                </c:pt>
                <c:pt idx="44">
                  <c:v>8.1509799999999993E-2</c:v>
                </c:pt>
                <c:pt idx="45">
                  <c:v>8.36842E-2</c:v>
                </c:pt>
                <c:pt idx="46">
                  <c:v>8.6855199999999994E-2</c:v>
                </c:pt>
                <c:pt idx="47">
                  <c:v>8.8908799999999996E-2</c:v>
                </c:pt>
                <c:pt idx="48">
                  <c:v>8.733840000000001E-2</c:v>
                </c:pt>
                <c:pt idx="49">
                  <c:v>8.5828399999999999E-2</c:v>
                </c:pt>
                <c:pt idx="50">
                  <c:v>8.6462600000000014E-2</c:v>
                </c:pt>
                <c:pt idx="51">
                  <c:v>8.812360000000001E-2</c:v>
                </c:pt>
                <c:pt idx="52">
                  <c:v>8.8486000000000009E-2</c:v>
                </c:pt>
                <c:pt idx="53">
                  <c:v>8.5888800000000001E-2</c:v>
                </c:pt>
                <c:pt idx="54">
                  <c:v>8.2264800000000013E-2</c:v>
                </c:pt>
                <c:pt idx="55">
                  <c:v>8.19024E-2</c:v>
                </c:pt>
                <c:pt idx="56">
                  <c:v>8.2868800000000006E-2</c:v>
                </c:pt>
                <c:pt idx="57">
                  <c:v>8.4469400000000014E-2</c:v>
                </c:pt>
                <c:pt idx="58">
                  <c:v>8.4107000000000001E-2</c:v>
                </c:pt>
                <c:pt idx="59">
                  <c:v>8.3321800000000001E-2</c:v>
                </c:pt>
                <c:pt idx="60">
                  <c:v>8.3835199999999999E-2</c:v>
                </c:pt>
                <c:pt idx="61">
                  <c:v>8.3895600000000001E-2</c:v>
                </c:pt>
                <c:pt idx="62">
                  <c:v>1.05398E-2</c:v>
                </c:pt>
                <c:pt idx="63">
                  <c:v>-0.15057719999999999</c:v>
                </c:pt>
                <c:pt idx="64">
                  <c:v>7.2782000000000003E-3</c:v>
                </c:pt>
                <c:pt idx="65">
                  <c:v>2.8357800000000002E-2</c:v>
                </c:pt>
                <c:pt idx="66">
                  <c:v>4.1676000000000005E-2</c:v>
                </c:pt>
                <c:pt idx="67">
                  <c:v>6.952040000000001E-2</c:v>
                </c:pt>
                <c:pt idx="68">
                  <c:v>7.0124400000000003E-2</c:v>
                </c:pt>
                <c:pt idx="69">
                  <c:v>4.7383800000000004E-2</c:v>
                </c:pt>
                <c:pt idx="70">
                  <c:v>4.4545000000000001E-2</c:v>
                </c:pt>
                <c:pt idx="71">
                  <c:v>4.4484599999999999E-2</c:v>
                </c:pt>
                <c:pt idx="72">
                  <c:v>4.5571800000000003E-2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485-4BDD-81C7-4BD5A3EE40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9728960"/>
        <c:axId val="2103658528"/>
      </c:scatterChart>
      <c:valAx>
        <c:axId val="1719728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103658528"/>
        <c:crosses val="autoZero"/>
        <c:crossBetween val="midCat"/>
      </c:valAx>
      <c:valAx>
        <c:axId val="2103658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197289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V_3500_0m!$I$1</c:f>
              <c:strCache>
                <c:ptCount val="1"/>
                <c:pt idx="0">
                  <c:v>Couple Moteur [Nm]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V_3500_0m!$A$2:$A$74</c:f>
              <c:numCache>
                <c:formatCode>General</c:formatCode>
                <c:ptCount val="73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0.22</c:v>
                </c:pt>
                <c:pt idx="12">
                  <c:v>0.24</c:v>
                </c:pt>
                <c:pt idx="13">
                  <c:v>0.26</c:v>
                </c:pt>
                <c:pt idx="14">
                  <c:v>0.28000000000000003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</c:v>
                </c:pt>
                <c:pt idx="19">
                  <c:v>0.38</c:v>
                </c:pt>
                <c:pt idx="20">
                  <c:v>0.4</c:v>
                </c:pt>
                <c:pt idx="21">
                  <c:v>0.42</c:v>
                </c:pt>
                <c:pt idx="22">
                  <c:v>0.44</c:v>
                </c:pt>
                <c:pt idx="23">
                  <c:v>0.46</c:v>
                </c:pt>
                <c:pt idx="24">
                  <c:v>0.48</c:v>
                </c:pt>
                <c:pt idx="25">
                  <c:v>0.5</c:v>
                </c:pt>
                <c:pt idx="26">
                  <c:v>0.52</c:v>
                </c:pt>
                <c:pt idx="27">
                  <c:v>0.54</c:v>
                </c:pt>
                <c:pt idx="28">
                  <c:v>0.56000000000000005</c:v>
                </c:pt>
                <c:pt idx="29">
                  <c:v>0.57999999999999996</c:v>
                </c:pt>
                <c:pt idx="30">
                  <c:v>0.6</c:v>
                </c:pt>
                <c:pt idx="31">
                  <c:v>0.62</c:v>
                </c:pt>
                <c:pt idx="32">
                  <c:v>0.64</c:v>
                </c:pt>
                <c:pt idx="33">
                  <c:v>0.66</c:v>
                </c:pt>
                <c:pt idx="34">
                  <c:v>0.68</c:v>
                </c:pt>
                <c:pt idx="35">
                  <c:v>0.7</c:v>
                </c:pt>
                <c:pt idx="36">
                  <c:v>0.72</c:v>
                </c:pt>
                <c:pt idx="37">
                  <c:v>0.74</c:v>
                </c:pt>
                <c:pt idx="38">
                  <c:v>0.76</c:v>
                </c:pt>
                <c:pt idx="39">
                  <c:v>0.78</c:v>
                </c:pt>
                <c:pt idx="40">
                  <c:v>0.8</c:v>
                </c:pt>
                <c:pt idx="41">
                  <c:v>0.82</c:v>
                </c:pt>
                <c:pt idx="42">
                  <c:v>0.84</c:v>
                </c:pt>
                <c:pt idx="43">
                  <c:v>0.86</c:v>
                </c:pt>
                <c:pt idx="44">
                  <c:v>0.88</c:v>
                </c:pt>
                <c:pt idx="45">
                  <c:v>0.9</c:v>
                </c:pt>
                <c:pt idx="46">
                  <c:v>0.92</c:v>
                </c:pt>
                <c:pt idx="47">
                  <c:v>0.94</c:v>
                </c:pt>
                <c:pt idx="48">
                  <c:v>0.96</c:v>
                </c:pt>
                <c:pt idx="49">
                  <c:v>0.98</c:v>
                </c:pt>
                <c:pt idx="50">
                  <c:v>1</c:v>
                </c:pt>
                <c:pt idx="51">
                  <c:v>1.02</c:v>
                </c:pt>
                <c:pt idx="52">
                  <c:v>1.04</c:v>
                </c:pt>
                <c:pt idx="53">
                  <c:v>1.06</c:v>
                </c:pt>
                <c:pt idx="54">
                  <c:v>1.08</c:v>
                </c:pt>
                <c:pt idx="55">
                  <c:v>1.1000000000000001</c:v>
                </c:pt>
                <c:pt idx="56">
                  <c:v>1.1200000000000001</c:v>
                </c:pt>
                <c:pt idx="57">
                  <c:v>1.1399999999999999</c:v>
                </c:pt>
                <c:pt idx="58">
                  <c:v>1.1599999999999999</c:v>
                </c:pt>
                <c:pt idx="59">
                  <c:v>1.18</c:v>
                </c:pt>
                <c:pt idx="60">
                  <c:v>1.2</c:v>
                </c:pt>
                <c:pt idx="61">
                  <c:v>1.22</c:v>
                </c:pt>
                <c:pt idx="62">
                  <c:v>1.24</c:v>
                </c:pt>
                <c:pt idx="63">
                  <c:v>1.26</c:v>
                </c:pt>
                <c:pt idx="64">
                  <c:v>1.28</c:v>
                </c:pt>
                <c:pt idx="65">
                  <c:v>1.3</c:v>
                </c:pt>
                <c:pt idx="66">
                  <c:v>1.32</c:v>
                </c:pt>
                <c:pt idx="67">
                  <c:v>1.34</c:v>
                </c:pt>
                <c:pt idx="68">
                  <c:v>1.36</c:v>
                </c:pt>
                <c:pt idx="69">
                  <c:v>1.38</c:v>
                </c:pt>
                <c:pt idx="70">
                  <c:v>1.4</c:v>
                </c:pt>
                <c:pt idx="71">
                  <c:v>1.42</c:v>
                </c:pt>
                <c:pt idx="72">
                  <c:v>1.44</c:v>
                </c:pt>
              </c:numCache>
            </c:numRef>
          </c:xVal>
          <c:yVal>
            <c:numRef>
              <c:f>V_3500_0m!$I$2:$I$74</c:f>
              <c:numCache>
                <c:formatCode>General</c:formatCode>
                <c:ptCount val="73"/>
                <c:pt idx="0">
                  <c:v>6.7768800000000004E-2</c:v>
                </c:pt>
                <c:pt idx="1">
                  <c:v>6.773860000000001E-2</c:v>
                </c:pt>
                <c:pt idx="2">
                  <c:v>6.7768800000000004E-2</c:v>
                </c:pt>
                <c:pt idx="3">
                  <c:v>6.7768800000000004E-2</c:v>
                </c:pt>
                <c:pt idx="4">
                  <c:v>6.773860000000001E-2</c:v>
                </c:pt>
                <c:pt idx="5">
                  <c:v>6.7768800000000004E-2</c:v>
                </c:pt>
                <c:pt idx="6">
                  <c:v>6.7768800000000004E-2</c:v>
                </c:pt>
                <c:pt idx="7">
                  <c:v>9.6579600000000002E-2</c:v>
                </c:pt>
                <c:pt idx="8">
                  <c:v>0.224386</c:v>
                </c:pt>
                <c:pt idx="9">
                  <c:v>0.22453700000000001</c:v>
                </c:pt>
                <c:pt idx="10">
                  <c:v>0.22489940000000003</c:v>
                </c:pt>
                <c:pt idx="11">
                  <c:v>0.11527340000000001</c:v>
                </c:pt>
                <c:pt idx="12">
                  <c:v>7.75536E-2</c:v>
                </c:pt>
                <c:pt idx="13">
                  <c:v>5.9524199999999999E-2</c:v>
                </c:pt>
                <c:pt idx="14">
                  <c:v>4.9679000000000001E-2</c:v>
                </c:pt>
                <c:pt idx="15">
                  <c:v>6.3872999999999999E-2</c:v>
                </c:pt>
                <c:pt idx="16">
                  <c:v>8.5918999999999995E-2</c:v>
                </c:pt>
                <c:pt idx="17">
                  <c:v>0.1024082</c:v>
                </c:pt>
                <c:pt idx="18">
                  <c:v>0.10047540000000001</c:v>
                </c:pt>
                <c:pt idx="19">
                  <c:v>8.2385600000000003E-2</c:v>
                </c:pt>
                <c:pt idx="20">
                  <c:v>6.9218399999999999E-2</c:v>
                </c:pt>
                <c:pt idx="21">
                  <c:v>6.9278800000000001E-2</c:v>
                </c:pt>
                <c:pt idx="22">
                  <c:v>8.2445999999999992E-2</c:v>
                </c:pt>
                <c:pt idx="23">
                  <c:v>9.6851400000000004E-2</c:v>
                </c:pt>
                <c:pt idx="24">
                  <c:v>9.660980000000001E-2</c:v>
                </c:pt>
                <c:pt idx="25">
                  <c:v>8.3201000000000011E-2</c:v>
                </c:pt>
                <c:pt idx="26">
                  <c:v>7.3808800000000008E-2</c:v>
                </c:pt>
                <c:pt idx="27">
                  <c:v>7.6134200000000013E-2</c:v>
                </c:pt>
                <c:pt idx="28">
                  <c:v>8.6975999999999998E-2</c:v>
                </c:pt>
                <c:pt idx="29">
                  <c:v>9.4767600000000007E-2</c:v>
                </c:pt>
                <c:pt idx="30">
                  <c:v>9.2744200000000013E-2</c:v>
                </c:pt>
                <c:pt idx="31">
                  <c:v>8.5043199999999999E-2</c:v>
                </c:pt>
                <c:pt idx="32">
                  <c:v>7.8187800000000016E-2</c:v>
                </c:pt>
                <c:pt idx="33">
                  <c:v>8.1238000000000005E-2</c:v>
                </c:pt>
                <c:pt idx="34">
                  <c:v>8.62512E-2</c:v>
                </c:pt>
                <c:pt idx="35">
                  <c:v>9.0086600000000003E-2</c:v>
                </c:pt>
                <c:pt idx="36">
                  <c:v>8.6311600000000002E-2</c:v>
                </c:pt>
                <c:pt idx="37">
                  <c:v>8.2234600000000005E-2</c:v>
                </c:pt>
                <c:pt idx="38">
                  <c:v>7.921460000000001E-2</c:v>
                </c:pt>
                <c:pt idx="39">
                  <c:v>8.2355400000000009E-2</c:v>
                </c:pt>
                <c:pt idx="40">
                  <c:v>8.6100200000000002E-2</c:v>
                </c:pt>
                <c:pt idx="41">
                  <c:v>8.9241000000000001E-2</c:v>
                </c:pt>
                <c:pt idx="42">
                  <c:v>8.9120199999999997E-2</c:v>
                </c:pt>
                <c:pt idx="43">
                  <c:v>8.5828399999999999E-2</c:v>
                </c:pt>
                <c:pt idx="44">
                  <c:v>8.4710999999999995E-2</c:v>
                </c:pt>
                <c:pt idx="45">
                  <c:v>8.6975999999999998E-2</c:v>
                </c:pt>
                <c:pt idx="46">
                  <c:v>8.9392000000000013E-2</c:v>
                </c:pt>
                <c:pt idx="47">
                  <c:v>8.7731000000000003E-2</c:v>
                </c:pt>
                <c:pt idx="48">
                  <c:v>8.5073400000000007E-2</c:v>
                </c:pt>
                <c:pt idx="49">
                  <c:v>8.1238000000000005E-2</c:v>
                </c:pt>
                <c:pt idx="50">
                  <c:v>8.2657400000000006E-2</c:v>
                </c:pt>
                <c:pt idx="51">
                  <c:v>8.4710999999999995E-2</c:v>
                </c:pt>
                <c:pt idx="52">
                  <c:v>8.5918999999999995E-2</c:v>
                </c:pt>
                <c:pt idx="53">
                  <c:v>8.5043199999999999E-2</c:v>
                </c:pt>
                <c:pt idx="54">
                  <c:v>8.3261400000000013E-2</c:v>
                </c:pt>
                <c:pt idx="55">
                  <c:v>3.4458200000000001E-2</c:v>
                </c:pt>
                <c:pt idx="56">
                  <c:v>-0.14414459999999998</c:v>
                </c:pt>
                <c:pt idx="57">
                  <c:v>-5.5115000000000004E-2</c:v>
                </c:pt>
                <c:pt idx="58">
                  <c:v>2.9294000000000001E-2</c:v>
                </c:pt>
                <c:pt idx="59">
                  <c:v>3.6270200000000002E-2</c:v>
                </c:pt>
                <c:pt idx="60">
                  <c:v>6.5081E-2</c:v>
                </c:pt>
                <c:pt idx="61">
                  <c:v>7.5983200000000001E-2</c:v>
                </c:pt>
                <c:pt idx="62">
                  <c:v>5.2396999999999999E-2</c:v>
                </c:pt>
                <c:pt idx="63">
                  <c:v>4.2733000000000007E-2</c:v>
                </c:pt>
                <c:pt idx="64">
                  <c:v>4.2612200000000003E-2</c:v>
                </c:pt>
                <c:pt idx="65">
                  <c:v>4.3186000000000002E-2</c:v>
                </c:pt>
                <c:pt idx="66">
                  <c:v>5.1219199999999999E-2</c:v>
                </c:pt>
                <c:pt idx="67">
                  <c:v>5.1038000000000007E-2</c:v>
                </c:pt>
                <c:pt idx="68">
                  <c:v>4.6628799999999998E-2</c:v>
                </c:pt>
                <c:pt idx="69">
                  <c:v>4.6658999999999999E-2</c:v>
                </c:pt>
                <c:pt idx="70">
                  <c:v>4.6658999999999999E-2</c:v>
                </c:pt>
                <c:pt idx="71">
                  <c:v>4.66892E-2</c:v>
                </c:pt>
                <c:pt idx="72">
                  <c:v>4.7172400000000003E-2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A40-4AB2-B74D-2AE446C7AA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0351552"/>
        <c:axId val="200352032"/>
      </c:scatterChart>
      <c:valAx>
        <c:axId val="2003515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0352032"/>
        <c:crosses val="autoZero"/>
        <c:crossBetween val="midCat"/>
      </c:valAx>
      <c:valAx>
        <c:axId val="200352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03515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V_4000_0m!$I$1</c:f>
              <c:strCache>
                <c:ptCount val="1"/>
                <c:pt idx="0">
                  <c:v>Couple Moteur [Nm]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V_4000_0m!$A$2:$A$74</c:f>
              <c:numCache>
                <c:formatCode>General</c:formatCode>
                <c:ptCount val="73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0.22</c:v>
                </c:pt>
                <c:pt idx="12">
                  <c:v>0.24</c:v>
                </c:pt>
                <c:pt idx="13">
                  <c:v>0.26</c:v>
                </c:pt>
                <c:pt idx="14">
                  <c:v>0.28000000000000003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</c:v>
                </c:pt>
                <c:pt idx="19">
                  <c:v>0.38</c:v>
                </c:pt>
                <c:pt idx="20">
                  <c:v>0.4</c:v>
                </c:pt>
                <c:pt idx="21">
                  <c:v>0.42</c:v>
                </c:pt>
                <c:pt idx="22">
                  <c:v>0.44</c:v>
                </c:pt>
                <c:pt idx="23">
                  <c:v>0.46</c:v>
                </c:pt>
                <c:pt idx="24">
                  <c:v>0.48</c:v>
                </c:pt>
                <c:pt idx="25">
                  <c:v>0.5</c:v>
                </c:pt>
                <c:pt idx="26">
                  <c:v>0.52</c:v>
                </c:pt>
                <c:pt idx="27">
                  <c:v>0.54</c:v>
                </c:pt>
                <c:pt idx="28">
                  <c:v>0.56000000000000005</c:v>
                </c:pt>
                <c:pt idx="29">
                  <c:v>0.57999999999999996</c:v>
                </c:pt>
                <c:pt idx="30">
                  <c:v>0.6</c:v>
                </c:pt>
                <c:pt idx="31">
                  <c:v>0.62</c:v>
                </c:pt>
                <c:pt idx="32">
                  <c:v>0.64</c:v>
                </c:pt>
                <c:pt idx="33">
                  <c:v>0.66</c:v>
                </c:pt>
                <c:pt idx="34">
                  <c:v>0.68</c:v>
                </c:pt>
                <c:pt idx="35">
                  <c:v>0.7</c:v>
                </c:pt>
                <c:pt idx="36">
                  <c:v>0.72</c:v>
                </c:pt>
                <c:pt idx="37">
                  <c:v>0.74</c:v>
                </c:pt>
                <c:pt idx="38">
                  <c:v>0.76</c:v>
                </c:pt>
                <c:pt idx="39">
                  <c:v>0.78</c:v>
                </c:pt>
                <c:pt idx="40">
                  <c:v>0.8</c:v>
                </c:pt>
                <c:pt idx="41">
                  <c:v>0.82</c:v>
                </c:pt>
                <c:pt idx="42">
                  <c:v>0.84</c:v>
                </c:pt>
                <c:pt idx="43">
                  <c:v>0.86</c:v>
                </c:pt>
                <c:pt idx="44">
                  <c:v>0.88</c:v>
                </c:pt>
                <c:pt idx="45">
                  <c:v>0.9</c:v>
                </c:pt>
                <c:pt idx="46">
                  <c:v>0.92</c:v>
                </c:pt>
                <c:pt idx="47">
                  <c:v>0.94</c:v>
                </c:pt>
                <c:pt idx="48">
                  <c:v>0.96</c:v>
                </c:pt>
                <c:pt idx="49">
                  <c:v>0.98</c:v>
                </c:pt>
                <c:pt idx="50">
                  <c:v>1</c:v>
                </c:pt>
                <c:pt idx="51">
                  <c:v>1.02</c:v>
                </c:pt>
                <c:pt idx="52">
                  <c:v>1.04</c:v>
                </c:pt>
                <c:pt idx="53">
                  <c:v>1.06</c:v>
                </c:pt>
                <c:pt idx="54">
                  <c:v>1.08</c:v>
                </c:pt>
                <c:pt idx="55">
                  <c:v>1.1000000000000001</c:v>
                </c:pt>
                <c:pt idx="56">
                  <c:v>1.1200000000000001</c:v>
                </c:pt>
                <c:pt idx="57">
                  <c:v>1.1399999999999999</c:v>
                </c:pt>
                <c:pt idx="58">
                  <c:v>1.1599999999999999</c:v>
                </c:pt>
                <c:pt idx="59">
                  <c:v>1.18</c:v>
                </c:pt>
                <c:pt idx="60">
                  <c:v>1.2</c:v>
                </c:pt>
                <c:pt idx="61">
                  <c:v>1.22</c:v>
                </c:pt>
                <c:pt idx="62">
                  <c:v>1.24</c:v>
                </c:pt>
                <c:pt idx="63">
                  <c:v>1.26</c:v>
                </c:pt>
                <c:pt idx="64">
                  <c:v>1.28</c:v>
                </c:pt>
                <c:pt idx="65">
                  <c:v>1.3</c:v>
                </c:pt>
                <c:pt idx="66">
                  <c:v>1.32</c:v>
                </c:pt>
                <c:pt idx="67">
                  <c:v>1.34</c:v>
                </c:pt>
                <c:pt idx="68">
                  <c:v>1.36</c:v>
                </c:pt>
                <c:pt idx="69">
                  <c:v>1.38</c:v>
                </c:pt>
                <c:pt idx="70">
                  <c:v>1.4</c:v>
                </c:pt>
                <c:pt idx="71">
                  <c:v>1.42</c:v>
                </c:pt>
                <c:pt idx="72">
                  <c:v>1.44</c:v>
                </c:pt>
              </c:numCache>
            </c:numRef>
          </c:xVal>
          <c:yVal>
            <c:numRef>
              <c:f>V_4000_0m!$I$2:$I$74</c:f>
              <c:numCache>
                <c:formatCode>General</c:formatCode>
                <c:ptCount val="73"/>
                <c:pt idx="0">
                  <c:v>6.7406400000000005E-2</c:v>
                </c:pt>
                <c:pt idx="1">
                  <c:v>6.7406400000000005E-2</c:v>
                </c:pt>
                <c:pt idx="2">
                  <c:v>6.7406400000000005E-2</c:v>
                </c:pt>
                <c:pt idx="3">
                  <c:v>6.7406400000000005E-2</c:v>
                </c:pt>
                <c:pt idx="4">
                  <c:v>6.7406400000000005E-2</c:v>
                </c:pt>
                <c:pt idx="5">
                  <c:v>6.7376199999999997E-2</c:v>
                </c:pt>
                <c:pt idx="6">
                  <c:v>6.7376199999999997E-2</c:v>
                </c:pt>
                <c:pt idx="7">
                  <c:v>8.8636999999999994E-2</c:v>
                </c:pt>
                <c:pt idx="8">
                  <c:v>0.22338939999999999</c:v>
                </c:pt>
                <c:pt idx="9">
                  <c:v>0.22483900000000001</c:v>
                </c:pt>
                <c:pt idx="10">
                  <c:v>0.22499</c:v>
                </c:pt>
                <c:pt idx="11">
                  <c:v>0.18017320000000001</c:v>
                </c:pt>
                <c:pt idx="12">
                  <c:v>8.1872200000000006E-2</c:v>
                </c:pt>
                <c:pt idx="13">
                  <c:v>6.3601200000000011E-2</c:v>
                </c:pt>
                <c:pt idx="14">
                  <c:v>5.34238E-2</c:v>
                </c:pt>
                <c:pt idx="15">
                  <c:v>6.0309400000000006E-2</c:v>
                </c:pt>
                <c:pt idx="16">
                  <c:v>7.9486399999999999E-2</c:v>
                </c:pt>
                <c:pt idx="17">
                  <c:v>9.8784200000000003E-2</c:v>
                </c:pt>
                <c:pt idx="18">
                  <c:v>0.1015928</c:v>
                </c:pt>
                <c:pt idx="19">
                  <c:v>8.8335000000000011E-2</c:v>
                </c:pt>
                <c:pt idx="20">
                  <c:v>7.4110800000000004E-2</c:v>
                </c:pt>
                <c:pt idx="21">
                  <c:v>6.9218399999999999E-2</c:v>
                </c:pt>
                <c:pt idx="22">
                  <c:v>8.0543400000000001E-2</c:v>
                </c:pt>
                <c:pt idx="23">
                  <c:v>9.3197200000000008E-2</c:v>
                </c:pt>
                <c:pt idx="24">
                  <c:v>9.7334600000000007E-2</c:v>
                </c:pt>
                <c:pt idx="25">
                  <c:v>8.7851799999999994E-2</c:v>
                </c:pt>
                <c:pt idx="26">
                  <c:v>7.7704599999999999E-2</c:v>
                </c:pt>
                <c:pt idx="27">
                  <c:v>7.7765000000000001E-2</c:v>
                </c:pt>
                <c:pt idx="28">
                  <c:v>8.534520000000001E-2</c:v>
                </c:pt>
                <c:pt idx="29">
                  <c:v>9.3408600000000008E-2</c:v>
                </c:pt>
                <c:pt idx="30">
                  <c:v>9.4737400000000013E-2</c:v>
                </c:pt>
                <c:pt idx="31">
                  <c:v>8.6160600000000004E-2</c:v>
                </c:pt>
                <c:pt idx="32">
                  <c:v>7.7674400000000005E-2</c:v>
                </c:pt>
                <c:pt idx="33">
                  <c:v>7.8308599999999992E-2</c:v>
                </c:pt>
                <c:pt idx="34">
                  <c:v>8.52546E-2</c:v>
                </c:pt>
                <c:pt idx="35">
                  <c:v>9.0962399999999999E-2</c:v>
                </c:pt>
                <c:pt idx="36">
                  <c:v>9.0086600000000003E-2</c:v>
                </c:pt>
                <c:pt idx="37">
                  <c:v>8.5194200000000012E-2</c:v>
                </c:pt>
                <c:pt idx="38">
                  <c:v>8.3382200000000004E-2</c:v>
                </c:pt>
                <c:pt idx="39">
                  <c:v>8.5586799999999991E-2</c:v>
                </c:pt>
                <c:pt idx="40">
                  <c:v>8.9875200000000002E-2</c:v>
                </c:pt>
                <c:pt idx="41">
                  <c:v>9.2744200000000013E-2</c:v>
                </c:pt>
                <c:pt idx="42">
                  <c:v>8.9543000000000011E-2</c:v>
                </c:pt>
                <c:pt idx="43">
                  <c:v>8.5375400000000004E-2</c:v>
                </c:pt>
                <c:pt idx="44">
                  <c:v>8.2445999999999992E-2</c:v>
                </c:pt>
                <c:pt idx="45">
                  <c:v>8.3412400000000012E-2</c:v>
                </c:pt>
                <c:pt idx="46">
                  <c:v>8.5616999999999999E-2</c:v>
                </c:pt>
                <c:pt idx="47">
                  <c:v>8.5556599999999997E-2</c:v>
                </c:pt>
                <c:pt idx="48">
                  <c:v>8.4469400000000014E-2</c:v>
                </c:pt>
                <c:pt idx="49">
                  <c:v>8.3895600000000001E-2</c:v>
                </c:pt>
                <c:pt idx="50">
                  <c:v>-7.7493199999999998E-2</c:v>
                </c:pt>
                <c:pt idx="51">
                  <c:v>-0.1548958</c:v>
                </c:pt>
                <c:pt idx="52">
                  <c:v>-1.9116600000000001E-2</c:v>
                </c:pt>
                <c:pt idx="53">
                  <c:v>2.81766E-2</c:v>
                </c:pt>
                <c:pt idx="54">
                  <c:v>4.23404E-2</c:v>
                </c:pt>
                <c:pt idx="55">
                  <c:v>7.2540400000000005E-2</c:v>
                </c:pt>
                <c:pt idx="56">
                  <c:v>7.5409400000000001E-2</c:v>
                </c:pt>
                <c:pt idx="57">
                  <c:v>4.86522E-2</c:v>
                </c:pt>
                <c:pt idx="58">
                  <c:v>4.1766600000000001E-2</c:v>
                </c:pt>
                <c:pt idx="59">
                  <c:v>4.1706200000000006E-2</c:v>
                </c:pt>
                <c:pt idx="60">
                  <c:v>4.4454399999999998E-2</c:v>
                </c:pt>
                <c:pt idx="61">
                  <c:v>5.5477400000000003E-2</c:v>
                </c:pt>
                <c:pt idx="62">
                  <c:v>5.1853400000000001E-2</c:v>
                </c:pt>
                <c:pt idx="63">
                  <c:v>4.7595199999999997E-2</c:v>
                </c:pt>
                <c:pt idx="64">
                  <c:v>4.7534800000000002E-2</c:v>
                </c:pt>
                <c:pt idx="65">
                  <c:v>4.7534800000000002E-2</c:v>
                </c:pt>
                <c:pt idx="66">
                  <c:v>4.7504600000000001E-2</c:v>
                </c:pt>
                <c:pt idx="67">
                  <c:v>4.8863600000000007E-2</c:v>
                </c:pt>
                <c:pt idx="68">
                  <c:v>4.7897200000000008E-2</c:v>
                </c:pt>
                <c:pt idx="69">
                  <c:v>4.7897200000000008E-2</c:v>
                </c:pt>
                <c:pt idx="70">
                  <c:v>4.7897200000000008E-2</c:v>
                </c:pt>
                <c:pt idx="71">
                  <c:v>4.7927400000000002E-2</c:v>
                </c:pt>
                <c:pt idx="72">
                  <c:v>4.7897200000000008E-2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25E-4A76-95B0-6413973E48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278448"/>
        <c:axId val="149278928"/>
      </c:scatterChart>
      <c:valAx>
        <c:axId val="1492784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9278928"/>
        <c:crosses val="autoZero"/>
        <c:crossBetween val="midCat"/>
      </c:valAx>
      <c:valAx>
        <c:axId val="149278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92784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V_4000_0m!$E$1</c:f>
              <c:strCache>
                <c:ptCount val="1"/>
                <c:pt idx="0">
                  <c:v>Vitesse Moteur [rpm]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V_4000_0m!$A$2:$A$74</c:f>
              <c:numCache>
                <c:formatCode>General</c:formatCode>
                <c:ptCount val="73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0.22</c:v>
                </c:pt>
                <c:pt idx="12">
                  <c:v>0.24</c:v>
                </c:pt>
                <c:pt idx="13">
                  <c:v>0.26</c:v>
                </c:pt>
                <c:pt idx="14">
                  <c:v>0.28000000000000003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</c:v>
                </c:pt>
                <c:pt idx="19">
                  <c:v>0.38</c:v>
                </c:pt>
                <c:pt idx="20">
                  <c:v>0.4</c:v>
                </c:pt>
                <c:pt idx="21">
                  <c:v>0.42</c:v>
                </c:pt>
                <c:pt idx="22">
                  <c:v>0.44</c:v>
                </c:pt>
                <c:pt idx="23">
                  <c:v>0.46</c:v>
                </c:pt>
                <c:pt idx="24">
                  <c:v>0.48</c:v>
                </c:pt>
                <c:pt idx="25">
                  <c:v>0.5</c:v>
                </c:pt>
                <c:pt idx="26">
                  <c:v>0.52</c:v>
                </c:pt>
                <c:pt idx="27">
                  <c:v>0.54</c:v>
                </c:pt>
                <c:pt idx="28">
                  <c:v>0.56000000000000005</c:v>
                </c:pt>
                <c:pt idx="29">
                  <c:v>0.57999999999999996</c:v>
                </c:pt>
                <c:pt idx="30">
                  <c:v>0.6</c:v>
                </c:pt>
                <c:pt idx="31">
                  <c:v>0.62</c:v>
                </c:pt>
                <c:pt idx="32">
                  <c:v>0.64</c:v>
                </c:pt>
                <c:pt idx="33">
                  <c:v>0.66</c:v>
                </c:pt>
                <c:pt idx="34">
                  <c:v>0.68</c:v>
                </c:pt>
                <c:pt idx="35">
                  <c:v>0.7</c:v>
                </c:pt>
                <c:pt idx="36">
                  <c:v>0.72</c:v>
                </c:pt>
                <c:pt idx="37">
                  <c:v>0.74</c:v>
                </c:pt>
                <c:pt idx="38">
                  <c:v>0.76</c:v>
                </c:pt>
                <c:pt idx="39">
                  <c:v>0.78</c:v>
                </c:pt>
                <c:pt idx="40">
                  <c:v>0.8</c:v>
                </c:pt>
                <c:pt idx="41">
                  <c:v>0.82</c:v>
                </c:pt>
                <c:pt idx="42">
                  <c:v>0.84</c:v>
                </c:pt>
                <c:pt idx="43">
                  <c:v>0.86</c:v>
                </c:pt>
                <c:pt idx="44">
                  <c:v>0.88</c:v>
                </c:pt>
                <c:pt idx="45">
                  <c:v>0.9</c:v>
                </c:pt>
                <c:pt idx="46">
                  <c:v>0.92</c:v>
                </c:pt>
                <c:pt idx="47">
                  <c:v>0.94</c:v>
                </c:pt>
                <c:pt idx="48">
                  <c:v>0.96</c:v>
                </c:pt>
                <c:pt idx="49">
                  <c:v>0.98</c:v>
                </c:pt>
                <c:pt idx="50">
                  <c:v>1</c:v>
                </c:pt>
                <c:pt idx="51">
                  <c:v>1.02</c:v>
                </c:pt>
                <c:pt idx="52">
                  <c:v>1.04</c:v>
                </c:pt>
                <c:pt idx="53">
                  <c:v>1.06</c:v>
                </c:pt>
                <c:pt idx="54">
                  <c:v>1.08</c:v>
                </c:pt>
                <c:pt idx="55">
                  <c:v>1.1000000000000001</c:v>
                </c:pt>
                <c:pt idx="56">
                  <c:v>1.1200000000000001</c:v>
                </c:pt>
                <c:pt idx="57">
                  <c:v>1.1399999999999999</c:v>
                </c:pt>
                <c:pt idx="58">
                  <c:v>1.1599999999999999</c:v>
                </c:pt>
                <c:pt idx="59">
                  <c:v>1.18</c:v>
                </c:pt>
                <c:pt idx="60">
                  <c:v>1.2</c:v>
                </c:pt>
                <c:pt idx="61">
                  <c:v>1.22</c:v>
                </c:pt>
                <c:pt idx="62">
                  <c:v>1.24</c:v>
                </c:pt>
                <c:pt idx="63">
                  <c:v>1.26</c:v>
                </c:pt>
                <c:pt idx="64">
                  <c:v>1.28</c:v>
                </c:pt>
                <c:pt idx="65">
                  <c:v>1.3</c:v>
                </c:pt>
                <c:pt idx="66">
                  <c:v>1.32</c:v>
                </c:pt>
                <c:pt idx="67">
                  <c:v>1.34</c:v>
                </c:pt>
                <c:pt idx="68">
                  <c:v>1.36</c:v>
                </c:pt>
                <c:pt idx="69">
                  <c:v>1.38</c:v>
                </c:pt>
                <c:pt idx="70">
                  <c:v>1.4</c:v>
                </c:pt>
                <c:pt idx="71">
                  <c:v>1.42</c:v>
                </c:pt>
                <c:pt idx="72">
                  <c:v>1.44</c:v>
                </c:pt>
              </c:numCache>
            </c:numRef>
          </c:xVal>
          <c:yVal>
            <c:numRef>
              <c:f>V_4000_0m!$E$2:$E$74</c:f>
              <c:numCache>
                <c:formatCode>General</c:formatCode>
                <c:ptCount val="7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273</c:v>
                </c:pt>
                <c:pt idx="9">
                  <c:v>1005</c:v>
                </c:pt>
                <c:pt idx="10">
                  <c:v>1950</c:v>
                </c:pt>
                <c:pt idx="11">
                  <c:v>2958</c:v>
                </c:pt>
                <c:pt idx="12">
                  <c:v>3716</c:v>
                </c:pt>
                <c:pt idx="13">
                  <c:v>4083</c:v>
                </c:pt>
                <c:pt idx="14">
                  <c:v>4237</c:v>
                </c:pt>
                <c:pt idx="15">
                  <c:v>4256</c:v>
                </c:pt>
                <c:pt idx="16">
                  <c:v>4193</c:v>
                </c:pt>
                <c:pt idx="17">
                  <c:v>4103</c:v>
                </c:pt>
                <c:pt idx="18">
                  <c:v>4047</c:v>
                </c:pt>
                <c:pt idx="19">
                  <c:v>4045</c:v>
                </c:pt>
                <c:pt idx="20">
                  <c:v>4068</c:v>
                </c:pt>
                <c:pt idx="21">
                  <c:v>4080</c:v>
                </c:pt>
                <c:pt idx="22">
                  <c:v>4052</c:v>
                </c:pt>
                <c:pt idx="23">
                  <c:v>4009</c:v>
                </c:pt>
                <c:pt idx="24">
                  <c:v>3982</c:v>
                </c:pt>
                <c:pt idx="25">
                  <c:v>3991</c:v>
                </c:pt>
                <c:pt idx="26">
                  <c:v>4016</c:v>
                </c:pt>
                <c:pt idx="27">
                  <c:v>4027</c:v>
                </c:pt>
                <c:pt idx="28">
                  <c:v>4012</c:v>
                </c:pt>
                <c:pt idx="29">
                  <c:v>3987</c:v>
                </c:pt>
                <c:pt idx="30">
                  <c:v>3977</c:v>
                </c:pt>
                <c:pt idx="31">
                  <c:v>3992</c:v>
                </c:pt>
                <c:pt idx="32">
                  <c:v>4015</c:v>
                </c:pt>
                <c:pt idx="33">
                  <c:v>4023</c:v>
                </c:pt>
                <c:pt idx="34">
                  <c:v>4010</c:v>
                </c:pt>
                <c:pt idx="35">
                  <c:v>3992</c:v>
                </c:pt>
                <c:pt idx="36">
                  <c:v>3986</c:v>
                </c:pt>
                <c:pt idx="37">
                  <c:v>3996</c:v>
                </c:pt>
                <c:pt idx="38">
                  <c:v>4003</c:v>
                </c:pt>
                <c:pt idx="39">
                  <c:v>4003</c:v>
                </c:pt>
                <c:pt idx="40">
                  <c:v>3994</c:v>
                </c:pt>
                <c:pt idx="41">
                  <c:v>3985</c:v>
                </c:pt>
                <c:pt idx="42">
                  <c:v>3989</c:v>
                </c:pt>
                <c:pt idx="43">
                  <c:v>4000</c:v>
                </c:pt>
                <c:pt idx="44">
                  <c:v>4010</c:v>
                </c:pt>
                <c:pt idx="45">
                  <c:v>4012</c:v>
                </c:pt>
                <c:pt idx="46">
                  <c:v>4007</c:v>
                </c:pt>
                <c:pt idx="47">
                  <c:v>4003</c:v>
                </c:pt>
                <c:pt idx="48">
                  <c:v>4004</c:v>
                </c:pt>
                <c:pt idx="49">
                  <c:v>4005</c:v>
                </c:pt>
                <c:pt idx="50">
                  <c:v>3886</c:v>
                </c:pt>
                <c:pt idx="51">
                  <c:v>3013</c:v>
                </c:pt>
                <c:pt idx="52">
                  <c:v>1661</c:v>
                </c:pt>
                <c:pt idx="53">
                  <c:v>789</c:v>
                </c:pt>
                <c:pt idx="54">
                  <c:v>325</c:v>
                </c:pt>
                <c:pt idx="55">
                  <c:v>45</c:v>
                </c:pt>
                <c:pt idx="56">
                  <c:v>-82</c:v>
                </c:pt>
                <c:pt idx="57">
                  <c:v>-69</c:v>
                </c:pt>
                <c:pt idx="58">
                  <c:v>-36</c:v>
                </c:pt>
                <c:pt idx="59">
                  <c:v>-19</c:v>
                </c:pt>
                <c:pt idx="60">
                  <c:v>-15</c:v>
                </c:pt>
                <c:pt idx="61">
                  <c:v>-33</c:v>
                </c:pt>
                <c:pt idx="62">
                  <c:v>-31</c:v>
                </c:pt>
                <c:pt idx="63">
                  <c:v>-17</c:v>
                </c:pt>
                <c:pt idx="64">
                  <c:v>-9</c:v>
                </c:pt>
                <c:pt idx="65">
                  <c:v>-5</c:v>
                </c:pt>
                <c:pt idx="66">
                  <c:v>-2</c:v>
                </c:pt>
                <c:pt idx="67">
                  <c:v>-4</c:v>
                </c:pt>
                <c:pt idx="68">
                  <c:v>-2</c:v>
                </c:pt>
                <c:pt idx="69">
                  <c:v>-1</c:v>
                </c:pt>
                <c:pt idx="70">
                  <c:v>-1</c:v>
                </c:pt>
                <c:pt idx="71">
                  <c:v>0</c:v>
                </c:pt>
                <c:pt idx="72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A1D-47F3-9476-531A461150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1977904"/>
        <c:axId val="2031974064"/>
      </c:scatterChart>
      <c:valAx>
        <c:axId val="20319779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31974064"/>
        <c:crosses val="autoZero"/>
        <c:crossBetween val="midCat"/>
      </c:valAx>
      <c:valAx>
        <c:axId val="2031974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319779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V_4500_0m!$I$1</c:f>
              <c:strCache>
                <c:ptCount val="1"/>
                <c:pt idx="0">
                  <c:v>Couple Moteur [Nm]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V_4500_0m!$A$2:$A$74</c:f>
              <c:numCache>
                <c:formatCode>General</c:formatCode>
                <c:ptCount val="73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0.22</c:v>
                </c:pt>
                <c:pt idx="12">
                  <c:v>0.24</c:v>
                </c:pt>
                <c:pt idx="13">
                  <c:v>0.26</c:v>
                </c:pt>
                <c:pt idx="14">
                  <c:v>0.28000000000000003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</c:v>
                </c:pt>
                <c:pt idx="19">
                  <c:v>0.38</c:v>
                </c:pt>
                <c:pt idx="20">
                  <c:v>0.4</c:v>
                </c:pt>
                <c:pt idx="21">
                  <c:v>0.42</c:v>
                </c:pt>
                <c:pt idx="22">
                  <c:v>0.44</c:v>
                </c:pt>
                <c:pt idx="23">
                  <c:v>0.46</c:v>
                </c:pt>
                <c:pt idx="24">
                  <c:v>0.48</c:v>
                </c:pt>
                <c:pt idx="25">
                  <c:v>0.5</c:v>
                </c:pt>
                <c:pt idx="26">
                  <c:v>0.52</c:v>
                </c:pt>
                <c:pt idx="27">
                  <c:v>0.54</c:v>
                </c:pt>
                <c:pt idx="28">
                  <c:v>0.56000000000000005</c:v>
                </c:pt>
                <c:pt idx="29">
                  <c:v>0.57999999999999996</c:v>
                </c:pt>
                <c:pt idx="30">
                  <c:v>0.6</c:v>
                </c:pt>
                <c:pt idx="31">
                  <c:v>0.62</c:v>
                </c:pt>
                <c:pt idx="32">
                  <c:v>0.64</c:v>
                </c:pt>
                <c:pt idx="33">
                  <c:v>0.66</c:v>
                </c:pt>
                <c:pt idx="34">
                  <c:v>0.68</c:v>
                </c:pt>
                <c:pt idx="35">
                  <c:v>0.7</c:v>
                </c:pt>
                <c:pt idx="36">
                  <c:v>0.72</c:v>
                </c:pt>
                <c:pt idx="37">
                  <c:v>0.74</c:v>
                </c:pt>
                <c:pt idx="38">
                  <c:v>0.76</c:v>
                </c:pt>
                <c:pt idx="39">
                  <c:v>0.78</c:v>
                </c:pt>
                <c:pt idx="40">
                  <c:v>0.8</c:v>
                </c:pt>
                <c:pt idx="41">
                  <c:v>0.82</c:v>
                </c:pt>
                <c:pt idx="42">
                  <c:v>0.84</c:v>
                </c:pt>
                <c:pt idx="43">
                  <c:v>0.86</c:v>
                </c:pt>
                <c:pt idx="44">
                  <c:v>0.88</c:v>
                </c:pt>
                <c:pt idx="45">
                  <c:v>0.9</c:v>
                </c:pt>
                <c:pt idx="46">
                  <c:v>0.92</c:v>
                </c:pt>
                <c:pt idx="47">
                  <c:v>0.94</c:v>
                </c:pt>
                <c:pt idx="48">
                  <c:v>0.96</c:v>
                </c:pt>
                <c:pt idx="49">
                  <c:v>0.98</c:v>
                </c:pt>
                <c:pt idx="50">
                  <c:v>1</c:v>
                </c:pt>
                <c:pt idx="51">
                  <c:v>1.02</c:v>
                </c:pt>
                <c:pt idx="52">
                  <c:v>1.04</c:v>
                </c:pt>
                <c:pt idx="53">
                  <c:v>1.06</c:v>
                </c:pt>
                <c:pt idx="54">
                  <c:v>1.08</c:v>
                </c:pt>
                <c:pt idx="55">
                  <c:v>1.1000000000000001</c:v>
                </c:pt>
                <c:pt idx="56">
                  <c:v>1.1200000000000001</c:v>
                </c:pt>
                <c:pt idx="57">
                  <c:v>1.1399999999999999</c:v>
                </c:pt>
                <c:pt idx="58">
                  <c:v>1.1599999999999999</c:v>
                </c:pt>
                <c:pt idx="59">
                  <c:v>1.18</c:v>
                </c:pt>
                <c:pt idx="60">
                  <c:v>1.2</c:v>
                </c:pt>
                <c:pt idx="61">
                  <c:v>1.22</c:v>
                </c:pt>
                <c:pt idx="62">
                  <c:v>1.24</c:v>
                </c:pt>
                <c:pt idx="63">
                  <c:v>1.26</c:v>
                </c:pt>
                <c:pt idx="64">
                  <c:v>1.28</c:v>
                </c:pt>
                <c:pt idx="65">
                  <c:v>1.3</c:v>
                </c:pt>
                <c:pt idx="66">
                  <c:v>1.32</c:v>
                </c:pt>
                <c:pt idx="67">
                  <c:v>1.34</c:v>
                </c:pt>
                <c:pt idx="68">
                  <c:v>1.36</c:v>
                </c:pt>
                <c:pt idx="69">
                  <c:v>1.38</c:v>
                </c:pt>
                <c:pt idx="70">
                  <c:v>1.4</c:v>
                </c:pt>
                <c:pt idx="71">
                  <c:v>1.42</c:v>
                </c:pt>
                <c:pt idx="72">
                  <c:v>1.44</c:v>
                </c:pt>
              </c:numCache>
            </c:numRef>
          </c:xVal>
          <c:yVal>
            <c:numRef>
              <c:f>V_4500_0m!$I$2:$I$74</c:f>
              <c:numCache>
                <c:formatCode>General</c:formatCode>
                <c:ptCount val="73"/>
                <c:pt idx="0">
                  <c:v>6.7104399999999995E-2</c:v>
                </c:pt>
                <c:pt idx="1">
                  <c:v>6.7104399999999995E-2</c:v>
                </c:pt>
                <c:pt idx="2">
                  <c:v>6.7104399999999995E-2</c:v>
                </c:pt>
                <c:pt idx="3">
                  <c:v>6.7104399999999995E-2</c:v>
                </c:pt>
                <c:pt idx="4">
                  <c:v>6.7104399999999995E-2</c:v>
                </c:pt>
                <c:pt idx="5">
                  <c:v>6.7104399999999995E-2</c:v>
                </c:pt>
                <c:pt idx="6">
                  <c:v>6.7104399999999995E-2</c:v>
                </c:pt>
                <c:pt idx="7">
                  <c:v>0.21414820000000001</c:v>
                </c:pt>
                <c:pt idx="8">
                  <c:v>0.22471820000000001</c:v>
                </c:pt>
                <c:pt idx="9">
                  <c:v>0.22435580000000002</c:v>
                </c:pt>
                <c:pt idx="10">
                  <c:v>0.22483900000000001</c:v>
                </c:pt>
                <c:pt idx="11">
                  <c:v>0.15444280000000002</c:v>
                </c:pt>
                <c:pt idx="12">
                  <c:v>7.2480000000000003E-2</c:v>
                </c:pt>
                <c:pt idx="13">
                  <c:v>6.2212000000000003E-2</c:v>
                </c:pt>
                <c:pt idx="14">
                  <c:v>5.6655200000000003E-2</c:v>
                </c:pt>
                <c:pt idx="15">
                  <c:v>6.7406400000000005E-2</c:v>
                </c:pt>
                <c:pt idx="16">
                  <c:v>8.6704199999999995E-2</c:v>
                </c:pt>
                <c:pt idx="17">
                  <c:v>9.9539200000000008E-2</c:v>
                </c:pt>
                <c:pt idx="18">
                  <c:v>9.7485600000000006E-2</c:v>
                </c:pt>
                <c:pt idx="19">
                  <c:v>8.3291600000000007E-2</c:v>
                </c:pt>
                <c:pt idx="20">
                  <c:v>7.3476600000000003E-2</c:v>
                </c:pt>
                <c:pt idx="21">
                  <c:v>7.5499999999999998E-2</c:v>
                </c:pt>
                <c:pt idx="22">
                  <c:v>8.62512E-2</c:v>
                </c:pt>
                <c:pt idx="23">
                  <c:v>9.7425200000000003E-2</c:v>
                </c:pt>
                <c:pt idx="24">
                  <c:v>9.5552800000000007E-2</c:v>
                </c:pt>
                <c:pt idx="25">
                  <c:v>8.5103600000000001E-2</c:v>
                </c:pt>
                <c:pt idx="26">
                  <c:v>7.8822000000000003E-2</c:v>
                </c:pt>
                <c:pt idx="27">
                  <c:v>8.2113800000000001E-2</c:v>
                </c:pt>
                <c:pt idx="28">
                  <c:v>9.1022800000000001E-2</c:v>
                </c:pt>
                <c:pt idx="29">
                  <c:v>9.3710600000000005E-2</c:v>
                </c:pt>
                <c:pt idx="30">
                  <c:v>8.8486000000000009E-2</c:v>
                </c:pt>
                <c:pt idx="31">
                  <c:v>8.1872200000000006E-2</c:v>
                </c:pt>
                <c:pt idx="32">
                  <c:v>8.0784999999999996E-2</c:v>
                </c:pt>
                <c:pt idx="33">
                  <c:v>8.5375400000000004E-2</c:v>
                </c:pt>
                <c:pt idx="34">
                  <c:v>9.0207400000000007E-2</c:v>
                </c:pt>
                <c:pt idx="35">
                  <c:v>9.4224000000000002E-2</c:v>
                </c:pt>
                <c:pt idx="36">
                  <c:v>9.0781199999999992E-2</c:v>
                </c:pt>
                <c:pt idx="37">
                  <c:v>8.6704199999999995E-2</c:v>
                </c:pt>
                <c:pt idx="38">
                  <c:v>8.6492800000000009E-2</c:v>
                </c:pt>
                <c:pt idx="39">
                  <c:v>8.6824999999999999E-2</c:v>
                </c:pt>
                <c:pt idx="40">
                  <c:v>8.7700799999999995E-2</c:v>
                </c:pt>
                <c:pt idx="41">
                  <c:v>8.7096800000000002E-2</c:v>
                </c:pt>
                <c:pt idx="42">
                  <c:v>8.5647199999999993E-2</c:v>
                </c:pt>
                <c:pt idx="43">
                  <c:v>8.4529800000000002E-2</c:v>
                </c:pt>
                <c:pt idx="44">
                  <c:v>8.4771399999999997E-2</c:v>
                </c:pt>
                <c:pt idx="45">
                  <c:v>8.5103600000000001E-2</c:v>
                </c:pt>
                <c:pt idx="46">
                  <c:v>-0.1138842</c:v>
                </c:pt>
                <c:pt idx="47">
                  <c:v>-0.15842920000000002</c:v>
                </c:pt>
                <c:pt idx="48">
                  <c:v>-3.0683200000000004E-2</c:v>
                </c:pt>
                <c:pt idx="49">
                  <c:v>2.84786E-2</c:v>
                </c:pt>
                <c:pt idx="50">
                  <c:v>4.7867000000000007E-2</c:v>
                </c:pt>
                <c:pt idx="51">
                  <c:v>8.2325200000000015E-2</c:v>
                </c:pt>
                <c:pt idx="52">
                  <c:v>7.6557E-2</c:v>
                </c:pt>
                <c:pt idx="53">
                  <c:v>4.5783200000000003E-2</c:v>
                </c:pt>
                <c:pt idx="54">
                  <c:v>4.1283399999999998E-2</c:v>
                </c:pt>
                <c:pt idx="55">
                  <c:v>4.1283399999999998E-2</c:v>
                </c:pt>
                <c:pt idx="56">
                  <c:v>4.50886E-2</c:v>
                </c:pt>
                <c:pt idx="57">
                  <c:v>5.4963999999999999E-2</c:v>
                </c:pt>
                <c:pt idx="58">
                  <c:v>5.1188999999999998E-2</c:v>
                </c:pt>
                <c:pt idx="59">
                  <c:v>4.7293200000000001E-2</c:v>
                </c:pt>
                <c:pt idx="60">
                  <c:v>4.7232800000000005E-2</c:v>
                </c:pt>
                <c:pt idx="61">
                  <c:v>4.7232800000000005E-2</c:v>
                </c:pt>
                <c:pt idx="62">
                  <c:v>4.7655599999999999E-2</c:v>
                </c:pt>
                <c:pt idx="63">
                  <c:v>4.8350200000000003E-2</c:v>
                </c:pt>
                <c:pt idx="64">
                  <c:v>4.7655599999999999E-2</c:v>
                </c:pt>
                <c:pt idx="65">
                  <c:v>4.7655599999999999E-2</c:v>
                </c:pt>
                <c:pt idx="66">
                  <c:v>4.7655599999999999E-2</c:v>
                </c:pt>
                <c:pt idx="67">
                  <c:v>4.7655599999999999E-2</c:v>
                </c:pt>
                <c:pt idx="68">
                  <c:v>4.7655599999999999E-2</c:v>
                </c:pt>
                <c:pt idx="69">
                  <c:v>4.7655599999999999E-2</c:v>
                </c:pt>
                <c:pt idx="70">
                  <c:v>4.7655599999999999E-2</c:v>
                </c:pt>
                <c:pt idx="71">
                  <c:v>4.7655599999999999E-2</c:v>
                </c:pt>
                <c:pt idx="72">
                  <c:v>4.7655599999999999E-2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ED4-4384-B9AD-BC44639472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9729440"/>
        <c:axId val="1719728480"/>
      </c:scatterChart>
      <c:valAx>
        <c:axId val="1719729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19728480"/>
        <c:crosses val="autoZero"/>
        <c:crossBetween val="midCat"/>
      </c:valAx>
      <c:valAx>
        <c:axId val="1719728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197294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V_5000_0m!$I$1</c:f>
              <c:strCache>
                <c:ptCount val="1"/>
                <c:pt idx="0">
                  <c:v>Couple Moteur [Nm]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V_5000_0m!$A$2:$A$74</c:f>
              <c:numCache>
                <c:formatCode>General</c:formatCode>
                <c:ptCount val="73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0.22</c:v>
                </c:pt>
                <c:pt idx="12">
                  <c:v>0.24</c:v>
                </c:pt>
                <c:pt idx="13">
                  <c:v>0.26</c:v>
                </c:pt>
                <c:pt idx="14">
                  <c:v>0.28000000000000003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</c:v>
                </c:pt>
                <c:pt idx="19">
                  <c:v>0.38</c:v>
                </c:pt>
                <c:pt idx="20">
                  <c:v>0.4</c:v>
                </c:pt>
                <c:pt idx="21">
                  <c:v>0.42</c:v>
                </c:pt>
                <c:pt idx="22">
                  <c:v>0.44</c:v>
                </c:pt>
                <c:pt idx="23">
                  <c:v>0.46</c:v>
                </c:pt>
                <c:pt idx="24">
                  <c:v>0.48</c:v>
                </c:pt>
                <c:pt idx="25">
                  <c:v>0.5</c:v>
                </c:pt>
                <c:pt idx="26">
                  <c:v>0.52</c:v>
                </c:pt>
                <c:pt idx="27">
                  <c:v>0.54</c:v>
                </c:pt>
                <c:pt idx="28">
                  <c:v>0.56000000000000005</c:v>
                </c:pt>
                <c:pt idx="29">
                  <c:v>0.57999999999999996</c:v>
                </c:pt>
                <c:pt idx="30">
                  <c:v>0.6</c:v>
                </c:pt>
                <c:pt idx="31">
                  <c:v>0.62</c:v>
                </c:pt>
                <c:pt idx="32">
                  <c:v>0.64</c:v>
                </c:pt>
                <c:pt idx="33">
                  <c:v>0.66</c:v>
                </c:pt>
                <c:pt idx="34">
                  <c:v>0.68</c:v>
                </c:pt>
                <c:pt idx="35">
                  <c:v>0.7</c:v>
                </c:pt>
                <c:pt idx="36">
                  <c:v>0.72</c:v>
                </c:pt>
                <c:pt idx="37">
                  <c:v>0.74</c:v>
                </c:pt>
                <c:pt idx="38">
                  <c:v>0.76</c:v>
                </c:pt>
                <c:pt idx="39">
                  <c:v>0.78</c:v>
                </c:pt>
                <c:pt idx="40">
                  <c:v>0.8</c:v>
                </c:pt>
                <c:pt idx="41">
                  <c:v>0.82</c:v>
                </c:pt>
                <c:pt idx="42">
                  <c:v>0.84</c:v>
                </c:pt>
                <c:pt idx="43">
                  <c:v>0.86</c:v>
                </c:pt>
                <c:pt idx="44">
                  <c:v>0.88</c:v>
                </c:pt>
                <c:pt idx="45">
                  <c:v>0.9</c:v>
                </c:pt>
                <c:pt idx="46">
                  <c:v>0.92</c:v>
                </c:pt>
                <c:pt idx="47">
                  <c:v>0.94</c:v>
                </c:pt>
                <c:pt idx="48">
                  <c:v>0.96</c:v>
                </c:pt>
                <c:pt idx="49">
                  <c:v>0.98</c:v>
                </c:pt>
                <c:pt idx="50">
                  <c:v>1</c:v>
                </c:pt>
                <c:pt idx="51">
                  <c:v>1.02</c:v>
                </c:pt>
                <c:pt idx="52">
                  <c:v>1.04</c:v>
                </c:pt>
                <c:pt idx="53">
                  <c:v>1.06</c:v>
                </c:pt>
                <c:pt idx="54">
                  <c:v>1.08</c:v>
                </c:pt>
                <c:pt idx="55">
                  <c:v>1.1000000000000001</c:v>
                </c:pt>
                <c:pt idx="56">
                  <c:v>1.1200000000000001</c:v>
                </c:pt>
                <c:pt idx="57">
                  <c:v>1.1399999999999999</c:v>
                </c:pt>
                <c:pt idx="58">
                  <c:v>1.1599999999999999</c:v>
                </c:pt>
                <c:pt idx="59">
                  <c:v>1.18</c:v>
                </c:pt>
                <c:pt idx="60">
                  <c:v>1.2</c:v>
                </c:pt>
                <c:pt idx="61">
                  <c:v>1.22</c:v>
                </c:pt>
                <c:pt idx="62">
                  <c:v>1.24</c:v>
                </c:pt>
                <c:pt idx="63">
                  <c:v>1.26</c:v>
                </c:pt>
                <c:pt idx="64">
                  <c:v>1.28</c:v>
                </c:pt>
                <c:pt idx="65">
                  <c:v>1.3</c:v>
                </c:pt>
                <c:pt idx="66">
                  <c:v>1.32</c:v>
                </c:pt>
                <c:pt idx="67">
                  <c:v>1.34</c:v>
                </c:pt>
                <c:pt idx="68">
                  <c:v>1.36</c:v>
                </c:pt>
                <c:pt idx="69">
                  <c:v>1.38</c:v>
                </c:pt>
                <c:pt idx="70">
                  <c:v>1.4</c:v>
                </c:pt>
                <c:pt idx="71">
                  <c:v>1.42</c:v>
                </c:pt>
                <c:pt idx="72">
                  <c:v>1.44</c:v>
                </c:pt>
              </c:numCache>
            </c:numRef>
          </c:xVal>
          <c:yVal>
            <c:numRef>
              <c:f>V_5000_0m!$I$2:$I$74</c:f>
              <c:numCache>
                <c:formatCode>General</c:formatCode>
                <c:ptCount val="73"/>
                <c:pt idx="0">
                  <c:v>6.9278800000000001E-2</c:v>
                </c:pt>
                <c:pt idx="1">
                  <c:v>6.9278800000000001E-2</c:v>
                </c:pt>
                <c:pt idx="2">
                  <c:v>6.9278800000000001E-2</c:v>
                </c:pt>
                <c:pt idx="3">
                  <c:v>6.9278800000000001E-2</c:v>
                </c:pt>
                <c:pt idx="4">
                  <c:v>6.9278800000000001E-2</c:v>
                </c:pt>
                <c:pt idx="5">
                  <c:v>6.9278800000000001E-2</c:v>
                </c:pt>
                <c:pt idx="6">
                  <c:v>6.9278800000000001E-2</c:v>
                </c:pt>
                <c:pt idx="7">
                  <c:v>9.2442200000000002E-2</c:v>
                </c:pt>
                <c:pt idx="8">
                  <c:v>0.2238726</c:v>
                </c:pt>
                <c:pt idx="9">
                  <c:v>0.22477860000000002</c:v>
                </c:pt>
                <c:pt idx="10">
                  <c:v>0.22450680000000001</c:v>
                </c:pt>
                <c:pt idx="11">
                  <c:v>0.22495979999999999</c:v>
                </c:pt>
                <c:pt idx="12">
                  <c:v>0.15954660000000001</c:v>
                </c:pt>
                <c:pt idx="13">
                  <c:v>7.5530200000000006E-2</c:v>
                </c:pt>
                <c:pt idx="14">
                  <c:v>6.1970400000000002E-2</c:v>
                </c:pt>
                <c:pt idx="15">
                  <c:v>6.3269000000000006E-2</c:v>
                </c:pt>
                <c:pt idx="16">
                  <c:v>7.2268600000000002E-2</c:v>
                </c:pt>
                <c:pt idx="17">
                  <c:v>9.069060000000001E-2</c:v>
                </c:pt>
                <c:pt idx="18">
                  <c:v>9.6066200000000004E-2</c:v>
                </c:pt>
                <c:pt idx="19">
                  <c:v>9.2895199999999997E-2</c:v>
                </c:pt>
                <c:pt idx="20">
                  <c:v>8.2234600000000005E-2</c:v>
                </c:pt>
                <c:pt idx="21">
                  <c:v>7.6436199999999996E-2</c:v>
                </c:pt>
                <c:pt idx="22">
                  <c:v>8.0482999999999999E-2</c:v>
                </c:pt>
                <c:pt idx="23">
                  <c:v>9.0509400000000004E-2</c:v>
                </c:pt>
                <c:pt idx="24">
                  <c:v>9.5613200000000009E-2</c:v>
                </c:pt>
                <c:pt idx="25">
                  <c:v>9.1566400000000006E-2</c:v>
                </c:pt>
                <c:pt idx="26">
                  <c:v>8.4409000000000012E-2</c:v>
                </c:pt>
                <c:pt idx="27">
                  <c:v>8.2627199999999998E-2</c:v>
                </c:pt>
                <c:pt idx="28">
                  <c:v>8.5103600000000001E-2</c:v>
                </c:pt>
                <c:pt idx="29">
                  <c:v>8.9482600000000009E-2</c:v>
                </c:pt>
                <c:pt idx="30">
                  <c:v>8.9784599999999992E-2</c:v>
                </c:pt>
                <c:pt idx="31">
                  <c:v>8.7519600000000003E-2</c:v>
                </c:pt>
                <c:pt idx="32">
                  <c:v>8.4559999999999996E-2</c:v>
                </c:pt>
                <c:pt idx="33">
                  <c:v>8.4982799999999997E-2</c:v>
                </c:pt>
                <c:pt idx="34">
                  <c:v>9.0237600000000001E-2</c:v>
                </c:pt>
                <c:pt idx="35">
                  <c:v>9.3348200000000006E-2</c:v>
                </c:pt>
                <c:pt idx="36">
                  <c:v>9.2865000000000003E-2</c:v>
                </c:pt>
                <c:pt idx="37">
                  <c:v>8.88182E-2</c:v>
                </c:pt>
                <c:pt idx="38">
                  <c:v>8.3956000000000003E-2</c:v>
                </c:pt>
                <c:pt idx="39">
                  <c:v>8.3774799999999996E-2</c:v>
                </c:pt>
                <c:pt idx="40">
                  <c:v>8.6855199999999994E-2</c:v>
                </c:pt>
                <c:pt idx="41">
                  <c:v>8.8002800000000006E-2</c:v>
                </c:pt>
                <c:pt idx="42">
                  <c:v>8.8002800000000006E-2</c:v>
                </c:pt>
                <c:pt idx="43">
                  <c:v>-7.900320000000001E-2</c:v>
                </c:pt>
                <c:pt idx="44">
                  <c:v>-0.15571120000000002</c:v>
                </c:pt>
                <c:pt idx="45">
                  <c:v>-0.12976940000000001</c:v>
                </c:pt>
                <c:pt idx="46">
                  <c:v>1.0600200000000001E-2</c:v>
                </c:pt>
                <c:pt idx="47">
                  <c:v>3.9471400000000004E-2</c:v>
                </c:pt>
                <c:pt idx="48">
                  <c:v>7.1573999999999999E-2</c:v>
                </c:pt>
                <c:pt idx="49">
                  <c:v>8.6311600000000002E-2</c:v>
                </c:pt>
                <c:pt idx="50">
                  <c:v>5.7742400000000006E-2</c:v>
                </c:pt>
                <c:pt idx="51">
                  <c:v>3.9501600000000005E-2</c:v>
                </c:pt>
                <c:pt idx="52">
                  <c:v>3.91694E-2</c:v>
                </c:pt>
                <c:pt idx="53">
                  <c:v>3.97734E-2</c:v>
                </c:pt>
                <c:pt idx="54">
                  <c:v>4.9195799999999998E-2</c:v>
                </c:pt>
                <c:pt idx="55">
                  <c:v>5.1340000000000004E-2</c:v>
                </c:pt>
                <c:pt idx="56">
                  <c:v>4.4756400000000002E-2</c:v>
                </c:pt>
                <c:pt idx="57">
                  <c:v>4.45148E-2</c:v>
                </c:pt>
                <c:pt idx="58">
                  <c:v>4.4545000000000001E-2</c:v>
                </c:pt>
                <c:pt idx="59">
                  <c:v>4.4545000000000001E-2</c:v>
                </c:pt>
                <c:pt idx="60">
                  <c:v>4.55114E-2</c:v>
                </c:pt>
                <c:pt idx="61">
                  <c:v>4.49074E-2</c:v>
                </c:pt>
                <c:pt idx="62">
                  <c:v>4.4816800000000004E-2</c:v>
                </c:pt>
                <c:pt idx="63">
                  <c:v>4.4816800000000004E-2</c:v>
                </c:pt>
                <c:pt idx="64">
                  <c:v>4.4816800000000004E-2</c:v>
                </c:pt>
                <c:pt idx="65">
                  <c:v>4.4846999999999998E-2</c:v>
                </c:pt>
                <c:pt idx="66">
                  <c:v>4.4816800000000004E-2</c:v>
                </c:pt>
                <c:pt idx="67">
                  <c:v>4.4816800000000004E-2</c:v>
                </c:pt>
                <c:pt idx="68">
                  <c:v>4.4816800000000004E-2</c:v>
                </c:pt>
                <c:pt idx="69">
                  <c:v>4.4816800000000004E-2</c:v>
                </c:pt>
                <c:pt idx="70">
                  <c:v>4.4816800000000004E-2</c:v>
                </c:pt>
                <c:pt idx="71">
                  <c:v>4.4816800000000004E-2</c:v>
                </c:pt>
                <c:pt idx="72">
                  <c:v>4.4816800000000004E-2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450-4E96-8654-AE856E392E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8165088"/>
        <c:axId val="1238166048"/>
      </c:scatterChart>
      <c:valAx>
        <c:axId val="1238165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38166048"/>
        <c:crosses val="autoZero"/>
        <c:crossBetween val="midCat"/>
      </c:valAx>
      <c:valAx>
        <c:axId val="1238166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381650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V_5500_0m!$I$1</c:f>
              <c:strCache>
                <c:ptCount val="1"/>
                <c:pt idx="0">
                  <c:v>Couple Moteur [Nm]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V_5500_0m!$A$2:$A$74</c:f>
              <c:numCache>
                <c:formatCode>General</c:formatCode>
                <c:ptCount val="73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0.22</c:v>
                </c:pt>
                <c:pt idx="12">
                  <c:v>0.24</c:v>
                </c:pt>
                <c:pt idx="13">
                  <c:v>0.26</c:v>
                </c:pt>
                <c:pt idx="14">
                  <c:v>0.28000000000000003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</c:v>
                </c:pt>
                <c:pt idx="19">
                  <c:v>0.38</c:v>
                </c:pt>
                <c:pt idx="20">
                  <c:v>0.4</c:v>
                </c:pt>
                <c:pt idx="21">
                  <c:v>0.42</c:v>
                </c:pt>
                <c:pt idx="22">
                  <c:v>0.44</c:v>
                </c:pt>
                <c:pt idx="23">
                  <c:v>0.46</c:v>
                </c:pt>
                <c:pt idx="24">
                  <c:v>0.48</c:v>
                </c:pt>
                <c:pt idx="25">
                  <c:v>0.5</c:v>
                </c:pt>
                <c:pt idx="26">
                  <c:v>0.52</c:v>
                </c:pt>
                <c:pt idx="27">
                  <c:v>0.54</c:v>
                </c:pt>
                <c:pt idx="28">
                  <c:v>0.56000000000000005</c:v>
                </c:pt>
                <c:pt idx="29">
                  <c:v>0.57999999999999996</c:v>
                </c:pt>
                <c:pt idx="30">
                  <c:v>0.6</c:v>
                </c:pt>
                <c:pt idx="31">
                  <c:v>0.62</c:v>
                </c:pt>
                <c:pt idx="32">
                  <c:v>0.64</c:v>
                </c:pt>
                <c:pt idx="33">
                  <c:v>0.66</c:v>
                </c:pt>
                <c:pt idx="34">
                  <c:v>0.68</c:v>
                </c:pt>
                <c:pt idx="35">
                  <c:v>0.7</c:v>
                </c:pt>
                <c:pt idx="36">
                  <c:v>0.72</c:v>
                </c:pt>
                <c:pt idx="37">
                  <c:v>0.74</c:v>
                </c:pt>
                <c:pt idx="38">
                  <c:v>0.76</c:v>
                </c:pt>
                <c:pt idx="39">
                  <c:v>0.78</c:v>
                </c:pt>
                <c:pt idx="40">
                  <c:v>0.8</c:v>
                </c:pt>
                <c:pt idx="41">
                  <c:v>0.82</c:v>
                </c:pt>
                <c:pt idx="42">
                  <c:v>0.84</c:v>
                </c:pt>
                <c:pt idx="43">
                  <c:v>0.86</c:v>
                </c:pt>
                <c:pt idx="44">
                  <c:v>0.88</c:v>
                </c:pt>
                <c:pt idx="45">
                  <c:v>0.9</c:v>
                </c:pt>
                <c:pt idx="46">
                  <c:v>0.92</c:v>
                </c:pt>
                <c:pt idx="47">
                  <c:v>0.94</c:v>
                </c:pt>
                <c:pt idx="48">
                  <c:v>0.96</c:v>
                </c:pt>
                <c:pt idx="49">
                  <c:v>0.98</c:v>
                </c:pt>
                <c:pt idx="50">
                  <c:v>1</c:v>
                </c:pt>
                <c:pt idx="51">
                  <c:v>1.02</c:v>
                </c:pt>
                <c:pt idx="52">
                  <c:v>1.04</c:v>
                </c:pt>
                <c:pt idx="53">
                  <c:v>1.06</c:v>
                </c:pt>
                <c:pt idx="54">
                  <c:v>1.08</c:v>
                </c:pt>
                <c:pt idx="55">
                  <c:v>1.1000000000000001</c:v>
                </c:pt>
                <c:pt idx="56">
                  <c:v>1.1200000000000001</c:v>
                </c:pt>
                <c:pt idx="57">
                  <c:v>1.1399999999999999</c:v>
                </c:pt>
                <c:pt idx="58">
                  <c:v>1.1599999999999999</c:v>
                </c:pt>
                <c:pt idx="59">
                  <c:v>1.18</c:v>
                </c:pt>
                <c:pt idx="60">
                  <c:v>1.2</c:v>
                </c:pt>
                <c:pt idx="61">
                  <c:v>1.22</c:v>
                </c:pt>
                <c:pt idx="62">
                  <c:v>1.24</c:v>
                </c:pt>
                <c:pt idx="63">
                  <c:v>1.26</c:v>
                </c:pt>
                <c:pt idx="64">
                  <c:v>1.28</c:v>
                </c:pt>
                <c:pt idx="65">
                  <c:v>1.3</c:v>
                </c:pt>
                <c:pt idx="66">
                  <c:v>1.32</c:v>
                </c:pt>
                <c:pt idx="67">
                  <c:v>1.34</c:v>
                </c:pt>
                <c:pt idx="68">
                  <c:v>1.36</c:v>
                </c:pt>
                <c:pt idx="69">
                  <c:v>1.38</c:v>
                </c:pt>
                <c:pt idx="70">
                  <c:v>1.4</c:v>
                </c:pt>
                <c:pt idx="71">
                  <c:v>1.42</c:v>
                </c:pt>
                <c:pt idx="72">
                  <c:v>1.44</c:v>
                </c:pt>
              </c:numCache>
            </c:numRef>
          </c:xVal>
          <c:yVal>
            <c:numRef>
              <c:f>V_5500_0m!$I$2:$I$74</c:f>
              <c:numCache>
                <c:formatCode>General</c:formatCode>
                <c:ptCount val="73"/>
                <c:pt idx="0">
                  <c:v>6.8795600000000012E-2</c:v>
                </c:pt>
                <c:pt idx="1">
                  <c:v>6.8795600000000012E-2</c:v>
                </c:pt>
                <c:pt idx="2">
                  <c:v>6.8795600000000012E-2</c:v>
                </c:pt>
                <c:pt idx="3">
                  <c:v>6.8795600000000012E-2</c:v>
                </c:pt>
                <c:pt idx="4">
                  <c:v>6.8795600000000012E-2</c:v>
                </c:pt>
                <c:pt idx="5">
                  <c:v>6.8795600000000012E-2</c:v>
                </c:pt>
                <c:pt idx="6">
                  <c:v>6.8795600000000012E-2</c:v>
                </c:pt>
                <c:pt idx="7">
                  <c:v>8.6764599999999997E-2</c:v>
                </c:pt>
                <c:pt idx="8">
                  <c:v>0.22408400000000001</c:v>
                </c:pt>
                <c:pt idx="9">
                  <c:v>0.22402360000000002</c:v>
                </c:pt>
                <c:pt idx="10">
                  <c:v>0.22474840000000001</c:v>
                </c:pt>
                <c:pt idx="11">
                  <c:v>0.22477860000000002</c:v>
                </c:pt>
                <c:pt idx="12">
                  <c:v>0.15858020000000003</c:v>
                </c:pt>
                <c:pt idx="13">
                  <c:v>0.11433720000000001</c:v>
                </c:pt>
                <c:pt idx="14">
                  <c:v>9.2804600000000001E-2</c:v>
                </c:pt>
                <c:pt idx="15">
                  <c:v>6.7617800000000006E-2</c:v>
                </c:pt>
                <c:pt idx="16">
                  <c:v>7.4533600000000005E-2</c:v>
                </c:pt>
                <c:pt idx="17">
                  <c:v>8.7157200000000004E-2</c:v>
                </c:pt>
                <c:pt idx="18">
                  <c:v>8.9150400000000005E-2</c:v>
                </c:pt>
                <c:pt idx="19">
                  <c:v>8.5496200000000008E-2</c:v>
                </c:pt>
                <c:pt idx="20">
                  <c:v>8.0452799999999991E-2</c:v>
                </c:pt>
                <c:pt idx="21">
                  <c:v>7.9425999999999997E-2</c:v>
                </c:pt>
                <c:pt idx="22">
                  <c:v>8.7882000000000002E-2</c:v>
                </c:pt>
                <c:pt idx="23">
                  <c:v>9.4012600000000002E-2</c:v>
                </c:pt>
                <c:pt idx="24">
                  <c:v>9.2291200000000004E-2</c:v>
                </c:pt>
                <c:pt idx="25">
                  <c:v>8.7278000000000008E-2</c:v>
                </c:pt>
                <c:pt idx="26">
                  <c:v>8.4741200000000003E-2</c:v>
                </c:pt>
                <c:pt idx="27">
                  <c:v>8.5767999999999997E-2</c:v>
                </c:pt>
                <c:pt idx="28">
                  <c:v>8.8304800000000003E-2</c:v>
                </c:pt>
                <c:pt idx="29">
                  <c:v>8.9271200000000009E-2</c:v>
                </c:pt>
                <c:pt idx="30">
                  <c:v>8.9784599999999992E-2</c:v>
                </c:pt>
                <c:pt idx="31">
                  <c:v>8.7519600000000003E-2</c:v>
                </c:pt>
                <c:pt idx="32">
                  <c:v>8.8425600000000007E-2</c:v>
                </c:pt>
                <c:pt idx="33">
                  <c:v>9.047920000000001E-2</c:v>
                </c:pt>
                <c:pt idx="34">
                  <c:v>9.3287800000000004E-2</c:v>
                </c:pt>
                <c:pt idx="35">
                  <c:v>9.1083200000000003E-2</c:v>
                </c:pt>
                <c:pt idx="36">
                  <c:v>8.7429000000000007E-2</c:v>
                </c:pt>
                <c:pt idx="37">
                  <c:v>8.5677400000000001E-2</c:v>
                </c:pt>
                <c:pt idx="38">
                  <c:v>8.5918999999999995E-2</c:v>
                </c:pt>
                <c:pt idx="39">
                  <c:v>8.712700000000001E-2</c:v>
                </c:pt>
                <c:pt idx="40">
                  <c:v>1.4858400000000001E-2</c:v>
                </c:pt>
                <c:pt idx="41">
                  <c:v>-0.14523179999999999</c:v>
                </c:pt>
                <c:pt idx="42">
                  <c:v>-0.16090559999999998</c:v>
                </c:pt>
                <c:pt idx="43">
                  <c:v>-5.4058000000000002E-2</c:v>
                </c:pt>
                <c:pt idx="44">
                  <c:v>2.81766E-2</c:v>
                </c:pt>
                <c:pt idx="45">
                  <c:v>4.9135400000000003E-2</c:v>
                </c:pt>
                <c:pt idx="46">
                  <c:v>8.6070000000000008E-2</c:v>
                </c:pt>
                <c:pt idx="47">
                  <c:v>7.6285199999999997E-2</c:v>
                </c:pt>
                <c:pt idx="48">
                  <c:v>4.31256E-2</c:v>
                </c:pt>
                <c:pt idx="49">
                  <c:v>3.7810400000000001E-2</c:v>
                </c:pt>
                <c:pt idx="50">
                  <c:v>3.7689599999999997E-2</c:v>
                </c:pt>
                <c:pt idx="51">
                  <c:v>4.4152400000000001E-2</c:v>
                </c:pt>
                <c:pt idx="52">
                  <c:v>5.3937200000000005E-2</c:v>
                </c:pt>
                <c:pt idx="53">
                  <c:v>4.9527999999999996E-2</c:v>
                </c:pt>
                <c:pt idx="54">
                  <c:v>4.5209400000000004E-2</c:v>
                </c:pt>
                <c:pt idx="55">
                  <c:v>4.5239600000000005E-2</c:v>
                </c:pt>
                <c:pt idx="56">
                  <c:v>4.5269800000000006E-2</c:v>
                </c:pt>
                <c:pt idx="57">
                  <c:v>4.5209400000000004E-2</c:v>
                </c:pt>
                <c:pt idx="58">
                  <c:v>4.7323400000000002E-2</c:v>
                </c:pt>
                <c:pt idx="59">
                  <c:v>4.5964400000000002E-2</c:v>
                </c:pt>
                <c:pt idx="60">
                  <c:v>4.5843600000000005E-2</c:v>
                </c:pt>
                <c:pt idx="61">
                  <c:v>4.5873800000000006E-2</c:v>
                </c:pt>
                <c:pt idx="62">
                  <c:v>4.5873800000000006E-2</c:v>
                </c:pt>
                <c:pt idx="63">
                  <c:v>4.5873800000000006E-2</c:v>
                </c:pt>
                <c:pt idx="64">
                  <c:v>4.5873800000000006E-2</c:v>
                </c:pt>
                <c:pt idx="65">
                  <c:v>4.5843600000000005E-2</c:v>
                </c:pt>
                <c:pt idx="66">
                  <c:v>4.5904E-2</c:v>
                </c:pt>
                <c:pt idx="67">
                  <c:v>4.5873800000000006E-2</c:v>
                </c:pt>
                <c:pt idx="68">
                  <c:v>4.5843600000000005E-2</c:v>
                </c:pt>
                <c:pt idx="69">
                  <c:v>4.5873800000000006E-2</c:v>
                </c:pt>
                <c:pt idx="70">
                  <c:v>4.5873800000000006E-2</c:v>
                </c:pt>
                <c:pt idx="71">
                  <c:v>4.5873800000000006E-2</c:v>
                </c:pt>
                <c:pt idx="72">
                  <c:v>4.5873800000000006E-2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C75-46C4-978E-E814ADB05F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8592864"/>
        <c:axId val="1238589504"/>
      </c:scatterChart>
      <c:valAx>
        <c:axId val="1238592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38589504"/>
        <c:crosses val="autoZero"/>
        <c:crossBetween val="midCat"/>
      </c:valAx>
      <c:valAx>
        <c:axId val="1238589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385928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V_6000_0m!$I$1</c:f>
              <c:strCache>
                <c:ptCount val="1"/>
                <c:pt idx="0">
                  <c:v>Couple Moteur [Nm]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V_6000_0m!$C$2:$C$74</c:f>
              <c:numCache>
                <c:formatCode>General</c:formatCode>
                <c:ptCount val="73"/>
                <c:pt idx="0">
                  <c:v>0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  <c:pt idx="6">
                  <c:v>120</c:v>
                </c:pt>
                <c:pt idx="7">
                  <c:v>140</c:v>
                </c:pt>
                <c:pt idx="8">
                  <c:v>160</c:v>
                </c:pt>
                <c:pt idx="9">
                  <c:v>180</c:v>
                </c:pt>
                <c:pt idx="10">
                  <c:v>200</c:v>
                </c:pt>
                <c:pt idx="11">
                  <c:v>220</c:v>
                </c:pt>
                <c:pt idx="12">
                  <c:v>240</c:v>
                </c:pt>
                <c:pt idx="13">
                  <c:v>260</c:v>
                </c:pt>
                <c:pt idx="14">
                  <c:v>280</c:v>
                </c:pt>
                <c:pt idx="15">
                  <c:v>300</c:v>
                </c:pt>
                <c:pt idx="16">
                  <c:v>320</c:v>
                </c:pt>
                <c:pt idx="17">
                  <c:v>340</c:v>
                </c:pt>
                <c:pt idx="18">
                  <c:v>360</c:v>
                </c:pt>
                <c:pt idx="19">
                  <c:v>380</c:v>
                </c:pt>
                <c:pt idx="20">
                  <c:v>400</c:v>
                </c:pt>
                <c:pt idx="21">
                  <c:v>420</c:v>
                </c:pt>
                <c:pt idx="22">
                  <c:v>440</c:v>
                </c:pt>
                <c:pt idx="23">
                  <c:v>460</c:v>
                </c:pt>
                <c:pt idx="24">
                  <c:v>480</c:v>
                </c:pt>
                <c:pt idx="25">
                  <c:v>500</c:v>
                </c:pt>
                <c:pt idx="26">
                  <c:v>520</c:v>
                </c:pt>
                <c:pt idx="27">
                  <c:v>540</c:v>
                </c:pt>
                <c:pt idx="28">
                  <c:v>560</c:v>
                </c:pt>
                <c:pt idx="29">
                  <c:v>580</c:v>
                </c:pt>
                <c:pt idx="30">
                  <c:v>600</c:v>
                </c:pt>
                <c:pt idx="31">
                  <c:v>620</c:v>
                </c:pt>
                <c:pt idx="32">
                  <c:v>640</c:v>
                </c:pt>
                <c:pt idx="33">
                  <c:v>660</c:v>
                </c:pt>
                <c:pt idx="34">
                  <c:v>680</c:v>
                </c:pt>
                <c:pt idx="35">
                  <c:v>700</c:v>
                </c:pt>
                <c:pt idx="36">
                  <c:v>720</c:v>
                </c:pt>
                <c:pt idx="37">
                  <c:v>740</c:v>
                </c:pt>
                <c:pt idx="38">
                  <c:v>760</c:v>
                </c:pt>
                <c:pt idx="39">
                  <c:v>780</c:v>
                </c:pt>
                <c:pt idx="40">
                  <c:v>800</c:v>
                </c:pt>
                <c:pt idx="41">
                  <c:v>820</c:v>
                </c:pt>
                <c:pt idx="42">
                  <c:v>840</c:v>
                </c:pt>
                <c:pt idx="43">
                  <c:v>860</c:v>
                </c:pt>
                <c:pt idx="44">
                  <c:v>880</c:v>
                </c:pt>
                <c:pt idx="45">
                  <c:v>900</c:v>
                </c:pt>
                <c:pt idx="46">
                  <c:v>920</c:v>
                </c:pt>
                <c:pt idx="47">
                  <c:v>940</c:v>
                </c:pt>
                <c:pt idx="48">
                  <c:v>960</c:v>
                </c:pt>
                <c:pt idx="49">
                  <c:v>980</c:v>
                </c:pt>
                <c:pt idx="50">
                  <c:v>1000</c:v>
                </c:pt>
                <c:pt idx="51">
                  <c:v>1020</c:v>
                </c:pt>
                <c:pt idx="52">
                  <c:v>1040</c:v>
                </c:pt>
                <c:pt idx="53">
                  <c:v>1060</c:v>
                </c:pt>
                <c:pt idx="54">
                  <c:v>1080</c:v>
                </c:pt>
                <c:pt idx="55">
                  <c:v>1100</c:v>
                </c:pt>
                <c:pt idx="56">
                  <c:v>1120</c:v>
                </c:pt>
                <c:pt idx="57">
                  <c:v>1140</c:v>
                </c:pt>
                <c:pt idx="58">
                  <c:v>1160</c:v>
                </c:pt>
                <c:pt idx="59">
                  <c:v>1180</c:v>
                </c:pt>
                <c:pt idx="60">
                  <c:v>1200</c:v>
                </c:pt>
                <c:pt idx="61">
                  <c:v>1220</c:v>
                </c:pt>
                <c:pt idx="62">
                  <c:v>1240</c:v>
                </c:pt>
                <c:pt idx="63">
                  <c:v>1260</c:v>
                </c:pt>
                <c:pt idx="64">
                  <c:v>1280</c:v>
                </c:pt>
                <c:pt idx="65">
                  <c:v>1300</c:v>
                </c:pt>
                <c:pt idx="66">
                  <c:v>1320</c:v>
                </c:pt>
                <c:pt idx="67">
                  <c:v>1340</c:v>
                </c:pt>
                <c:pt idx="68">
                  <c:v>1360</c:v>
                </c:pt>
                <c:pt idx="69">
                  <c:v>1380</c:v>
                </c:pt>
                <c:pt idx="70">
                  <c:v>1400</c:v>
                </c:pt>
                <c:pt idx="71">
                  <c:v>1420</c:v>
                </c:pt>
                <c:pt idx="72">
                  <c:v>1440</c:v>
                </c:pt>
              </c:numCache>
            </c:numRef>
          </c:xVal>
          <c:yVal>
            <c:numRef>
              <c:f>V_6000_0m!$I$2:$I$74</c:f>
              <c:numCache>
                <c:formatCode>General</c:formatCode>
                <c:ptCount val="73"/>
                <c:pt idx="0">
                  <c:v>7.0637800000000001E-2</c:v>
                </c:pt>
                <c:pt idx="1">
                  <c:v>7.0637800000000001E-2</c:v>
                </c:pt>
                <c:pt idx="2">
                  <c:v>7.0637800000000001E-2</c:v>
                </c:pt>
                <c:pt idx="3">
                  <c:v>7.0637800000000001E-2</c:v>
                </c:pt>
                <c:pt idx="4">
                  <c:v>7.0637800000000001E-2</c:v>
                </c:pt>
                <c:pt idx="5">
                  <c:v>7.0607600000000006E-2</c:v>
                </c:pt>
                <c:pt idx="6">
                  <c:v>7.0637800000000001E-2</c:v>
                </c:pt>
                <c:pt idx="7">
                  <c:v>0.21919160000000001</c:v>
                </c:pt>
                <c:pt idx="8">
                  <c:v>0.22453700000000001</c:v>
                </c:pt>
                <c:pt idx="9">
                  <c:v>0.2251108</c:v>
                </c:pt>
                <c:pt idx="10">
                  <c:v>0.22447660000000003</c:v>
                </c:pt>
                <c:pt idx="11">
                  <c:v>0.1824684</c:v>
                </c:pt>
                <c:pt idx="12">
                  <c:v>0.1259642</c:v>
                </c:pt>
                <c:pt idx="13">
                  <c:v>9.7334600000000007E-2</c:v>
                </c:pt>
                <c:pt idx="14">
                  <c:v>8.5707599999999995E-2</c:v>
                </c:pt>
                <c:pt idx="15">
                  <c:v>8.7006200000000006E-2</c:v>
                </c:pt>
                <c:pt idx="16">
                  <c:v>9.2019400000000001E-2</c:v>
                </c:pt>
                <c:pt idx="17">
                  <c:v>9.4224000000000002E-2</c:v>
                </c:pt>
                <c:pt idx="18">
                  <c:v>9.1989199999999993E-2</c:v>
                </c:pt>
                <c:pt idx="19">
                  <c:v>8.8908799999999996E-2</c:v>
                </c:pt>
                <c:pt idx="20">
                  <c:v>8.3412400000000012E-2</c:v>
                </c:pt>
                <c:pt idx="21">
                  <c:v>8.8757799999999998E-2</c:v>
                </c:pt>
                <c:pt idx="22">
                  <c:v>9.2563000000000006E-2</c:v>
                </c:pt>
                <c:pt idx="23">
                  <c:v>9.2895199999999997E-2</c:v>
                </c:pt>
                <c:pt idx="24">
                  <c:v>8.9241000000000001E-2</c:v>
                </c:pt>
                <c:pt idx="25">
                  <c:v>8.712700000000001E-2</c:v>
                </c:pt>
                <c:pt idx="26">
                  <c:v>8.5918999999999995E-2</c:v>
                </c:pt>
                <c:pt idx="27">
                  <c:v>8.9543000000000011E-2</c:v>
                </c:pt>
                <c:pt idx="28">
                  <c:v>9.226100000000001E-2</c:v>
                </c:pt>
                <c:pt idx="29">
                  <c:v>9.0267800000000009E-2</c:v>
                </c:pt>
                <c:pt idx="30">
                  <c:v>8.8999400000000006E-2</c:v>
                </c:pt>
                <c:pt idx="31">
                  <c:v>8.9059800000000008E-2</c:v>
                </c:pt>
                <c:pt idx="32">
                  <c:v>9.3650200000000003E-2</c:v>
                </c:pt>
                <c:pt idx="33">
                  <c:v>9.1898599999999997E-2</c:v>
                </c:pt>
                <c:pt idx="34">
                  <c:v>9.0449000000000002E-2</c:v>
                </c:pt>
                <c:pt idx="35">
                  <c:v>8.9452400000000001E-2</c:v>
                </c:pt>
                <c:pt idx="36">
                  <c:v>8.9875200000000002E-2</c:v>
                </c:pt>
                <c:pt idx="37">
                  <c:v>8.9693999999999996E-2</c:v>
                </c:pt>
                <c:pt idx="38">
                  <c:v>1.7576399999999999E-2</c:v>
                </c:pt>
                <c:pt idx="39">
                  <c:v>-0.15870099999999998</c:v>
                </c:pt>
                <c:pt idx="40">
                  <c:v>-0.16881800000000002</c:v>
                </c:pt>
                <c:pt idx="41">
                  <c:v>-7.2933000000000012E-2</c:v>
                </c:pt>
                <c:pt idx="42">
                  <c:v>1.7999200000000003E-2</c:v>
                </c:pt>
                <c:pt idx="43">
                  <c:v>4.9377000000000004E-2</c:v>
                </c:pt>
                <c:pt idx="44">
                  <c:v>8.3925800000000009E-2</c:v>
                </c:pt>
                <c:pt idx="45">
                  <c:v>7.8368999999999994E-2</c:v>
                </c:pt>
                <c:pt idx="46">
                  <c:v>4.41222E-2</c:v>
                </c:pt>
                <c:pt idx="47">
                  <c:v>4.03472E-2</c:v>
                </c:pt>
                <c:pt idx="48">
                  <c:v>4.1102200000000005E-2</c:v>
                </c:pt>
                <c:pt idx="49">
                  <c:v>4.3306799999999999E-2</c:v>
                </c:pt>
                <c:pt idx="50">
                  <c:v>5.4329799999999998E-2</c:v>
                </c:pt>
                <c:pt idx="51">
                  <c:v>4.8350200000000003E-2</c:v>
                </c:pt>
                <c:pt idx="52">
                  <c:v>4.6145600000000002E-2</c:v>
                </c:pt>
                <c:pt idx="53">
                  <c:v>4.6145600000000002E-2</c:v>
                </c:pt>
                <c:pt idx="54">
                  <c:v>4.6145600000000002E-2</c:v>
                </c:pt>
                <c:pt idx="55">
                  <c:v>4.6145600000000002E-2</c:v>
                </c:pt>
                <c:pt idx="56">
                  <c:v>4.6145600000000002E-2</c:v>
                </c:pt>
                <c:pt idx="57">
                  <c:v>4.6145600000000002E-2</c:v>
                </c:pt>
                <c:pt idx="58">
                  <c:v>4.6145600000000002E-2</c:v>
                </c:pt>
                <c:pt idx="59">
                  <c:v>4.6145600000000002E-2</c:v>
                </c:pt>
                <c:pt idx="60">
                  <c:v>4.6145600000000002E-2</c:v>
                </c:pt>
                <c:pt idx="61">
                  <c:v>4.6145600000000002E-2</c:v>
                </c:pt>
                <c:pt idx="62">
                  <c:v>4.6145600000000002E-2</c:v>
                </c:pt>
                <c:pt idx="63">
                  <c:v>4.6145600000000002E-2</c:v>
                </c:pt>
                <c:pt idx="64">
                  <c:v>4.6145600000000002E-2</c:v>
                </c:pt>
                <c:pt idx="65">
                  <c:v>4.6145600000000002E-2</c:v>
                </c:pt>
                <c:pt idx="66">
                  <c:v>4.6145600000000002E-2</c:v>
                </c:pt>
                <c:pt idx="67">
                  <c:v>4.6145600000000002E-2</c:v>
                </c:pt>
                <c:pt idx="68">
                  <c:v>4.6145600000000002E-2</c:v>
                </c:pt>
                <c:pt idx="69">
                  <c:v>4.6145600000000002E-2</c:v>
                </c:pt>
                <c:pt idx="70">
                  <c:v>4.6145600000000002E-2</c:v>
                </c:pt>
                <c:pt idx="71">
                  <c:v>4.6145600000000002E-2</c:v>
                </c:pt>
                <c:pt idx="72">
                  <c:v>4.6145600000000002E-2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663-4C2E-B748-C3003ED6E6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128384"/>
        <c:axId val="2109245984"/>
      </c:scatterChart>
      <c:valAx>
        <c:axId val="140128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109245984"/>
        <c:crosses val="autoZero"/>
        <c:crossBetween val="midCat"/>
      </c:valAx>
      <c:valAx>
        <c:axId val="2109245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01283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3.xml"/><Relationship Id="rId1" Type="http://schemas.openxmlformats.org/officeDocument/2006/relationships/chart" Target="../charts/chart12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600075</xdr:colOff>
      <xdr:row>7</xdr:row>
      <xdr:rowOff>139700</xdr:rowOff>
    </xdr:from>
    <xdr:to>
      <xdr:col>13</xdr:col>
      <xdr:colOff>600075</xdr:colOff>
      <xdr:row>22</xdr:row>
      <xdr:rowOff>120650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24BBF57F-4676-A4E3-F871-39A517D666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282574</xdr:colOff>
      <xdr:row>11</xdr:row>
      <xdr:rowOff>82550</xdr:rowOff>
    </xdr:from>
    <xdr:to>
      <xdr:col>13</xdr:col>
      <xdr:colOff>184149</xdr:colOff>
      <xdr:row>26</xdr:row>
      <xdr:rowOff>63500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EA84375F-7BD9-F2C0-3301-B9C92B2F58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631825</xdr:colOff>
      <xdr:row>20</xdr:row>
      <xdr:rowOff>107950</xdr:rowOff>
    </xdr:from>
    <xdr:to>
      <xdr:col>19</xdr:col>
      <xdr:colOff>631825</xdr:colOff>
      <xdr:row>35</xdr:row>
      <xdr:rowOff>88900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751B82F5-8C17-F5D5-D7EC-B3C977037B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180975</xdr:colOff>
      <xdr:row>3</xdr:row>
      <xdr:rowOff>19050</xdr:rowOff>
    </xdr:from>
    <xdr:to>
      <xdr:col>17</xdr:col>
      <xdr:colOff>180975</xdr:colOff>
      <xdr:row>18</xdr:row>
      <xdr:rowOff>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00BB0F89-6FC8-C8FA-A504-16FE47685E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238125</xdr:colOff>
      <xdr:row>3</xdr:row>
      <xdr:rowOff>101600</xdr:rowOff>
    </xdr:from>
    <xdr:to>
      <xdr:col>15</xdr:col>
      <xdr:colOff>238125</xdr:colOff>
      <xdr:row>18</xdr:row>
      <xdr:rowOff>82550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5C42FFDD-1829-A390-47A1-53D0C3A5D0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396875</xdr:colOff>
      <xdr:row>3</xdr:row>
      <xdr:rowOff>101600</xdr:rowOff>
    </xdr:from>
    <xdr:to>
      <xdr:col>15</xdr:col>
      <xdr:colOff>396875</xdr:colOff>
      <xdr:row>18</xdr:row>
      <xdr:rowOff>82550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45DF4829-67CF-FCA0-F3C0-01F5B63D9C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536575</xdr:colOff>
      <xdr:row>1</xdr:row>
      <xdr:rowOff>82550</xdr:rowOff>
    </xdr:from>
    <xdr:to>
      <xdr:col>10</xdr:col>
      <xdr:colOff>536575</xdr:colOff>
      <xdr:row>16</xdr:row>
      <xdr:rowOff>63500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D70202DE-F5BB-3AE0-DF5D-A53A705825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695325</xdr:colOff>
      <xdr:row>3</xdr:row>
      <xdr:rowOff>88900</xdr:rowOff>
    </xdr:from>
    <xdr:to>
      <xdr:col>14</xdr:col>
      <xdr:colOff>695325</xdr:colOff>
      <xdr:row>18</xdr:row>
      <xdr:rowOff>69850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FA721A6D-172A-7F57-24B4-D683B5DBF6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365125</xdr:colOff>
      <xdr:row>4</xdr:row>
      <xdr:rowOff>57150</xdr:rowOff>
    </xdr:from>
    <xdr:to>
      <xdr:col>15</xdr:col>
      <xdr:colOff>365125</xdr:colOff>
      <xdr:row>19</xdr:row>
      <xdr:rowOff>38100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8E6554CF-4211-F586-24EB-0B4DCF356E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238125</xdr:colOff>
      <xdr:row>2</xdr:row>
      <xdr:rowOff>133350</xdr:rowOff>
    </xdr:from>
    <xdr:to>
      <xdr:col>15</xdr:col>
      <xdr:colOff>238125</xdr:colOff>
      <xdr:row>17</xdr:row>
      <xdr:rowOff>114300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3CF13C0B-E466-1BA5-EBFD-D6C5A6C063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206375</xdr:colOff>
      <xdr:row>3</xdr:row>
      <xdr:rowOff>171450</xdr:rowOff>
    </xdr:from>
    <xdr:to>
      <xdr:col>13</xdr:col>
      <xdr:colOff>206375</xdr:colOff>
      <xdr:row>18</xdr:row>
      <xdr:rowOff>152400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87D7E3EF-D6B0-0ACF-210F-1A5989C47B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120650</xdr:rowOff>
    </xdr:from>
    <xdr:to>
      <xdr:col>8</xdr:col>
      <xdr:colOff>371475</xdr:colOff>
      <xdr:row>16</xdr:row>
      <xdr:rowOff>101600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E95DF98B-E0D4-941C-CA4F-C7F4A53336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701675</xdr:colOff>
      <xdr:row>1</xdr:row>
      <xdr:rowOff>82550</xdr:rowOff>
    </xdr:from>
    <xdr:to>
      <xdr:col>8</xdr:col>
      <xdr:colOff>701675</xdr:colOff>
      <xdr:row>16</xdr:row>
      <xdr:rowOff>63500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EAD56CCC-B28E-2D35-7D75-85DB730581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536575</xdr:colOff>
      <xdr:row>1</xdr:row>
      <xdr:rowOff>82550</xdr:rowOff>
    </xdr:from>
    <xdr:to>
      <xdr:col>10</xdr:col>
      <xdr:colOff>536575</xdr:colOff>
      <xdr:row>16</xdr:row>
      <xdr:rowOff>63500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71F959A8-70E3-8193-E3A9-61466CE116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22225</xdr:colOff>
      <xdr:row>1</xdr:row>
      <xdr:rowOff>69850</xdr:rowOff>
    </xdr:from>
    <xdr:to>
      <xdr:col>7</xdr:col>
      <xdr:colOff>22225</xdr:colOff>
      <xdr:row>16</xdr:row>
      <xdr:rowOff>50800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134E7D40-75A3-C469-ED74-1F872A6DC4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327025</xdr:colOff>
      <xdr:row>4</xdr:row>
      <xdr:rowOff>171450</xdr:rowOff>
    </xdr:from>
    <xdr:to>
      <xdr:col>9</xdr:col>
      <xdr:colOff>327025</xdr:colOff>
      <xdr:row>19</xdr:row>
      <xdr:rowOff>152400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67029CB-344F-D11C-DDCA-79204AAEFA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104775</xdr:colOff>
      <xdr:row>6</xdr:row>
      <xdr:rowOff>165100</xdr:rowOff>
    </xdr:from>
    <xdr:to>
      <xdr:col>16</xdr:col>
      <xdr:colOff>104775</xdr:colOff>
      <xdr:row>21</xdr:row>
      <xdr:rowOff>146050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4E39AC41-1629-B621-285D-D13D54F8C8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9A503-D3BC-4F33-8B5F-B9C6DFF9C819}">
  <dimension ref="A1:M20"/>
  <sheetViews>
    <sheetView tabSelected="1" topLeftCell="E1" workbookViewId="0">
      <selection activeCell="D8" sqref="D8"/>
    </sheetView>
  </sheetViews>
  <sheetFormatPr baseColWidth="10" defaultRowHeight="14.5" x14ac:dyDescent="0.35"/>
  <cols>
    <col min="4" max="4" width="16.36328125" customWidth="1"/>
  </cols>
  <sheetData>
    <row r="1" spans="1:13" x14ac:dyDescent="0.35">
      <c r="A1" t="s">
        <v>25</v>
      </c>
      <c r="B1" t="s">
        <v>28</v>
      </c>
      <c r="C1" t="s">
        <v>26</v>
      </c>
      <c r="H1" t="s">
        <v>2</v>
      </c>
      <c r="I1" t="s">
        <v>3</v>
      </c>
    </row>
    <row r="2" spans="1:13" x14ac:dyDescent="0.35">
      <c r="A2">
        <v>1000</v>
      </c>
      <c r="B2">
        <f>A2*2*PI()/60</f>
        <v>104.71975511965977</v>
      </c>
      <c r="C2">
        <f>V_1000_0m!K2</f>
        <v>8.0801472727272741E-2</v>
      </c>
      <c r="D2" t="s">
        <v>29</v>
      </c>
      <c r="E2" t="s">
        <v>30</v>
      </c>
      <c r="F2" t="s">
        <v>31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 t="s">
        <v>9</v>
      </c>
    </row>
    <row r="3" spans="1:13" x14ac:dyDescent="0.35">
      <c r="A3">
        <v>1500</v>
      </c>
      <c r="B3">
        <f t="shared" ref="B3:B12" si="0">A3*2*PI()/60</f>
        <v>157.07963267948966</v>
      </c>
      <c r="C3">
        <f>V_1500_0m!K2</f>
        <v>8.1531763636363636E-2</v>
      </c>
      <c r="D3" cm="1">
        <f t="array" ref="D3:E3">LINEST(C2:C12,B2:B12)</f>
        <v>1.7081505909019201E-5</v>
      </c>
      <c r="E3">
        <v>7.9241691773055248E-2</v>
      </c>
      <c r="F3">
        <f>E3/0.0302*1000</f>
        <v>2623.8970785779879</v>
      </c>
      <c r="H3" t="s">
        <v>10</v>
      </c>
      <c r="I3">
        <v>2420</v>
      </c>
      <c r="J3">
        <v>8340</v>
      </c>
      <c r="K3">
        <v>3230</v>
      </c>
      <c r="L3">
        <v>0</v>
      </c>
      <c r="M3">
        <v>0</v>
      </c>
    </row>
    <row r="4" spans="1:13" x14ac:dyDescent="0.35">
      <c r="A4">
        <v>2000</v>
      </c>
      <c r="B4">
        <f t="shared" si="0"/>
        <v>209.43951023931953</v>
      </c>
      <c r="C4">
        <f>V_2000_0m!K2</f>
        <v>8.3328619354838734E-2</v>
      </c>
      <c r="H4" t="s">
        <v>11</v>
      </c>
      <c r="I4">
        <v>3150</v>
      </c>
      <c r="J4">
        <v>200</v>
      </c>
      <c r="L4">
        <v>0</v>
      </c>
      <c r="M4">
        <v>0</v>
      </c>
    </row>
    <row r="5" spans="1:13" x14ac:dyDescent="0.35">
      <c r="A5">
        <v>2500</v>
      </c>
      <c r="B5">
        <f t="shared" si="0"/>
        <v>261.79938779914943</v>
      </c>
      <c r="C5">
        <f>V_2500_0m!K2</f>
        <v>8.3916092857142854E-2</v>
      </c>
      <c r="H5" t="s">
        <v>12</v>
      </c>
      <c r="I5">
        <v>200</v>
      </c>
      <c r="J5">
        <v>75</v>
      </c>
    </row>
    <row r="6" spans="1:13" x14ac:dyDescent="0.35">
      <c r="A6">
        <v>3000</v>
      </c>
      <c r="B6">
        <f t="shared" si="0"/>
        <v>314.15926535897933</v>
      </c>
      <c r="C6">
        <f>V_3000_0m!K2</f>
        <v>8.4982800000000025E-2</v>
      </c>
      <c r="H6" t="s">
        <v>13</v>
      </c>
    </row>
    <row r="7" spans="1:13" x14ac:dyDescent="0.35">
      <c r="A7">
        <v>3500</v>
      </c>
      <c r="B7">
        <f t="shared" si="0"/>
        <v>366.51914291880917</v>
      </c>
      <c r="C7">
        <f>V_3500_0m!K2</f>
        <v>8.5304933333333346E-2</v>
      </c>
      <c r="H7" t="s">
        <v>14</v>
      </c>
      <c r="I7">
        <v>100000</v>
      </c>
      <c r="J7" t="s">
        <v>15</v>
      </c>
    </row>
    <row r="8" spans="1:13" x14ac:dyDescent="0.35">
      <c r="A8">
        <v>4000</v>
      </c>
      <c r="B8">
        <f t="shared" si="0"/>
        <v>418.87902047863906</v>
      </c>
      <c r="C8">
        <f>V_4000_0m!K2</f>
        <v>8.621764444444445E-2</v>
      </c>
      <c r="H8" t="s">
        <v>16</v>
      </c>
      <c r="I8">
        <v>6000</v>
      </c>
      <c r="J8" t="s">
        <v>1</v>
      </c>
    </row>
    <row r="9" spans="1:13" x14ac:dyDescent="0.35">
      <c r="A9">
        <v>4500</v>
      </c>
      <c r="B9">
        <f t="shared" si="0"/>
        <v>471.23889803846902</v>
      </c>
      <c r="C9">
        <f>V_4500_0m!K2</f>
        <v>8.738202222222223E-2</v>
      </c>
    </row>
    <row r="10" spans="1:13" x14ac:dyDescent="0.35">
      <c r="A10">
        <v>5000</v>
      </c>
      <c r="B10">
        <f t="shared" si="0"/>
        <v>523.59877559829886</v>
      </c>
      <c r="C10">
        <f>V_5000_0m!K2</f>
        <v>8.7972599999999998E-2</v>
      </c>
    </row>
    <row r="11" spans="1:13" x14ac:dyDescent="0.35">
      <c r="A11">
        <v>5500</v>
      </c>
      <c r="B11">
        <f t="shared" si="0"/>
        <v>575.95865315812864</v>
      </c>
      <c r="C11">
        <f>V_5500_0m!K2</f>
        <v>8.9023560000000002E-2</v>
      </c>
    </row>
    <row r="12" spans="1:13" x14ac:dyDescent="0.35">
      <c r="A12">
        <v>6000</v>
      </c>
      <c r="B12">
        <f t="shared" si="0"/>
        <v>628.31853071795865</v>
      </c>
      <c r="C12">
        <f>V_6000_0m!K2</f>
        <v>9.0064788888888886E-2</v>
      </c>
    </row>
    <row r="14" spans="1:13" x14ac:dyDescent="0.35">
      <c r="A14" t="s">
        <v>34</v>
      </c>
      <c r="B14" t="s">
        <v>32</v>
      </c>
      <c r="C14" t="s">
        <v>33</v>
      </c>
      <c r="D14" t="s">
        <v>35</v>
      </c>
      <c r="E14" t="s">
        <v>31</v>
      </c>
    </row>
    <row r="15" spans="1:13" x14ac:dyDescent="0.35">
      <c r="A15">
        <v>0</v>
      </c>
      <c r="D15" s="1">
        <f>A15*9.81*0.01</f>
        <v>0</v>
      </c>
      <c r="E15" s="1">
        <f>D15/0.0302*1000</f>
        <v>0</v>
      </c>
      <c r="F15">
        <f t="shared" ref="F15:F20" si="1">E15*30.2/1000</f>
        <v>0</v>
      </c>
    </row>
    <row r="16" spans="1:13" x14ac:dyDescent="0.35">
      <c r="A16">
        <v>1</v>
      </c>
      <c r="D16" s="1">
        <f t="shared" ref="D16:D20" si="2">A16*9.81*0.01</f>
        <v>9.8100000000000007E-2</v>
      </c>
      <c r="E16" s="1">
        <f t="shared" ref="E16:E20" si="3">D16/0.0302*1000</f>
        <v>3248.344370860927</v>
      </c>
      <c r="F16">
        <f t="shared" si="1"/>
        <v>98.1</v>
      </c>
    </row>
    <row r="17" spans="1:6" x14ac:dyDescent="0.35">
      <c r="A17">
        <v>2</v>
      </c>
      <c r="D17" s="1">
        <f t="shared" si="2"/>
        <v>0.19620000000000001</v>
      </c>
      <c r="E17" s="1">
        <f t="shared" si="3"/>
        <v>6496.6887417218541</v>
      </c>
      <c r="F17">
        <f t="shared" si="1"/>
        <v>196.2</v>
      </c>
    </row>
    <row r="18" spans="1:6" x14ac:dyDescent="0.35">
      <c r="A18">
        <v>3</v>
      </c>
      <c r="D18" s="1">
        <f t="shared" si="2"/>
        <v>0.29430000000000001</v>
      </c>
      <c r="E18" s="1">
        <f t="shared" si="3"/>
        <v>9745.0331125827815</v>
      </c>
      <c r="F18">
        <f t="shared" si="1"/>
        <v>294.3</v>
      </c>
    </row>
    <row r="19" spans="1:6" x14ac:dyDescent="0.35">
      <c r="A19">
        <v>4</v>
      </c>
      <c r="D19" s="1">
        <f t="shared" si="2"/>
        <v>0.39240000000000003</v>
      </c>
      <c r="E19" s="1">
        <f t="shared" si="3"/>
        <v>12993.377483443708</v>
      </c>
      <c r="F19">
        <f t="shared" si="1"/>
        <v>392.4</v>
      </c>
    </row>
    <row r="20" spans="1:6" x14ac:dyDescent="0.35">
      <c r="A20">
        <v>5</v>
      </c>
      <c r="D20" s="1">
        <f t="shared" si="2"/>
        <v>0.49050000000000005</v>
      </c>
      <c r="E20" s="1">
        <f t="shared" si="3"/>
        <v>16241.721854304637</v>
      </c>
      <c r="F20">
        <f t="shared" si="1"/>
        <v>490.5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0A437-0333-4C85-85AD-D546669117F8}">
  <dimension ref="A1:K74"/>
  <sheetViews>
    <sheetView workbookViewId="0">
      <selection sqref="A1:A1048576"/>
    </sheetView>
  </sheetViews>
  <sheetFormatPr baseColWidth="10" defaultRowHeight="14.5" x14ac:dyDescent="0.35"/>
  <sheetData>
    <row r="1" spans="1:11" x14ac:dyDescent="0.35">
      <c r="A1" t="s">
        <v>24</v>
      </c>
      <c r="B1" t="s">
        <v>0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23</v>
      </c>
      <c r="I1" t="s">
        <v>22</v>
      </c>
      <c r="K1" t="s">
        <v>27</v>
      </c>
    </row>
    <row r="2" spans="1:11" x14ac:dyDescent="0.35">
      <c r="A2">
        <f t="shared" ref="A2:A33" si="0">C2/1000</f>
        <v>0</v>
      </c>
      <c r="B2">
        <v>0</v>
      </c>
      <c r="C2">
        <v>0</v>
      </c>
      <c r="D2">
        <v>5871</v>
      </c>
      <c r="E2">
        <v>0</v>
      </c>
      <c r="F2">
        <v>1499</v>
      </c>
      <c r="G2">
        <v>5871</v>
      </c>
      <c r="H2">
        <f>E2*2*PI()/60</f>
        <v>0</v>
      </c>
      <c r="I2">
        <f>F2*0.0302/1000</f>
        <v>4.5269800000000006E-2</v>
      </c>
      <c r="K2">
        <f>AVERAGE(I42:I74)</f>
        <v>8.0801472727272741E-2</v>
      </c>
    </row>
    <row r="3" spans="1:11" x14ac:dyDescent="0.35">
      <c r="A3">
        <f t="shared" si="0"/>
        <v>0.02</v>
      </c>
      <c r="B3">
        <v>1</v>
      </c>
      <c r="C3">
        <v>20</v>
      </c>
      <c r="D3">
        <v>5871</v>
      </c>
      <c r="E3">
        <v>0</v>
      </c>
      <c r="F3">
        <v>1499</v>
      </c>
      <c r="G3">
        <v>5871</v>
      </c>
      <c r="H3">
        <f t="shared" ref="H3:H66" si="1">E3*2*PI()/60</f>
        <v>0</v>
      </c>
      <c r="I3">
        <f t="shared" ref="I3:I66" si="2">F3*0.0302/1000</f>
        <v>4.5269800000000006E-2</v>
      </c>
    </row>
    <row r="4" spans="1:11" x14ac:dyDescent="0.35">
      <c r="A4">
        <f t="shared" si="0"/>
        <v>0.04</v>
      </c>
      <c r="B4">
        <v>2</v>
      </c>
      <c r="C4">
        <v>40</v>
      </c>
      <c r="D4">
        <v>5871</v>
      </c>
      <c r="E4">
        <v>0</v>
      </c>
      <c r="F4">
        <v>1499</v>
      </c>
      <c r="G4">
        <v>5871</v>
      </c>
      <c r="H4">
        <f t="shared" si="1"/>
        <v>0</v>
      </c>
      <c r="I4">
        <f t="shared" si="2"/>
        <v>4.5269800000000006E-2</v>
      </c>
    </row>
    <row r="5" spans="1:11" x14ac:dyDescent="0.35">
      <c r="A5">
        <f t="shared" si="0"/>
        <v>0.06</v>
      </c>
      <c r="B5">
        <v>3</v>
      </c>
      <c r="C5">
        <v>60</v>
      </c>
      <c r="D5">
        <v>5871</v>
      </c>
      <c r="E5">
        <v>0</v>
      </c>
      <c r="F5">
        <v>1499</v>
      </c>
      <c r="G5">
        <v>5871</v>
      </c>
      <c r="H5">
        <f t="shared" si="1"/>
        <v>0</v>
      </c>
      <c r="I5">
        <f t="shared" si="2"/>
        <v>4.5269800000000006E-2</v>
      </c>
    </row>
    <row r="6" spans="1:11" x14ac:dyDescent="0.35">
      <c r="A6">
        <f t="shared" si="0"/>
        <v>0.08</v>
      </c>
      <c r="B6">
        <v>4</v>
      </c>
      <c r="C6">
        <v>80</v>
      </c>
      <c r="D6">
        <v>5871</v>
      </c>
      <c r="E6">
        <v>0</v>
      </c>
      <c r="F6">
        <v>1499</v>
      </c>
      <c r="G6">
        <v>5871</v>
      </c>
      <c r="H6">
        <f t="shared" si="1"/>
        <v>0</v>
      </c>
      <c r="I6">
        <f t="shared" si="2"/>
        <v>4.5269800000000006E-2</v>
      </c>
    </row>
    <row r="7" spans="1:11" x14ac:dyDescent="0.35">
      <c r="A7">
        <f t="shared" si="0"/>
        <v>0.1</v>
      </c>
      <c r="B7">
        <v>5</v>
      </c>
      <c r="C7">
        <v>100</v>
      </c>
      <c r="D7">
        <v>5871</v>
      </c>
      <c r="E7">
        <v>0</v>
      </c>
      <c r="F7">
        <v>1499</v>
      </c>
      <c r="G7">
        <v>5871</v>
      </c>
      <c r="H7">
        <f t="shared" si="1"/>
        <v>0</v>
      </c>
      <c r="I7">
        <f t="shared" si="2"/>
        <v>4.5269800000000006E-2</v>
      </c>
    </row>
    <row r="8" spans="1:11" x14ac:dyDescent="0.35">
      <c r="A8">
        <f t="shared" si="0"/>
        <v>0.12</v>
      </c>
      <c r="B8">
        <v>6</v>
      </c>
      <c r="C8">
        <v>120</v>
      </c>
      <c r="D8">
        <v>5871</v>
      </c>
      <c r="E8">
        <v>0</v>
      </c>
      <c r="F8">
        <v>1499</v>
      </c>
      <c r="G8">
        <v>5871</v>
      </c>
      <c r="H8">
        <f t="shared" si="1"/>
        <v>0</v>
      </c>
      <c r="I8">
        <f t="shared" si="2"/>
        <v>4.5269800000000006E-2</v>
      </c>
    </row>
    <row r="9" spans="1:11" x14ac:dyDescent="0.35">
      <c r="A9">
        <f t="shared" si="0"/>
        <v>0.14000000000000001</v>
      </c>
      <c r="B9">
        <v>7</v>
      </c>
      <c r="C9">
        <v>140</v>
      </c>
      <c r="D9">
        <v>5858</v>
      </c>
      <c r="E9">
        <v>-11</v>
      </c>
      <c r="F9">
        <v>1928</v>
      </c>
      <c r="G9">
        <v>5871</v>
      </c>
      <c r="H9">
        <f t="shared" si="1"/>
        <v>-1.1519173063162573</v>
      </c>
      <c r="I9">
        <f t="shared" si="2"/>
        <v>5.8225600000000002E-2</v>
      </c>
    </row>
    <row r="10" spans="1:11" x14ac:dyDescent="0.35">
      <c r="A10">
        <f t="shared" si="0"/>
        <v>0.16</v>
      </c>
      <c r="B10">
        <v>8</v>
      </c>
      <c r="C10">
        <v>160</v>
      </c>
      <c r="D10">
        <v>6117</v>
      </c>
      <c r="E10">
        <v>193</v>
      </c>
      <c r="F10">
        <v>4640</v>
      </c>
      <c r="G10">
        <v>5871</v>
      </c>
      <c r="H10">
        <f t="shared" si="1"/>
        <v>20.210912738094336</v>
      </c>
      <c r="I10">
        <f t="shared" si="2"/>
        <v>0.140128</v>
      </c>
    </row>
    <row r="11" spans="1:11" x14ac:dyDescent="0.35">
      <c r="A11">
        <f t="shared" si="0"/>
        <v>0.18</v>
      </c>
      <c r="B11">
        <v>9</v>
      </c>
      <c r="C11">
        <v>180</v>
      </c>
      <c r="D11">
        <v>6633</v>
      </c>
      <c r="E11">
        <v>468</v>
      </c>
      <c r="F11">
        <v>3446</v>
      </c>
      <c r="G11">
        <v>5871</v>
      </c>
      <c r="H11">
        <f t="shared" si="1"/>
        <v>49.008845396000773</v>
      </c>
      <c r="I11">
        <f t="shared" si="2"/>
        <v>0.10406920000000001</v>
      </c>
    </row>
    <row r="12" spans="1:11" x14ac:dyDescent="0.35">
      <c r="A12">
        <f t="shared" si="0"/>
        <v>0.2</v>
      </c>
      <c r="B12">
        <v>10</v>
      </c>
      <c r="C12">
        <v>200</v>
      </c>
      <c r="D12">
        <v>7203</v>
      </c>
      <c r="E12">
        <v>652</v>
      </c>
      <c r="F12">
        <v>3238</v>
      </c>
      <c r="G12">
        <v>5871</v>
      </c>
      <c r="H12">
        <f t="shared" si="1"/>
        <v>68.277280338018173</v>
      </c>
      <c r="I12">
        <f t="shared" si="2"/>
        <v>9.7787600000000002E-2</v>
      </c>
    </row>
    <row r="13" spans="1:11" x14ac:dyDescent="0.35">
      <c r="A13">
        <f t="shared" si="0"/>
        <v>0.22</v>
      </c>
      <c r="B13">
        <v>11</v>
      </c>
      <c r="C13">
        <v>220</v>
      </c>
      <c r="D13">
        <v>7814</v>
      </c>
      <c r="E13">
        <v>779</v>
      </c>
      <c r="F13">
        <v>3032</v>
      </c>
      <c r="G13">
        <v>5871</v>
      </c>
      <c r="H13">
        <f t="shared" si="1"/>
        <v>81.576689238214968</v>
      </c>
      <c r="I13">
        <f t="shared" si="2"/>
        <v>9.1566400000000006E-2</v>
      </c>
    </row>
    <row r="14" spans="1:11" x14ac:dyDescent="0.35">
      <c r="A14">
        <f t="shared" si="0"/>
        <v>0.24</v>
      </c>
      <c r="B14">
        <v>12</v>
      </c>
      <c r="C14">
        <v>240</v>
      </c>
      <c r="D14">
        <v>8472</v>
      </c>
      <c r="E14">
        <v>878</v>
      </c>
      <c r="F14">
        <v>2662</v>
      </c>
      <c r="G14">
        <v>5871</v>
      </c>
      <c r="H14">
        <f t="shared" si="1"/>
        <v>91.943944995061273</v>
      </c>
      <c r="I14">
        <f t="shared" si="2"/>
        <v>8.0392400000000003E-2</v>
      </c>
    </row>
    <row r="15" spans="1:11" x14ac:dyDescent="0.35">
      <c r="A15">
        <f t="shared" si="0"/>
        <v>0.26</v>
      </c>
      <c r="B15">
        <v>13</v>
      </c>
      <c r="C15">
        <v>260</v>
      </c>
      <c r="D15">
        <v>9146</v>
      </c>
      <c r="E15">
        <v>942</v>
      </c>
      <c r="F15">
        <v>2561</v>
      </c>
      <c r="G15">
        <v>5871</v>
      </c>
      <c r="H15">
        <f t="shared" si="1"/>
        <v>98.646009322719507</v>
      </c>
      <c r="I15">
        <f t="shared" si="2"/>
        <v>7.73422E-2</v>
      </c>
    </row>
    <row r="16" spans="1:11" x14ac:dyDescent="0.35">
      <c r="A16">
        <f t="shared" si="0"/>
        <v>0.28000000000000003</v>
      </c>
      <c r="B16">
        <v>14</v>
      </c>
      <c r="C16">
        <v>280</v>
      </c>
      <c r="D16">
        <v>9815</v>
      </c>
      <c r="E16">
        <v>971</v>
      </c>
      <c r="F16">
        <v>2604</v>
      </c>
      <c r="G16">
        <v>5871</v>
      </c>
      <c r="H16">
        <f t="shared" si="1"/>
        <v>101.68288222118964</v>
      </c>
      <c r="I16">
        <f t="shared" si="2"/>
        <v>7.8640799999999997E-2</v>
      </c>
    </row>
    <row r="17" spans="1:9" x14ac:dyDescent="0.35">
      <c r="A17">
        <f t="shared" si="0"/>
        <v>0.3</v>
      </c>
      <c r="B17">
        <v>15</v>
      </c>
      <c r="C17">
        <v>300</v>
      </c>
      <c r="D17">
        <v>10465</v>
      </c>
      <c r="E17">
        <v>973</v>
      </c>
      <c r="F17">
        <v>2850</v>
      </c>
      <c r="G17">
        <v>5871</v>
      </c>
      <c r="H17">
        <f t="shared" si="1"/>
        <v>101.89232173142895</v>
      </c>
      <c r="I17">
        <f t="shared" si="2"/>
        <v>8.6070000000000008E-2</v>
      </c>
    </row>
    <row r="18" spans="1:9" x14ac:dyDescent="0.35">
      <c r="A18">
        <f t="shared" si="0"/>
        <v>0.32</v>
      </c>
      <c r="B18">
        <v>16</v>
      </c>
      <c r="C18">
        <v>320</v>
      </c>
      <c r="D18">
        <v>11115</v>
      </c>
      <c r="E18">
        <v>974</v>
      </c>
      <c r="F18">
        <v>2915</v>
      </c>
      <c r="G18">
        <v>5871</v>
      </c>
      <c r="H18">
        <f t="shared" si="1"/>
        <v>101.99704148654861</v>
      </c>
      <c r="I18">
        <f t="shared" si="2"/>
        <v>8.8033E-2</v>
      </c>
    </row>
    <row r="19" spans="1:9" x14ac:dyDescent="0.35">
      <c r="A19">
        <f t="shared" si="0"/>
        <v>0.34</v>
      </c>
      <c r="B19">
        <v>17</v>
      </c>
      <c r="C19">
        <v>340</v>
      </c>
      <c r="D19">
        <v>11774</v>
      </c>
      <c r="E19">
        <v>980</v>
      </c>
      <c r="F19">
        <v>2835</v>
      </c>
      <c r="G19">
        <v>5871</v>
      </c>
      <c r="H19">
        <f t="shared" si="1"/>
        <v>102.62536001726657</v>
      </c>
      <c r="I19">
        <f t="shared" si="2"/>
        <v>8.5616999999999999E-2</v>
      </c>
    </row>
    <row r="20" spans="1:9" x14ac:dyDescent="0.35">
      <c r="A20">
        <f t="shared" si="0"/>
        <v>0.36</v>
      </c>
      <c r="B20">
        <v>18</v>
      </c>
      <c r="C20">
        <v>360</v>
      </c>
      <c r="D20">
        <v>12448</v>
      </c>
      <c r="E20">
        <v>996</v>
      </c>
      <c r="F20">
        <v>2665</v>
      </c>
      <c r="G20">
        <v>5871</v>
      </c>
      <c r="H20">
        <f t="shared" si="1"/>
        <v>104.30087609918112</v>
      </c>
      <c r="I20">
        <f t="shared" si="2"/>
        <v>8.0482999999999999E-2</v>
      </c>
    </row>
    <row r="21" spans="1:9" x14ac:dyDescent="0.35">
      <c r="A21">
        <f t="shared" si="0"/>
        <v>0.38</v>
      </c>
      <c r="B21">
        <v>19</v>
      </c>
      <c r="C21">
        <v>380</v>
      </c>
      <c r="D21">
        <v>13135</v>
      </c>
      <c r="E21">
        <v>1012</v>
      </c>
      <c r="F21">
        <v>2516</v>
      </c>
      <c r="G21">
        <v>5871</v>
      </c>
      <c r="H21">
        <f t="shared" si="1"/>
        <v>105.97639218109569</v>
      </c>
      <c r="I21">
        <f t="shared" si="2"/>
        <v>7.5983200000000001E-2</v>
      </c>
    </row>
    <row r="22" spans="1:9" x14ac:dyDescent="0.35">
      <c r="A22">
        <f t="shared" si="0"/>
        <v>0.4</v>
      </c>
      <c r="B22">
        <v>20</v>
      </c>
      <c r="C22">
        <v>400</v>
      </c>
      <c r="D22">
        <v>13816</v>
      </c>
      <c r="E22">
        <v>1016</v>
      </c>
      <c r="F22">
        <v>2544</v>
      </c>
      <c r="G22">
        <v>5871</v>
      </c>
      <c r="H22">
        <f t="shared" si="1"/>
        <v>106.39527120157433</v>
      </c>
      <c r="I22">
        <f t="shared" si="2"/>
        <v>7.6828800000000003E-2</v>
      </c>
    </row>
    <row r="23" spans="1:9" x14ac:dyDescent="0.35">
      <c r="A23">
        <f t="shared" si="0"/>
        <v>0.42</v>
      </c>
      <c r="B23">
        <v>21</v>
      </c>
      <c r="C23">
        <v>420</v>
      </c>
      <c r="D23">
        <v>14483</v>
      </c>
      <c r="E23">
        <v>1008</v>
      </c>
      <c r="F23">
        <v>2653</v>
      </c>
      <c r="G23">
        <v>5871</v>
      </c>
      <c r="H23">
        <f t="shared" si="1"/>
        <v>105.55751316061705</v>
      </c>
      <c r="I23">
        <f t="shared" si="2"/>
        <v>8.01206E-2</v>
      </c>
    </row>
    <row r="24" spans="1:9" x14ac:dyDescent="0.35">
      <c r="A24">
        <f t="shared" si="0"/>
        <v>0.44</v>
      </c>
      <c r="B24">
        <v>22</v>
      </c>
      <c r="C24">
        <v>440</v>
      </c>
      <c r="D24">
        <v>15139</v>
      </c>
      <c r="E24">
        <v>997</v>
      </c>
      <c r="F24">
        <v>2759</v>
      </c>
      <c r="G24">
        <v>5871</v>
      </c>
      <c r="H24">
        <f t="shared" si="1"/>
        <v>104.4055958543008</v>
      </c>
      <c r="I24">
        <f t="shared" si="2"/>
        <v>8.3321800000000001E-2</v>
      </c>
    </row>
    <row r="25" spans="1:9" x14ac:dyDescent="0.35">
      <c r="A25">
        <f t="shared" si="0"/>
        <v>0.46</v>
      </c>
      <c r="B25">
        <v>23</v>
      </c>
      <c r="C25">
        <v>460</v>
      </c>
      <c r="D25">
        <v>15795</v>
      </c>
      <c r="E25">
        <v>991</v>
      </c>
      <c r="F25">
        <v>2820</v>
      </c>
      <c r="G25">
        <v>5871</v>
      </c>
      <c r="H25">
        <f t="shared" si="1"/>
        <v>103.77727732358284</v>
      </c>
      <c r="I25">
        <f t="shared" si="2"/>
        <v>8.5164000000000004E-2</v>
      </c>
    </row>
    <row r="26" spans="1:9" x14ac:dyDescent="0.35">
      <c r="A26">
        <f t="shared" si="0"/>
        <v>0.48</v>
      </c>
      <c r="B26">
        <v>24</v>
      </c>
      <c r="C26">
        <v>480</v>
      </c>
      <c r="D26">
        <v>16464</v>
      </c>
      <c r="E26">
        <v>997</v>
      </c>
      <c r="F26">
        <v>2682</v>
      </c>
      <c r="G26">
        <v>5871</v>
      </c>
      <c r="H26">
        <f t="shared" si="1"/>
        <v>104.4055958543008</v>
      </c>
      <c r="I26">
        <f t="shared" si="2"/>
        <v>8.099640000000001E-2</v>
      </c>
    </row>
    <row r="27" spans="1:9" x14ac:dyDescent="0.35">
      <c r="A27">
        <f t="shared" si="0"/>
        <v>0.5</v>
      </c>
      <c r="B27">
        <v>25</v>
      </c>
      <c r="C27">
        <v>500</v>
      </c>
      <c r="D27">
        <v>17138</v>
      </c>
      <c r="E27">
        <v>1003</v>
      </c>
      <c r="F27">
        <v>2619</v>
      </c>
      <c r="G27">
        <v>5871</v>
      </c>
      <c r="H27">
        <f t="shared" si="1"/>
        <v>105.03391438501875</v>
      </c>
      <c r="I27">
        <f t="shared" si="2"/>
        <v>7.9093800000000006E-2</v>
      </c>
    </row>
    <row r="28" spans="1:9" x14ac:dyDescent="0.35">
      <c r="A28">
        <f t="shared" si="0"/>
        <v>0.52</v>
      </c>
      <c r="B28">
        <v>26</v>
      </c>
      <c r="C28">
        <v>520</v>
      </c>
      <c r="D28">
        <v>17812</v>
      </c>
      <c r="E28">
        <v>1006</v>
      </c>
      <c r="F28">
        <v>2588</v>
      </c>
      <c r="G28">
        <v>5871</v>
      </c>
      <c r="H28">
        <f t="shared" si="1"/>
        <v>105.34807365037773</v>
      </c>
      <c r="I28">
        <f t="shared" si="2"/>
        <v>7.8157600000000008E-2</v>
      </c>
    </row>
    <row r="29" spans="1:9" x14ac:dyDescent="0.35">
      <c r="A29">
        <f t="shared" si="0"/>
        <v>0.54</v>
      </c>
      <c r="B29">
        <v>27</v>
      </c>
      <c r="C29">
        <v>540</v>
      </c>
      <c r="D29">
        <v>18477</v>
      </c>
      <c r="E29">
        <v>1002</v>
      </c>
      <c r="F29">
        <v>2670</v>
      </c>
      <c r="G29">
        <v>5871</v>
      </c>
      <c r="H29">
        <f t="shared" si="1"/>
        <v>104.92919462989909</v>
      </c>
      <c r="I29">
        <f t="shared" si="2"/>
        <v>8.0633999999999997E-2</v>
      </c>
    </row>
    <row r="30" spans="1:9" x14ac:dyDescent="0.35">
      <c r="A30">
        <f t="shared" si="0"/>
        <v>0.56000000000000005</v>
      </c>
      <c r="B30">
        <v>28</v>
      </c>
      <c r="C30">
        <v>560</v>
      </c>
      <c r="D30">
        <v>19137</v>
      </c>
      <c r="E30">
        <v>996</v>
      </c>
      <c r="F30">
        <v>2750</v>
      </c>
      <c r="G30">
        <v>5871</v>
      </c>
      <c r="H30">
        <f t="shared" si="1"/>
        <v>104.30087609918112</v>
      </c>
      <c r="I30">
        <f t="shared" si="2"/>
        <v>8.3049999999999999E-2</v>
      </c>
    </row>
    <row r="31" spans="1:9" x14ac:dyDescent="0.35">
      <c r="A31">
        <f t="shared" si="0"/>
        <v>0.57999999999999996</v>
      </c>
      <c r="B31">
        <v>29</v>
      </c>
      <c r="C31">
        <v>580</v>
      </c>
      <c r="D31">
        <v>19802</v>
      </c>
      <c r="E31">
        <v>997</v>
      </c>
      <c r="F31">
        <v>2703</v>
      </c>
      <c r="G31">
        <v>5871</v>
      </c>
      <c r="H31">
        <f t="shared" si="1"/>
        <v>104.4055958543008</v>
      </c>
      <c r="I31">
        <f t="shared" si="2"/>
        <v>8.1630599999999998E-2</v>
      </c>
    </row>
    <row r="32" spans="1:9" x14ac:dyDescent="0.35">
      <c r="A32">
        <f t="shared" si="0"/>
        <v>0.6</v>
      </c>
      <c r="B32">
        <v>30</v>
      </c>
      <c r="C32">
        <v>600</v>
      </c>
      <c r="D32">
        <v>20470</v>
      </c>
      <c r="E32">
        <v>1000</v>
      </c>
      <c r="F32">
        <v>2643</v>
      </c>
      <c r="G32">
        <v>5871</v>
      </c>
      <c r="H32">
        <f t="shared" si="1"/>
        <v>104.71975511965977</v>
      </c>
      <c r="I32">
        <f t="shared" si="2"/>
        <v>7.9818600000000003E-2</v>
      </c>
    </row>
    <row r="33" spans="1:9" x14ac:dyDescent="0.35">
      <c r="A33">
        <f t="shared" si="0"/>
        <v>0.62</v>
      </c>
      <c r="B33">
        <v>31</v>
      </c>
      <c r="C33">
        <v>620</v>
      </c>
      <c r="D33">
        <v>21141</v>
      </c>
      <c r="E33">
        <v>1002</v>
      </c>
      <c r="F33">
        <v>2609</v>
      </c>
      <c r="G33">
        <v>5871</v>
      </c>
      <c r="H33">
        <f t="shared" si="1"/>
        <v>104.92919462989909</v>
      </c>
      <c r="I33">
        <f t="shared" si="2"/>
        <v>7.8791800000000009E-2</v>
      </c>
    </row>
    <row r="34" spans="1:9" x14ac:dyDescent="0.35">
      <c r="A34">
        <f t="shared" ref="A34:A65" si="3">C34/1000</f>
        <v>0.64</v>
      </c>
      <c r="B34">
        <v>32</v>
      </c>
      <c r="C34">
        <v>640</v>
      </c>
      <c r="D34">
        <v>21805</v>
      </c>
      <c r="E34">
        <v>999</v>
      </c>
      <c r="F34">
        <v>2718</v>
      </c>
      <c r="G34">
        <v>5871</v>
      </c>
      <c r="H34">
        <f t="shared" si="1"/>
        <v>104.61503536454011</v>
      </c>
      <c r="I34">
        <f t="shared" si="2"/>
        <v>8.2083600000000007E-2</v>
      </c>
    </row>
    <row r="35" spans="1:9" x14ac:dyDescent="0.35">
      <c r="A35">
        <f t="shared" si="3"/>
        <v>0.66</v>
      </c>
      <c r="B35">
        <v>33</v>
      </c>
      <c r="C35">
        <v>660</v>
      </c>
      <c r="D35">
        <v>22468</v>
      </c>
      <c r="E35">
        <v>997</v>
      </c>
      <c r="F35">
        <v>2706</v>
      </c>
      <c r="G35">
        <v>5871</v>
      </c>
      <c r="H35">
        <f t="shared" si="1"/>
        <v>104.4055958543008</v>
      </c>
      <c r="I35">
        <f t="shared" si="2"/>
        <v>8.1721199999999994E-2</v>
      </c>
    </row>
    <row r="36" spans="1:9" x14ac:dyDescent="0.35">
      <c r="A36">
        <f t="shared" si="3"/>
        <v>0.68</v>
      </c>
      <c r="B36">
        <v>34</v>
      </c>
      <c r="C36">
        <v>680</v>
      </c>
      <c r="D36">
        <v>23129</v>
      </c>
      <c r="E36">
        <v>994</v>
      </c>
      <c r="F36">
        <v>2720</v>
      </c>
      <c r="G36">
        <v>5871</v>
      </c>
      <c r="H36">
        <f t="shared" si="1"/>
        <v>104.09143658894182</v>
      </c>
      <c r="I36">
        <f t="shared" si="2"/>
        <v>8.2144000000000009E-2</v>
      </c>
    </row>
    <row r="37" spans="1:9" x14ac:dyDescent="0.35">
      <c r="A37">
        <f t="shared" si="3"/>
        <v>0.7</v>
      </c>
      <c r="B37">
        <v>35</v>
      </c>
      <c r="C37">
        <v>700</v>
      </c>
      <c r="D37">
        <v>23791</v>
      </c>
      <c r="E37">
        <v>995</v>
      </c>
      <c r="F37">
        <v>2720</v>
      </c>
      <c r="G37">
        <v>5871</v>
      </c>
      <c r="H37">
        <f t="shared" si="1"/>
        <v>104.19615634406146</v>
      </c>
      <c r="I37">
        <f t="shared" si="2"/>
        <v>8.2144000000000009E-2</v>
      </c>
    </row>
    <row r="38" spans="1:9" x14ac:dyDescent="0.35">
      <c r="A38">
        <f t="shared" si="3"/>
        <v>0.72</v>
      </c>
      <c r="B38">
        <v>36</v>
      </c>
      <c r="C38">
        <v>720</v>
      </c>
      <c r="D38">
        <v>24460</v>
      </c>
      <c r="E38">
        <v>999</v>
      </c>
      <c r="F38">
        <v>2657</v>
      </c>
      <c r="G38">
        <v>5871</v>
      </c>
      <c r="H38">
        <f t="shared" si="1"/>
        <v>104.61503536454011</v>
      </c>
      <c r="I38">
        <f t="shared" si="2"/>
        <v>8.0241400000000004E-2</v>
      </c>
    </row>
    <row r="39" spans="1:9" x14ac:dyDescent="0.35">
      <c r="A39">
        <f t="shared" si="3"/>
        <v>0.74</v>
      </c>
      <c r="B39">
        <v>37</v>
      </c>
      <c r="C39">
        <v>740</v>
      </c>
      <c r="D39">
        <v>25132</v>
      </c>
      <c r="E39">
        <v>1003</v>
      </c>
      <c r="F39">
        <v>2621</v>
      </c>
      <c r="G39">
        <v>5871</v>
      </c>
      <c r="H39">
        <f t="shared" si="1"/>
        <v>105.03391438501875</v>
      </c>
      <c r="I39">
        <f t="shared" si="2"/>
        <v>7.9154200000000008E-2</v>
      </c>
    </row>
    <row r="40" spans="1:9" x14ac:dyDescent="0.35">
      <c r="A40">
        <f t="shared" si="3"/>
        <v>0.76</v>
      </c>
      <c r="B40">
        <v>38</v>
      </c>
      <c r="C40">
        <v>760</v>
      </c>
      <c r="D40">
        <v>25803</v>
      </c>
      <c r="E40">
        <v>1006</v>
      </c>
      <c r="F40">
        <v>2615</v>
      </c>
      <c r="G40">
        <v>5871</v>
      </c>
      <c r="H40">
        <f t="shared" si="1"/>
        <v>105.34807365037773</v>
      </c>
      <c r="I40">
        <f t="shared" si="2"/>
        <v>7.8973000000000002E-2</v>
      </c>
    </row>
    <row r="41" spans="1:9" x14ac:dyDescent="0.35">
      <c r="A41">
        <f t="shared" si="3"/>
        <v>0.78</v>
      </c>
      <c r="B41">
        <v>39</v>
      </c>
      <c r="C41">
        <v>780</v>
      </c>
      <c r="D41">
        <v>26471</v>
      </c>
      <c r="E41">
        <v>1004</v>
      </c>
      <c r="F41">
        <v>2641</v>
      </c>
      <c r="G41">
        <v>5871</v>
      </c>
      <c r="H41">
        <f t="shared" si="1"/>
        <v>105.13863414013842</v>
      </c>
      <c r="I41">
        <f t="shared" si="2"/>
        <v>7.9758200000000001E-2</v>
      </c>
    </row>
    <row r="42" spans="1:9" x14ac:dyDescent="0.35">
      <c r="A42">
        <f t="shared" si="3"/>
        <v>0.8</v>
      </c>
      <c r="B42">
        <v>40</v>
      </c>
      <c r="C42">
        <v>800</v>
      </c>
      <c r="D42">
        <v>27136</v>
      </c>
      <c r="E42">
        <v>1001</v>
      </c>
      <c r="F42">
        <v>2685</v>
      </c>
      <c r="G42">
        <v>5871</v>
      </c>
      <c r="H42">
        <f t="shared" si="1"/>
        <v>104.82447487477944</v>
      </c>
      <c r="I42">
        <f t="shared" si="2"/>
        <v>8.1087000000000006E-2</v>
      </c>
    </row>
    <row r="43" spans="1:9" x14ac:dyDescent="0.35">
      <c r="A43">
        <f t="shared" si="3"/>
        <v>0.82</v>
      </c>
      <c r="B43">
        <v>41</v>
      </c>
      <c r="C43">
        <v>820</v>
      </c>
      <c r="D43">
        <v>27804</v>
      </c>
      <c r="E43">
        <v>1002</v>
      </c>
      <c r="F43">
        <v>2664</v>
      </c>
      <c r="G43">
        <v>5871</v>
      </c>
      <c r="H43">
        <f t="shared" si="1"/>
        <v>104.92919462989909</v>
      </c>
      <c r="I43">
        <f t="shared" si="2"/>
        <v>8.0452799999999991E-2</v>
      </c>
    </row>
    <row r="44" spans="1:9" x14ac:dyDescent="0.35">
      <c r="A44">
        <f t="shared" si="3"/>
        <v>0.84</v>
      </c>
      <c r="B44">
        <v>42</v>
      </c>
      <c r="C44">
        <v>840</v>
      </c>
      <c r="D44">
        <v>28471</v>
      </c>
      <c r="E44">
        <v>1001</v>
      </c>
      <c r="F44">
        <v>2650</v>
      </c>
      <c r="G44">
        <v>5871</v>
      </c>
      <c r="H44">
        <f t="shared" si="1"/>
        <v>104.82447487477944</v>
      </c>
      <c r="I44">
        <f t="shared" si="2"/>
        <v>8.0030000000000004E-2</v>
      </c>
    </row>
    <row r="45" spans="1:9" x14ac:dyDescent="0.35">
      <c r="A45">
        <f t="shared" si="3"/>
        <v>0.86</v>
      </c>
      <c r="B45">
        <v>43</v>
      </c>
      <c r="C45">
        <v>860</v>
      </c>
      <c r="D45">
        <v>29139</v>
      </c>
      <c r="E45">
        <v>1002</v>
      </c>
      <c r="F45">
        <v>2652</v>
      </c>
      <c r="G45">
        <v>5871</v>
      </c>
      <c r="H45">
        <f t="shared" si="1"/>
        <v>104.92919462989909</v>
      </c>
      <c r="I45">
        <f t="shared" si="2"/>
        <v>8.0090400000000006E-2</v>
      </c>
    </row>
    <row r="46" spans="1:9" x14ac:dyDescent="0.35">
      <c r="A46">
        <f t="shared" si="3"/>
        <v>0.88</v>
      </c>
      <c r="B46">
        <v>44</v>
      </c>
      <c r="C46">
        <v>880</v>
      </c>
      <c r="D46">
        <v>29804</v>
      </c>
      <c r="E46">
        <v>1000</v>
      </c>
      <c r="F46">
        <v>2708</v>
      </c>
      <c r="G46">
        <v>5871</v>
      </c>
      <c r="H46">
        <f t="shared" si="1"/>
        <v>104.71975511965977</v>
      </c>
      <c r="I46">
        <f t="shared" si="2"/>
        <v>8.1781599999999996E-2</v>
      </c>
    </row>
    <row r="47" spans="1:9" x14ac:dyDescent="0.35">
      <c r="A47">
        <f t="shared" si="3"/>
        <v>0.9</v>
      </c>
      <c r="B47">
        <v>45</v>
      </c>
      <c r="C47">
        <v>900</v>
      </c>
      <c r="D47">
        <v>30466</v>
      </c>
      <c r="E47">
        <v>996</v>
      </c>
      <c r="F47">
        <v>2734</v>
      </c>
      <c r="G47">
        <v>5871</v>
      </c>
      <c r="H47">
        <f t="shared" si="1"/>
        <v>104.30087609918112</v>
      </c>
      <c r="I47">
        <f t="shared" si="2"/>
        <v>8.2566799999999996E-2</v>
      </c>
    </row>
    <row r="48" spans="1:9" x14ac:dyDescent="0.35">
      <c r="A48">
        <f t="shared" si="3"/>
        <v>0.92</v>
      </c>
      <c r="B48">
        <v>46</v>
      </c>
      <c r="C48">
        <v>920</v>
      </c>
      <c r="D48">
        <v>31130</v>
      </c>
      <c r="E48">
        <v>996</v>
      </c>
      <c r="F48">
        <v>2731</v>
      </c>
      <c r="G48">
        <v>5871</v>
      </c>
      <c r="H48">
        <f t="shared" si="1"/>
        <v>104.30087609918112</v>
      </c>
      <c r="I48">
        <f t="shared" si="2"/>
        <v>8.24762E-2</v>
      </c>
    </row>
    <row r="49" spans="1:9" x14ac:dyDescent="0.35">
      <c r="A49">
        <f t="shared" si="3"/>
        <v>0.94</v>
      </c>
      <c r="B49">
        <v>47</v>
      </c>
      <c r="C49">
        <v>940</v>
      </c>
      <c r="D49">
        <v>31793</v>
      </c>
      <c r="E49">
        <v>995</v>
      </c>
      <c r="F49">
        <v>2748</v>
      </c>
      <c r="G49">
        <v>5871</v>
      </c>
      <c r="H49">
        <f t="shared" si="1"/>
        <v>104.19615634406146</v>
      </c>
      <c r="I49">
        <f t="shared" si="2"/>
        <v>8.2989600000000011E-2</v>
      </c>
    </row>
    <row r="50" spans="1:9" x14ac:dyDescent="0.35">
      <c r="A50">
        <f t="shared" si="3"/>
        <v>0.96</v>
      </c>
      <c r="B50">
        <v>48</v>
      </c>
      <c r="C50">
        <v>960</v>
      </c>
      <c r="D50">
        <v>32457</v>
      </c>
      <c r="E50">
        <v>995</v>
      </c>
      <c r="F50">
        <v>2753</v>
      </c>
      <c r="G50">
        <v>5871</v>
      </c>
      <c r="H50">
        <f t="shared" si="1"/>
        <v>104.19615634406146</v>
      </c>
      <c r="I50">
        <f t="shared" si="2"/>
        <v>8.3140600000000009E-2</v>
      </c>
    </row>
    <row r="51" spans="1:9" x14ac:dyDescent="0.35">
      <c r="A51">
        <f t="shared" si="3"/>
        <v>0.98</v>
      </c>
      <c r="B51">
        <v>49</v>
      </c>
      <c r="C51">
        <v>980</v>
      </c>
      <c r="D51">
        <v>33124</v>
      </c>
      <c r="E51">
        <v>997</v>
      </c>
      <c r="F51">
        <v>2763</v>
      </c>
      <c r="G51">
        <v>5871</v>
      </c>
      <c r="H51">
        <f t="shared" si="1"/>
        <v>104.4055958543008</v>
      </c>
      <c r="I51">
        <f t="shared" si="2"/>
        <v>8.3442600000000006E-2</v>
      </c>
    </row>
    <row r="52" spans="1:9" x14ac:dyDescent="0.35">
      <c r="A52">
        <f t="shared" si="3"/>
        <v>1</v>
      </c>
      <c r="B52">
        <v>50</v>
      </c>
      <c r="C52">
        <v>1000</v>
      </c>
      <c r="D52">
        <v>33790</v>
      </c>
      <c r="E52">
        <v>998</v>
      </c>
      <c r="F52">
        <v>2740</v>
      </c>
      <c r="G52">
        <v>5871</v>
      </c>
      <c r="H52">
        <f t="shared" si="1"/>
        <v>104.51031560942046</v>
      </c>
      <c r="I52">
        <f t="shared" si="2"/>
        <v>8.2748000000000002E-2</v>
      </c>
    </row>
    <row r="53" spans="1:9" x14ac:dyDescent="0.35">
      <c r="A53">
        <f t="shared" si="3"/>
        <v>1.02</v>
      </c>
      <c r="B53">
        <v>51</v>
      </c>
      <c r="C53">
        <v>1020</v>
      </c>
      <c r="D53">
        <v>34457</v>
      </c>
      <c r="E53">
        <v>998</v>
      </c>
      <c r="F53">
        <v>2724</v>
      </c>
      <c r="G53">
        <v>5871</v>
      </c>
      <c r="H53">
        <f t="shared" si="1"/>
        <v>104.51031560942046</v>
      </c>
      <c r="I53">
        <f t="shared" si="2"/>
        <v>8.2264800000000013E-2</v>
      </c>
    </row>
    <row r="54" spans="1:9" x14ac:dyDescent="0.35">
      <c r="A54">
        <f t="shared" si="3"/>
        <v>1.04</v>
      </c>
      <c r="B54">
        <v>52</v>
      </c>
      <c r="C54">
        <v>1040</v>
      </c>
      <c r="D54">
        <v>35121</v>
      </c>
      <c r="E54">
        <v>997</v>
      </c>
      <c r="F54">
        <v>2777</v>
      </c>
      <c r="G54">
        <v>5871</v>
      </c>
      <c r="H54">
        <f t="shared" si="1"/>
        <v>104.4055958543008</v>
      </c>
      <c r="I54">
        <f t="shared" si="2"/>
        <v>8.3865400000000007E-2</v>
      </c>
    </row>
    <row r="55" spans="1:9" x14ac:dyDescent="0.35">
      <c r="A55">
        <f t="shared" si="3"/>
        <v>1.06</v>
      </c>
      <c r="B55">
        <v>53</v>
      </c>
      <c r="C55">
        <v>1060</v>
      </c>
      <c r="D55">
        <v>35790</v>
      </c>
      <c r="E55">
        <v>999</v>
      </c>
      <c r="F55">
        <v>2724</v>
      </c>
      <c r="G55">
        <v>5871</v>
      </c>
      <c r="H55">
        <f t="shared" si="1"/>
        <v>104.61503536454011</v>
      </c>
      <c r="I55">
        <f t="shared" si="2"/>
        <v>8.2264800000000013E-2</v>
      </c>
    </row>
    <row r="56" spans="1:9" x14ac:dyDescent="0.35">
      <c r="A56">
        <f t="shared" si="3"/>
        <v>1.08</v>
      </c>
      <c r="B56">
        <v>54</v>
      </c>
      <c r="C56">
        <v>1080</v>
      </c>
      <c r="D56">
        <v>36458</v>
      </c>
      <c r="E56">
        <v>1000</v>
      </c>
      <c r="F56">
        <v>2696</v>
      </c>
      <c r="G56">
        <v>5871</v>
      </c>
      <c r="H56">
        <f t="shared" si="1"/>
        <v>104.71975511965977</v>
      </c>
      <c r="I56">
        <f t="shared" si="2"/>
        <v>8.1419199999999997E-2</v>
      </c>
    </row>
    <row r="57" spans="1:9" x14ac:dyDescent="0.35">
      <c r="A57">
        <f t="shared" si="3"/>
        <v>1.1000000000000001</v>
      </c>
      <c r="B57">
        <v>55</v>
      </c>
      <c r="C57">
        <v>1100</v>
      </c>
      <c r="D57">
        <v>37126</v>
      </c>
      <c r="E57">
        <v>1000</v>
      </c>
      <c r="F57">
        <v>2712</v>
      </c>
      <c r="G57">
        <v>5871</v>
      </c>
      <c r="H57">
        <f t="shared" si="1"/>
        <v>104.71975511965977</v>
      </c>
      <c r="I57">
        <f t="shared" si="2"/>
        <v>8.19024E-2</v>
      </c>
    </row>
    <row r="58" spans="1:9" x14ac:dyDescent="0.35">
      <c r="A58">
        <f t="shared" si="3"/>
        <v>1.1200000000000001</v>
      </c>
      <c r="B58">
        <v>56</v>
      </c>
      <c r="C58">
        <v>1120</v>
      </c>
      <c r="D58">
        <v>37793</v>
      </c>
      <c r="E58">
        <v>1000</v>
      </c>
      <c r="F58">
        <v>2724</v>
      </c>
      <c r="G58">
        <v>5871</v>
      </c>
      <c r="H58">
        <f t="shared" si="1"/>
        <v>104.71975511965977</v>
      </c>
      <c r="I58">
        <f t="shared" si="2"/>
        <v>8.2264800000000013E-2</v>
      </c>
    </row>
    <row r="59" spans="1:9" x14ac:dyDescent="0.35">
      <c r="A59">
        <f t="shared" si="3"/>
        <v>1.1399999999999999</v>
      </c>
      <c r="B59">
        <v>57</v>
      </c>
      <c r="C59">
        <v>1140</v>
      </c>
      <c r="D59">
        <v>38460</v>
      </c>
      <c r="E59">
        <v>1000</v>
      </c>
      <c r="F59">
        <v>2702</v>
      </c>
      <c r="G59">
        <v>5871</v>
      </c>
      <c r="H59">
        <f t="shared" si="1"/>
        <v>104.71975511965977</v>
      </c>
      <c r="I59">
        <f t="shared" si="2"/>
        <v>8.1600400000000003E-2</v>
      </c>
    </row>
    <row r="60" spans="1:9" x14ac:dyDescent="0.35">
      <c r="A60">
        <f t="shared" si="3"/>
        <v>1.1599999999999999</v>
      </c>
      <c r="B60">
        <v>58</v>
      </c>
      <c r="C60">
        <v>1160</v>
      </c>
      <c r="D60">
        <v>39128</v>
      </c>
      <c r="E60">
        <v>1000</v>
      </c>
      <c r="F60">
        <v>2690</v>
      </c>
      <c r="G60">
        <v>5871</v>
      </c>
      <c r="H60">
        <f t="shared" si="1"/>
        <v>104.71975511965977</v>
      </c>
      <c r="I60">
        <f t="shared" si="2"/>
        <v>8.1238000000000005E-2</v>
      </c>
    </row>
    <row r="61" spans="1:9" x14ac:dyDescent="0.35">
      <c r="A61">
        <f t="shared" si="3"/>
        <v>1.18</v>
      </c>
      <c r="B61">
        <v>59</v>
      </c>
      <c r="C61">
        <v>1180</v>
      </c>
      <c r="D61">
        <v>39795</v>
      </c>
      <c r="E61">
        <v>1000</v>
      </c>
      <c r="F61">
        <v>2674</v>
      </c>
      <c r="G61">
        <v>5871</v>
      </c>
      <c r="H61">
        <f t="shared" si="1"/>
        <v>104.71975511965977</v>
      </c>
      <c r="I61">
        <f t="shared" si="2"/>
        <v>8.0754800000000002E-2</v>
      </c>
    </row>
    <row r="62" spans="1:9" x14ac:dyDescent="0.35">
      <c r="A62">
        <f t="shared" si="3"/>
        <v>1.2</v>
      </c>
      <c r="B62">
        <v>60</v>
      </c>
      <c r="C62">
        <v>1200</v>
      </c>
      <c r="D62">
        <v>40465</v>
      </c>
      <c r="E62">
        <v>1003</v>
      </c>
      <c r="F62">
        <v>2639</v>
      </c>
      <c r="G62">
        <v>5871</v>
      </c>
      <c r="H62">
        <f t="shared" si="1"/>
        <v>105.03391438501875</v>
      </c>
      <c r="I62">
        <f t="shared" si="2"/>
        <v>7.9697799999999999E-2</v>
      </c>
    </row>
    <row r="63" spans="1:9" x14ac:dyDescent="0.35">
      <c r="A63">
        <f t="shared" si="3"/>
        <v>1.22</v>
      </c>
      <c r="B63">
        <v>61</v>
      </c>
      <c r="C63">
        <v>1220</v>
      </c>
      <c r="D63">
        <v>41136</v>
      </c>
      <c r="E63">
        <v>1005</v>
      </c>
      <c r="F63">
        <v>2622</v>
      </c>
      <c r="G63">
        <v>5871</v>
      </c>
      <c r="H63">
        <f t="shared" si="1"/>
        <v>105.24335389525807</v>
      </c>
      <c r="I63">
        <f t="shared" si="2"/>
        <v>7.9184400000000002E-2</v>
      </c>
    </row>
    <row r="64" spans="1:9" x14ac:dyDescent="0.35">
      <c r="A64">
        <f t="shared" si="3"/>
        <v>1.24</v>
      </c>
      <c r="B64">
        <v>62</v>
      </c>
      <c r="C64">
        <v>1240</v>
      </c>
      <c r="D64">
        <v>41807</v>
      </c>
      <c r="E64">
        <v>1006</v>
      </c>
      <c r="F64">
        <v>2597</v>
      </c>
      <c r="G64">
        <v>5871</v>
      </c>
      <c r="H64">
        <f t="shared" si="1"/>
        <v>105.34807365037773</v>
      </c>
      <c r="I64">
        <f t="shared" si="2"/>
        <v>7.8429399999999996E-2</v>
      </c>
    </row>
    <row r="65" spans="1:9" x14ac:dyDescent="0.35">
      <c r="A65">
        <f t="shared" si="3"/>
        <v>1.26</v>
      </c>
      <c r="B65">
        <v>63</v>
      </c>
      <c r="C65">
        <v>1260</v>
      </c>
      <c r="D65">
        <v>42477</v>
      </c>
      <c r="E65">
        <v>1006</v>
      </c>
      <c r="F65">
        <v>2580</v>
      </c>
      <c r="G65">
        <v>5871</v>
      </c>
      <c r="H65">
        <f t="shared" si="1"/>
        <v>105.34807365037773</v>
      </c>
      <c r="I65">
        <f t="shared" si="2"/>
        <v>7.7915999999999999E-2</v>
      </c>
    </row>
    <row r="66" spans="1:9" x14ac:dyDescent="0.35">
      <c r="A66">
        <f t="shared" ref="A66:A74" si="4">C66/1000</f>
        <v>1.28</v>
      </c>
      <c r="B66">
        <v>64</v>
      </c>
      <c r="C66">
        <v>1280</v>
      </c>
      <c r="D66">
        <v>43146</v>
      </c>
      <c r="E66">
        <v>1006</v>
      </c>
      <c r="F66">
        <v>2584</v>
      </c>
      <c r="G66">
        <v>5871</v>
      </c>
      <c r="H66">
        <f t="shared" si="1"/>
        <v>105.34807365037773</v>
      </c>
      <c r="I66">
        <f t="shared" si="2"/>
        <v>7.8036800000000003E-2</v>
      </c>
    </row>
    <row r="67" spans="1:9" x14ac:dyDescent="0.35">
      <c r="A67">
        <f t="shared" si="4"/>
        <v>1.3</v>
      </c>
      <c r="B67">
        <v>65</v>
      </c>
      <c r="C67">
        <v>1300</v>
      </c>
      <c r="D67">
        <v>43815</v>
      </c>
      <c r="E67">
        <v>1005</v>
      </c>
      <c r="F67">
        <v>2594</v>
      </c>
      <c r="G67">
        <v>5871</v>
      </c>
      <c r="H67">
        <f t="shared" ref="H67:H74" si="5">E67*2*PI()/60</f>
        <v>105.24335389525807</v>
      </c>
      <c r="I67">
        <f t="shared" ref="I67:I74" si="6">F67*0.0302/1000</f>
        <v>7.83388E-2</v>
      </c>
    </row>
    <row r="68" spans="1:9" x14ac:dyDescent="0.35">
      <c r="A68">
        <f t="shared" si="4"/>
        <v>1.32</v>
      </c>
      <c r="B68">
        <v>66</v>
      </c>
      <c r="C68">
        <v>1320</v>
      </c>
      <c r="D68">
        <v>44484</v>
      </c>
      <c r="E68">
        <v>1004</v>
      </c>
      <c r="F68">
        <v>2585</v>
      </c>
      <c r="G68">
        <v>5871</v>
      </c>
      <c r="H68">
        <f t="shared" si="5"/>
        <v>105.13863414013842</v>
      </c>
      <c r="I68">
        <f t="shared" si="6"/>
        <v>7.8067000000000011E-2</v>
      </c>
    </row>
    <row r="69" spans="1:9" x14ac:dyDescent="0.35">
      <c r="A69">
        <f t="shared" si="4"/>
        <v>1.34</v>
      </c>
      <c r="B69">
        <v>67</v>
      </c>
      <c r="C69">
        <v>1340</v>
      </c>
      <c r="D69">
        <v>45146</v>
      </c>
      <c r="E69">
        <v>999</v>
      </c>
      <c r="F69">
        <v>2642</v>
      </c>
      <c r="G69">
        <v>5871</v>
      </c>
      <c r="H69">
        <f t="shared" si="5"/>
        <v>104.61503536454011</v>
      </c>
      <c r="I69">
        <f t="shared" si="6"/>
        <v>7.9788400000000009E-2</v>
      </c>
    </row>
    <row r="70" spans="1:9" x14ac:dyDescent="0.35">
      <c r="A70">
        <f t="shared" si="4"/>
        <v>1.36</v>
      </c>
      <c r="B70">
        <v>68</v>
      </c>
      <c r="C70">
        <v>1360</v>
      </c>
      <c r="D70">
        <v>45808</v>
      </c>
      <c r="E70">
        <v>997</v>
      </c>
      <c r="F70">
        <v>2658</v>
      </c>
      <c r="G70">
        <v>5871</v>
      </c>
      <c r="H70">
        <f t="shared" si="5"/>
        <v>104.4055958543008</v>
      </c>
      <c r="I70">
        <f t="shared" si="6"/>
        <v>8.0271600000000012E-2</v>
      </c>
    </row>
    <row r="71" spans="1:9" x14ac:dyDescent="0.35">
      <c r="A71">
        <f t="shared" si="4"/>
        <v>1.38</v>
      </c>
      <c r="B71">
        <v>69</v>
      </c>
      <c r="C71">
        <v>1380</v>
      </c>
      <c r="D71">
        <v>46473</v>
      </c>
      <c r="E71">
        <v>998</v>
      </c>
      <c r="F71">
        <v>2639</v>
      </c>
      <c r="G71">
        <v>5871</v>
      </c>
      <c r="H71">
        <f t="shared" si="5"/>
        <v>104.51031560942046</v>
      </c>
      <c r="I71">
        <f t="shared" si="6"/>
        <v>7.9697799999999999E-2</v>
      </c>
    </row>
    <row r="72" spans="1:9" x14ac:dyDescent="0.35">
      <c r="A72">
        <f t="shared" si="4"/>
        <v>1.4</v>
      </c>
      <c r="B72">
        <v>70</v>
      </c>
      <c r="C72">
        <v>1400</v>
      </c>
      <c r="D72">
        <v>47141</v>
      </c>
      <c r="E72">
        <v>1000</v>
      </c>
      <c r="F72">
        <v>2613</v>
      </c>
      <c r="G72">
        <v>5871</v>
      </c>
      <c r="H72">
        <f t="shared" si="5"/>
        <v>104.71975511965977</v>
      </c>
      <c r="I72">
        <f t="shared" si="6"/>
        <v>7.8912599999999999E-2</v>
      </c>
    </row>
    <row r="73" spans="1:9" x14ac:dyDescent="0.35">
      <c r="A73">
        <f t="shared" si="4"/>
        <v>1.42</v>
      </c>
      <c r="B73">
        <v>71</v>
      </c>
      <c r="C73">
        <v>1420</v>
      </c>
      <c r="D73">
        <v>47808</v>
      </c>
      <c r="E73">
        <v>1001</v>
      </c>
      <c r="F73">
        <v>2637</v>
      </c>
      <c r="G73">
        <v>5871</v>
      </c>
      <c r="H73">
        <f t="shared" si="5"/>
        <v>104.82447487477944</v>
      </c>
      <c r="I73">
        <f t="shared" si="6"/>
        <v>7.9637399999999997E-2</v>
      </c>
    </row>
    <row r="74" spans="1:9" x14ac:dyDescent="0.35">
      <c r="A74">
        <f t="shared" si="4"/>
        <v>1.44</v>
      </c>
      <c r="B74">
        <v>72</v>
      </c>
      <c r="C74">
        <v>1440</v>
      </c>
      <c r="D74">
        <v>48473</v>
      </c>
      <c r="E74">
        <v>1000</v>
      </c>
      <c r="F74">
        <v>2652</v>
      </c>
      <c r="G74">
        <v>5871</v>
      </c>
      <c r="H74">
        <f t="shared" si="5"/>
        <v>104.71975511965977</v>
      </c>
      <c r="I74">
        <f t="shared" si="6"/>
        <v>8.0090400000000006E-2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8E265-B7B1-426E-A481-261C75174E90}">
  <dimension ref="A1:K74"/>
  <sheetViews>
    <sheetView workbookViewId="0">
      <selection activeCell="A6" sqref="A6"/>
    </sheetView>
  </sheetViews>
  <sheetFormatPr baseColWidth="10" defaultRowHeight="14.5" x14ac:dyDescent="0.35"/>
  <sheetData>
    <row r="1" spans="1:11" x14ac:dyDescent="0.35">
      <c r="A1" t="s">
        <v>24</v>
      </c>
      <c r="B1" t="s">
        <v>0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23</v>
      </c>
      <c r="I1" t="s">
        <v>22</v>
      </c>
      <c r="K1" t="s">
        <v>27</v>
      </c>
    </row>
    <row r="2" spans="1:11" x14ac:dyDescent="0.35">
      <c r="A2">
        <f t="shared" ref="A2:A33" si="0">C2/1000</f>
        <v>0</v>
      </c>
      <c r="B2">
        <v>0</v>
      </c>
      <c r="C2">
        <v>0</v>
      </c>
      <c r="D2">
        <v>19957</v>
      </c>
      <c r="E2">
        <v>0</v>
      </c>
      <c r="F2">
        <v>2019</v>
      </c>
      <c r="G2">
        <v>5871</v>
      </c>
      <c r="H2">
        <f t="shared" ref="H2:H33" si="1">E2*2*PI()/60</f>
        <v>0</v>
      </c>
      <c r="I2">
        <f t="shared" ref="I2:I33" si="2">F2*0.0302/1000</f>
        <v>6.0973800000000002E-2</v>
      </c>
      <c r="K2">
        <f>AVERAGE(I42:I74)</f>
        <v>8.1531763636363636E-2</v>
      </c>
    </row>
    <row r="3" spans="1:11" x14ac:dyDescent="0.35">
      <c r="A3">
        <f t="shared" si="0"/>
        <v>0.02</v>
      </c>
      <c r="B3">
        <v>1</v>
      </c>
      <c r="C3">
        <v>20</v>
      </c>
      <c r="D3">
        <v>19957</v>
      </c>
      <c r="E3">
        <v>0</v>
      </c>
      <c r="F3">
        <v>2019</v>
      </c>
      <c r="G3">
        <v>5871</v>
      </c>
      <c r="H3">
        <f t="shared" si="1"/>
        <v>0</v>
      </c>
      <c r="I3">
        <f t="shared" si="2"/>
        <v>6.0973800000000002E-2</v>
      </c>
    </row>
    <row r="4" spans="1:11" x14ac:dyDescent="0.35">
      <c r="A4">
        <f t="shared" si="0"/>
        <v>0.04</v>
      </c>
      <c r="B4">
        <v>2</v>
      </c>
      <c r="C4">
        <v>40</v>
      </c>
      <c r="D4">
        <v>19957</v>
      </c>
      <c r="E4">
        <v>0</v>
      </c>
      <c r="F4">
        <v>2019</v>
      </c>
      <c r="G4">
        <v>5871</v>
      </c>
      <c r="H4">
        <f t="shared" si="1"/>
        <v>0</v>
      </c>
      <c r="I4">
        <f t="shared" si="2"/>
        <v>6.0973800000000002E-2</v>
      </c>
    </row>
    <row r="5" spans="1:11" x14ac:dyDescent="0.35">
      <c r="A5">
        <f t="shared" si="0"/>
        <v>0.06</v>
      </c>
      <c r="B5">
        <v>3</v>
      </c>
      <c r="C5">
        <v>60</v>
      </c>
      <c r="D5">
        <v>19957</v>
      </c>
      <c r="E5">
        <v>0</v>
      </c>
      <c r="F5">
        <v>2018</v>
      </c>
      <c r="G5">
        <v>5871</v>
      </c>
      <c r="H5">
        <f t="shared" si="1"/>
        <v>0</v>
      </c>
      <c r="I5">
        <f t="shared" si="2"/>
        <v>6.0943600000000001E-2</v>
      </c>
    </row>
    <row r="6" spans="1:11" x14ac:dyDescent="0.35">
      <c r="A6">
        <f t="shared" si="0"/>
        <v>0.08</v>
      </c>
      <c r="B6">
        <v>4</v>
      </c>
      <c r="C6">
        <v>80</v>
      </c>
      <c r="D6">
        <v>19957</v>
      </c>
      <c r="E6">
        <v>0</v>
      </c>
      <c r="F6">
        <v>2019</v>
      </c>
      <c r="G6">
        <v>5871</v>
      </c>
      <c r="H6">
        <f t="shared" si="1"/>
        <v>0</v>
      </c>
      <c r="I6">
        <f t="shared" si="2"/>
        <v>6.0973800000000002E-2</v>
      </c>
    </row>
    <row r="7" spans="1:11" x14ac:dyDescent="0.35">
      <c r="A7">
        <f t="shared" si="0"/>
        <v>0.1</v>
      </c>
      <c r="B7">
        <v>5</v>
      </c>
      <c r="C7">
        <v>100</v>
      </c>
      <c r="D7">
        <v>19957</v>
      </c>
      <c r="E7">
        <v>0</v>
      </c>
      <c r="F7">
        <v>2019</v>
      </c>
      <c r="G7">
        <v>5871</v>
      </c>
      <c r="H7">
        <f t="shared" si="1"/>
        <v>0</v>
      </c>
      <c r="I7">
        <f t="shared" si="2"/>
        <v>6.0973800000000002E-2</v>
      </c>
    </row>
    <row r="8" spans="1:11" x14ac:dyDescent="0.35">
      <c r="A8">
        <f t="shared" si="0"/>
        <v>0.12</v>
      </c>
      <c r="B8">
        <v>6</v>
      </c>
      <c r="C8">
        <v>120</v>
      </c>
      <c r="D8">
        <v>19957</v>
      </c>
      <c r="E8">
        <v>0</v>
      </c>
      <c r="F8">
        <v>2019</v>
      </c>
      <c r="G8">
        <v>5871</v>
      </c>
      <c r="H8">
        <f t="shared" si="1"/>
        <v>0</v>
      </c>
      <c r="I8">
        <f t="shared" si="2"/>
        <v>6.0973800000000002E-2</v>
      </c>
    </row>
    <row r="9" spans="1:11" x14ac:dyDescent="0.35">
      <c r="A9">
        <f t="shared" si="0"/>
        <v>0.14000000000000001</v>
      </c>
      <c r="B9">
        <v>7</v>
      </c>
      <c r="C9">
        <v>140</v>
      </c>
      <c r="D9">
        <v>19959</v>
      </c>
      <c r="E9">
        <v>2</v>
      </c>
      <c r="F9">
        <v>2864</v>
      </c>
      <c r="G9">
        <v>5871</v>
      </c>
      <c r="H9">
        <f t="shared" si="1"/>
        <v>0.20943951023931953</v>
      </c>
      <c r="I9">
        <f t="shared" si="2"/>
        <v>8.6492800000000009E-2</v>
      </c>
    </row>
    <row r="10" spans="1:11" x14ac:dyDescent="0.35">
      <c r="A10">
        <f t="shared" si="0"/>
        <v>0.16</v>
      </c>
      <c r="B10">
        <v>8</v>
      </c>
      <c r="C10">
        <v>160</v>
      </c>
      <c r="D10">
        <v>20362</v>
      </c>
      <c r="E10">
        <v>311</v>
      </c>
      <c r="F10">
        <v>7317</v>
      </c>
      <c r="G10">
        <v>5871</v>
      </c>
      <c r="H10">
        <f t="shared" si="1"/>
        <v>32.567843842214188</v>
      </c>
      <c r="I10">
        <f t="shared" si="2"/>
        <v>0.22097339999999999</v>
      </c>
    </row>
    <row r="11" spans="1:11" x14ac:dyDescent="0.35">
      <c r="A11">
        <f t="shared" si="0"/>
        <v>0.18</v>
      </c>
      <c r="B11">
        <v>9</v>
      </c>
      <c r="C11">
        <v>180</v>
      </c>
      <c r="D11">
        <v>21369</v>
      </c>
      <c r="E11">
        <v>881</v>
      </c>
      <c r="F11">
        <v>3467</v>
      </c>
      <c r="G11">
        <v>5871</v>
      </c>
      <c r="H11">
        <f t="shared" si="1"/>
        <v>92.258104260420254</v>
      </c>
      <c r="I11">
        <f t="shared" si="2"/>
        <v>0.1047034</v>
      </c>
    </row>
    <row r="12" spans="1:11" x14ac:dyDescent="0.35">
      <c r="A12">
        <f t="shared" si="0"/>
        <v>0.2</v>
      </c>
      <c r="B12">
        <v>10</v>
      </c>
      <c r="C12">
        <v>200</v>
      </c>
      <c r="D12">
        <v>22420</v>
      </c>
      <c r="E12">
        <v>1208</v>
      </c>
      <c r="F12">
        <v>3137</v>
      </c>
      <c r="G12">
        <v>5871</v>
      </c>
      <c r="H12">
        <f t="shared" si="1"/>
        <v>126.50146418454899</v>
      </c>
      <c r="I12">
        <f t="shared" si="2"/>
        <v>9.4737400000000013E-2</v>
      </c>
    </row>
    <row r="13" spans="1:11" x14ac:dyDescent="0.35">
      <c r="A13">
        <f t="shared" si="0"/>
        <v>0.22</v>
      </c>
      <c r="B13">
        <v>11</v>
      </c>
      <c r="C13">
        <v>220</v>
      </c>
      <c r="D13">
        <v>23476</v>
      </c>
      <c r="E13">
        <v>1385</v>
      </c>
      <c r="F13">
        <v>2881</v>
      </c>
      <c r="G13">
        <v>5871</v>
      </c>
      <c r="H13">
        <f t="shared" si="1"/>
        <v>145.03686084072879</v>
      </c>
      <c r="I13">
        <f t="shared" si="2"/>
        <v>8.7006200000000006E-2</v>
      </c>
    </row>
    <row r="14" spans="1:11" x14ac:dyDescent="0.35">
      <c r="A14">
        <f t="shared" si="0"/>
        <v>0.24</v>
      </c>
      <c r="B14">
        <v>12</v>
      </c>
      <c r="C14">
        <v>240</v>
      </c>
      <c r="D14">
        <v>24567</v>
      </c>
      <c r="E14">
        <v>1503</v>
      </c>
      <c r="F14">
        <v>2305</v>
      </c>
      <c r="G14">
        <v>5871</v>
      </c>
      <c r="H14">
        <f t="shared" si="1"/>
        <v>157.39379194484863</v>
      </c>
      <c r="I14">
        <f t="shared" si="2"/>
        <v>6.9611000000000006E-2</v>
      </c>
    </row>
    <row r="15" spans="1:11" x14ac:dyDescent="0.35">
      <c r="A15">
        <f t="shared" si="0"/>
        <v>0.26</v>
      </c>
      <c r="B15">
        <v>13</v>
      </c>
      <c r="C15">
        <v>260</v>
      </c>
      <c r="D15">
        <v>25655</v>
      </c>
      <c r="E15">
        <v>1564</v>
      </c>
      <c r="F15">
        <v>2119</v>
      </c>
      <c r="G15">
        <v>5871</v>
      </c>
      <c r="H15">
        <f t="shared" si="1"/>
        <v>163.7816970071479</v>
      </c>
      <c r="I15">
        <f t="shared" si="2"/>
        <v>6.3993800000000003E-2</v>
      </c>
    </row>
    <row r="16" spans="1:11" x14ac:dyDescent="0.35">
      <c r="A16">
        <f t="shared" si="0"/>
        <v>0.28000000000000003</v>
      </c>
      <c r="B16">
        <v>14</v>
      </c>
      <c r="C16">
        <v>280</v>
      </c>
      <c r="D16">
        <v>26699</v>
      </c>
      <c r="E16">
        <v>1563</v>
      </c>
      <c r="F16">
        <v>2331</v>
      </c>
      <c r="G16">
        <v>5871</v>
      </c>
      <c r="H16">
        <f t="shared" si="1"/>
        <v>163.67697725202822</v>
      </c>
      <c r="I16">
        <f t="shared" si="2"/>
        <v>7.0396200000000006E-2</v>
      </c>
    </row>
    <row r="17" spans="1:9" x14ac:dyDescent="0.35">
      <c r="A17">
        <f t="shared" si="0"/>
        <v>0.3</v>
      </c>
      <c r="B17">
        <v>15</v>
      </c>
      <c r="C17">
        <v>300</v>
      </c>
      <c r="D17">
        <v>27700</v>
      </c>
      <c r="E17">
        <v>1533</v>
      </c>
      <c r="F17">
        <v>2725</v>
      </c>
      <c r="G17">
        <v>5871</v>
      </c>
      <c r="H17">
        <f t="shared" si="1"/>
        <v>160.53538459843841</v>
      </c>
      <c r="I17">
        <f t="shared" si="2"/>
        <v>8.2295000000000007E-2</v>
      </c>
    </row>
    <row r="18" spans="1:9" x14ac:dyDescent="0.35">
      <c r="A18">
        <f t="shared" si="0"/>
        <v>0.32</v>
      </c>
      <c r="B18">
        <v>16</v>
      </c>
      <c r="C18">
        <v>320</v>
      </c>
      <c r="D18">
        <v>28671</v>
      </c>
      <c r="E18">
        <v>1497</v>
      </c>
      <c r="F18">
        <v>3028</v>
      </c>
      <c r="G18">
        <v>5871</v>
      </c>
      <c r="H18">
        <f t="shared" si="1"/>
        <v>156.76547341413067</v>
      </c>
      <c r="I18">
        <f t="shared" si="2"/>
        <v>9.1445600000000002E-2</v>
      </c>
    </row>
    <row r="19" spans="1:9" x14ac:dyDescent="0.35">
      <c r="A19">
        <f t="shared" si="0"/>
        <v>0.34</v>
      </c>
      <c r="B19">
        <v>17</v>
      </c>
      <c r="C19">
        <v>340</v>
      </c>
      <c r="D19">
        <v>29655</v>
      </c>
      <c r="E19">
        <v>1487</v>
      </c>
      <c r="F19">
        <v>2993</v>
      </c>
      <c r="G19">
        <v>5871</v>
      </c>
      <c r="H19">
        <f t="shared" si="1"/>
        <v>155.71827586293409</v>
      </c>
      <c r="I19">
        <f t="shared" si="2"/>
        <v>9.03886E-2</v>
      </c>
    </row>
    <row r="20" spans="1:9" x14ac:dyDescent="0.35">
      <c r="A20">
        <f t="shared" si="0"/>
        <v>0.36</v>
      </c>
      <c r="B20">
        <v>18</v>
      </c>
      <c r="C20">
        <v>360</v>
      </c>
      <c r="D20">
        <v>30667</v>
      </c>
      <c r="E20">
        <v>1503</v>
      </c>
      <c r="F20">
        <v>2669</v>
      </c>
      <c r="G20">
        <v>5871</v>
      </c>
      <c r="H20">
        <f t="shared" si="1"/>
        <v>157.39379194484863</v>
      </c>
      <c r="I20">
        <f t="shared" si="2"/>
        <v>8.0603800000000003E-2</v>
      </c>
    </row>
    <row r="21" spans="1:9" x14ac:dyDescent="0.35">
      <c r="A21">
        <f t="shared" si="0"/>
        <v>0.38</v>
      </c>
      <c r="B21">
        <v>19</v>
      </c>
      <c r="C21">
        <v>380</v>
      </c>
      <c r="D21">
        <v>31699</v>
      </c>
      <c r="E21">
        <v>1524</v>
      </c>
      <c r="F21">
        <v>2434</v>
      </c>
      <c r="G21">
        <v>5871</v>
      </c>
      <c r="H21">
        <f t="shared" si="1"/>
        <v>159.59290680236148</v>
      </c>
      <c r="I21">
        <f t="shared" si="2"/>
        <v>7.3506799999999997E-2</v>
      </c>
    </row>
    <row r="22" spans="1:9" x14ac:dyDescent="0.35">
      <c r="A22">
        <f t="shared" si="0"/>
        <v>0.4</v>
      </c>
      <c r="B22">
        <v>20</v>
      </c>
      <c r="C22">
        <v>400</v>
      </c>
      <c r="D22">
        <v>32723</v>
      </c>
      <c r="E22">
        <v>1529</v>
      </c>
      <c r="F22">
        <v>2444</v>
      </c>
      <c r="G22">
        <v>5871</v>
      </c>
      <c r="H22">
        <f t="shared" si="1"/>
        <v>160.1165055779598</v>
      </c>
      <c r="I22">
        <f t="shared" si="2"/>
        <v>7.3808800000000008E-2</v>
      </c>
    </row>
    <row r="23" spans="1:9" x14ac:dyDescent="0.35">
      <c r="A23">
        <f t="shared" si="0"/>
        <v>0.42</v>
      </c>
      <c r="B23">
        <v>21</v>
      </c>
      <c r="C23">
        <v>420</v>
      </c>
      <c r="D23">
        <v>33713</v>
      </c>
      <c r="E23">
        <v>1507</v>
      </c>
      <c r="F23">
        <v>2771</v>
      </c>
      <c r="G23">
        <v>5871</v>
      </c>
      <c r="H23">
        <f t="shared" si="1"/>
        <v>157.8126709653273</v>
      </c>
      <c r="I23">
        <f t="shared" si="2"/>
        <v>8.36842E-2</v>
      </c>
    </row>
    <row r="24" spans="1:9" x14ac:dyDescent="0.35">
      <c r="A24">
        <f t="shared" si="0"/>
        <v>0.44</v>
      </c>
      <c r="B24">
        <v>22</v>
      </c>
      <c r="C24">
        <v>440</v>
      </c>
      <c r="D24">
        <v>34683</v>
      </c>
      <c r="E24">
        <v>1483</v>
      </c>
      <c r="F24">
        <v>3004</v>
      </c>
      <c r="G24">
        <v>5871</v>
      </c>
      <c r="H24">
        <f t="shared" si="1"/>
        <v>155.29939684245542</v>
      </c>
      <c r="I24">
        <f t="shared" si="2"/>
        <v>9.072079999999999E-2</v>
      </c>
    </row>
    <row r="25" spans="1:9" x14ac:dyDescent="0.35">
      <c r="A25">
        <f t="shared" si="0"/>
        <v>0.46</v>
      </c>
      <c r="B25">
        <v>23</v>
      </c>
      <c r="C25">
        <v>460</v>
      </c>
      <c r="D25">
        <v>35663</v>
      </c>
      <c r="E25">
        <v>1478</v>
      </c>
      <c r="F25">
        <v>2941</v>
      </c>
      <c r="G25">
        <v>5871</v>
      </c>
      <c r="H25">
        <f t="shared" si="1"/>
        <v>154.77579806685713</v>
      </c>
      <c r="I25">
        <f t="shared" si="2"/>
        <v>8.88182E-2</v>
      </c>
    </row>
    <row r="26" spans="1:9" x14ac:dyDescent="0.35">
      <c r="A26">
        <f t="shared" si="0"/>
        <v>0.48</v>
      </c>
      <c r="B26">
        <v>24</v>
      </c>
      <c r="C26">
        <v>480</v>
      </c>
      <c r="D26">
        <v>36675</v>
      </c>
      <c r="E26">
        <v>1497</v>
      </c>
      <c r="F26">
        <v>2671</v>
      </c>
      <c r="G26">
        <v>5871</v>
      </c>
      <c r="H26">
        <f t="shared" si="1"/>
        <v>156.76547341413067</v>
      </c>
      <c r="I26">
        <f t="shared" si="2"/>
        <v>8.0664200000000005E-2</v>
      </c>
    </row>
    <row r="27" spans="1:9" x14ac:dyDescent="0.35">
      <c r="A27">
        <f t="shared" si="0"/>
        <v>0.5</v>
      </c>
      <c r="B27">
        <v>25</v>
      </c>
      <c r="C27">
        <v>500</v>
      </c>
      <c r="D27">
        <v>37696</v>
      </c>
      <c r="E27">
        <v>1513</v>
      </c>
      <c r="F27">
        <v>2510</v>
      </c>
      <c r="G27">
        <v>5871</v>
      </c>
      <c r="H27">
        <f t="shared" si="1"/>
        <v>158.44098949604523</v>
      </c>
      <c r="I27">
        <f t="shared" si="2"/>
        <v>7.5802000000000008E-2</v>
      </c>
    </row>
    <row r="28" spans="1:9" x14ac:dyDescent="0.35">
      <c r="A28">
        <f t="shared" si="0"/>
        <v>0.52</v>
      </c>
      <c r="B28">
        <v>26</v>
      </c>
      <c r="C28">
        <v>520</v>
      </c>
      <c r="D28">
        <v>38709</v>
      </c>
      <c r="E28">
        <v>1516</v>
      </c>
      <c r="F28">
        <v>2600</v>
      </c>
      <c r="G28">
        <v>5871</v>
      </c>
      <c r="H28">
        <f t="shared" si="1"/>
        <v>158.7551487614042</v>
      </c>
      <c r="I28">
        <f t="shared" si="2"/>
        <v>7.8519999999999993E-2</v>
      </c>
    </row>
    <row r="29" spans="1:9" x14ac:dyDescent="0.35">
      <c r="A29">
        <f t="shared" si="0"/>
        <v>0.54</v>
      </c>
      <c r="B29">
        <v>27</v>
      </c>
      <c r="C29">
        <v>540</v>
      </c>
      <c r="D29">
        <v>39704</v>
      </c>
      <c r="E29">
        <v>1504</v>
      </c>
      <c r="F29">
        <v>2725</v>
      </c>
      <c r="G29">
        <v>5871</v>
      </c>
      <c r="H29">
        <f t="shared" si="1"/>
        <v>157.4985116999683</v>
      </c>
      <c r="I29">
        <f t="shared" si="2"/>
        <v>8.2295000000000007E-2</v>
      </c>
    </row>
    <row r="30" spans="1:9" x14ac:dyDescent="0.35">
      <c r="A30">
        <f t="shared" si="0"/>
        <v>0.56000000000000005</v>
      </c>
      <c r="B30">
        <v>28</v>
      </c>
      <c r="C30">
        <v>560</v>
      </c>
      <c r="D30">
        <v>40689</v>
      </c>
      <c r="E30">
        <v>1491</v>
      </c>
      <c r="F30">
        <v>2883</v>
      </c>
      <c r="G30">
        <v>5871</v>
      </c>
      <c r="H30">
        <f t="shared" si="1"/>
        <v>156.13715488341271</v>
      </c>
      <c r="I30">
        <f t="shared" si="2"/>
        <v>8.7066600000000008E-2</v>
      </c>
    </row>
    <row r="31" spans="1:9" x14ac:dyDescent="0.35">
      <c r="A31">
        <f t="shared" si="0"/>
        <v>0.57999999999999996</v>
      </c>
      <c r="B31">
        <v>29</v>
      </c>
      <c r="C31">
        <v>580</v>
      </c>
      <c r="D31">
        <v>41685</v>
      </c>
      <c r="E31">
        <v>1493</v>
      </c>
      <c r="F31">
        <v>2746</v>
      </c>
      <c r="G31">
        <v>5871</v>
      </c>
      <c r="H31">
        <f t="shared" si="1"/>
        <v>156.34659439365205</v>
      </c>
      <c r="I31">
        <f t="shared" si="2"/>
        <v>8.2929200000000008E-2</v>
      </c>
    </row>
    <row r="32" spans="1:9" x14ac:dyDescent="0.35">
      <c r="A32">
        <f t="shared" si="0"/>
        <v>0.6</v>
      </c>
      <c r="B32">
        <v>30</v>
      </c>
      <c r="C32">
        <v>600</v>
      </c>
      <c r="D32">
        <v>42692</v>
      </c>
      <c r="E32">
        <v>1502</v>
      </c>
      <c r="F32">
        <v>2646</v>
      </c>
      <c r="G32">
        <v>5871</v>
      </c>
      <c r="H32">
        <f t="shared" si="1"/>
        <v>157.28907218972896</v>
      </c>
      <c r="I32">
        <f t="shared" si="2"/>
        <v>7.99092E-2</v>
      </c>
    </row>
    <row r="33" spans="1:9" x14ac:dyDescent="0.35">
      <c r="A33">
        <f t="shared" si="0"/>
        <v>0.62</v>
      </c>
      <c r="B33">
        <v>31</v>
      </c>
      <c r="C33">
        <v>620</v>
      </c>
      <c r="D33">
        <v>43711</v>
      </c>
      <c r="E33">
        <v>1515</v>
      </c>
      <c r="F33">
        <v>2487</v>
      </c>
      <c r="G33">
        <v>5871</v>
      </c>
      <c r="H33">
        <f t="shared" si="1"/>
        <v>158.65042900628455</v>
      </c>
      <c r="I33">
        <f t="shared" si="2"/>
        <v>7.5107400000000005E-2</v>
      </c>
    </row>
    <row r="34" spans="1:9" x14ac:dyDescent="0.35">
      <c r="A34">
        <f t="shared" ref="A34:A65" si="3">C34/1000</f>
        <v>0.64</v>
      </c>
      <c r="B34">
        <v>32</v>
      </c>
      <c r="C34">
        <v>640</v>
      </c>
      <c r="D34">
        <v>44721</v>
      </c>
      <c r="E34">
        <v>1514</v>
      </c>
      <c r="F34">
        <v>2567</v>
      </c>
      <c r="G34">
        <v>5871</v>
      </c>
      <c r="H34">
        <f t="shared" ref="H34:H66" si="4">E34*2*PI()/60</f>
        <v>158.54570925116488</v>
      </c>
      <c r="I34">
        <f t="shared" ref="I34:I66" si="5">F34*0.0302/1000</f>
        <v>7.7523400000000006E-2</v>
      </c>
    </row>
    <row r="35" spans="1:9" x14ac:dyDescent="0.35">
      <c r="A35">
        <f t="shared" si="3"/>
        <v>0.66</v>
      </c>
      <c r="B35">
        <v>33</v>
      </c>
      <c r="C35">
        <v>660</v>
      </c>
      <c r="D35">
        <v>45715</v>
      </c>
      <c r="E35">
        <v>1502</v>
      </c>
      <c r="F35">
        <v>2727</v>
      </c>
      <c r="G35">
        <v>5871</v>
      </c>
      <c r="H35">
        <f t="shared" si="4"/>
        <v>157.28907218972896</v>
      </c>
      <c r="I35">
        <f t="shared" si="5"/>
        <v>8.2355400000000009E-2</v>
      </c>
    </row>
    <row r="36" spans="1:9" x14ac:dyDescent="0.35">
      <c r="A36">
        <f t="shared" si="3"/>
        <v>0.68</v>
      </c>
      <c r="B36">
        <v>34</v>
      </c>
      <c r="C36">
        <v>680</v>
      </c>
      <c r="D36">
        <v>46701</v>
      </c>
      <c r="E36">
        <v>1491</v>
      </c>
      <c r="F36">
        <v>2818</v>
      </c>
      <c r="G36">
        <v>5871</v>
      </c>
      <c r="H36">
        <f t="shared" si="4"/>
        <v>156.13715488341271</v>
      </c>
      <c r="I36">
        <f t="shared" si="5"/>
        <v>8.5103600000000001E-2</v>
      </c>
    </row>
    <row r="37" spans="1:9" x14ac:dyDescent="0.35">
      <c r="A37">
        <f t="shared" si="3"/>
        <v>0.7</v>
      </c>
      <c r="B37">
        <v>35</v>
      </c>
      <c r="C37">
        <v>700</v>
      </c>
      <c r="D37">
        <v>47698</v>
      </c>
      <c r="E37">
        <v>1493</v>
      </c>
      <c r="F37">
        <v>2741</v>
      </c>
      <c r="G37">
        <v>5871</v>
      </c>
      <c r="H37">
        <f t="shared" si="4"/>
        <v>156.34659439365205</v>
      </c>
      <c r="I37">
        <f t="shared" si="5"/>
        <v>8.2778199999999996E-2</v>
      </c>
    </row>
    <row r="38" spans="1:9" x14ac:dyDescent="0.35">
      <c r="A38">
        <f t="shared" si="3"/>
        <v>0.72</v>
      </c>
      <c r="B38">
        <v>36</v>
      </c>
      <c r="C38">
        <v>720</v>
      </c>
      <c r="D38">
        <v>48702</v>
      </c>
      <c r="E38">
        <v>1500</v>
      </c>
      <c r="F38">
        <v>2631</v>
      </c>
      <c r="G38">
        <v>5871</v>
      </c>
      <c r="H38">
        <f t="shared" si="4"/>
        <v>157.07963267948966</v>
      </c>
      <c r="I38">
        <f t="shared" si="5"/>
        <v>7.9456200000000005E-2</v>
      </c>
    </row>
    <row r="39" spans="1:9" x14ac:dyDescent="0.35">
      <c r="A39">
        <f t="shared" si="3"/>
        <v>0.74</v>
      </c>
      <c r="B39">
        <v>37</v>
      </c>
      <c r="C39">
        <v>740</v>
      </c>
      <c r="D39">
        <v>49714</v>
      </c>
      <c r="E39">
        <v>1509</v>
      </c>
      <c r="F39">
        <v>2547</v>
      </c>
      <c r="G39">
        <v>5871</v>
      </c>
      <c r="H39">
        <f t="shared" si="4"/>
        <v>158.02211047556659</v>
      </c>
      <c r="I39">
        <f t="shared" si="5"/>
        <v>7.6919399999999999E-2</v>
      </c>
    </row>
    <row r="40" spans="1:9" x14ac:dyDescent="0.35">
      <c r="A40">
        <f t="shared" si="3"/>
        <v>0.76</v>
      </c>
      <c r="B40">
        <v>38</v>
      </c>
      <c r="C40">
        <v>760</v>
      </c>
      <c r="D40">
        <v>50720</v>
      </c>
      <c r="E40">
        <v>1509</v>
      </c>
      <c r="F40">
        <v>2564</v>
      </c>
      <c r="G40">
        <v>5871</v>
      </c>
      <c r="H40">
        <f t="shared" si="4"/>
        <v>158.02211047556659</v>
      </c>
      <c r="I40">
        <f t="shared" si="5"/>
        <v>7.7432799999999996E-2</v>
      </c>
    </row>
    <row r="41" spans="1:9" x14ac:dyDescent="0.35">
      <c r="A41">
        <f t="shared" si="3"/>
        <v>0.78</v>
      </c>
      <c r="B41">
        <v>39</v>
      </c>
      <c r="C41">
        <v>780</v>
      </c>
      <c r="D41">
        <v>51713</v>
      </c>
      <c r="E41">
        <v>1499</v>
      </c>
      <c r="F41">
        <v>2740</v>
      </c>
      <c r="G41">
        <v>5871</v>
      </c>
      <c r="H41">
        <f t="shared" si="4"/>
        <v>156.97491292436999</v>
      </c>
      <c r="I41">
        <f t="shared" si="5"/>
        <v>8.2748000000000002E-2</v>
      </c>
    </row>
    <row r="42" spans="1:9" x14ac:dyDescent="0.35">
      <c r="A42">
        <f t="shared" si="3"/>
        <v>0.8</v>
      </c>
      <c r="B42">
        <v>40</v>
      </c>
      <c r="C42">
        <v>800</v>
      </c>
      <c r="D42">
        <v>52705</v>
      </c>
      <c r="E42">
        <v>1494</v>
      </c>
      <c r="F42">
        <v>2755</v>
      </c>
      <c r="G42">
        <v>5871</v>
      </c>
      <c r="H42">
        <f t="shared" si="4"/>
        <v>156.4513141487717</v>
      </c>
      <c r="I42">
        <f t="shared" si="5"/>
        <v>8.3201000000000011E-2</v>
      </c>
    </row>
    <row r="43" spans="1:9" x14ac:dyDescent="0.35">
      <c r="A43">
        <f t="shared" si="3"/>
        <v>0.82</v>
      </c>
      <c r="B43">
        <v>41</v>
      </c>
      <c r="C43">
        <v>820</v>
      </c>
      <c r="D43">
        <v>53697</v>
      </c>
      <c r="E43">
        <v>1491</v>
      </c>
      <c r="F43">
        <v>2776</v>
      </c>
      <c r="G43">
        <v>5871</v>
      </c>
      <c r="H43">
        <f t="shared" si="4"/>
        <v>156.13715488341271</v>
      </c>
      <c r="I43">
        <f t="shared" si="5"/>
        <v>8.3835199999999999E-2</v>
      </c>
    </row>
    <row r="44" spans="1:9" x14ac:dyDescent="0.35">
      <c r="A44">
        <f t="shared" si="3"/>
        <v>0.84</v>
      </c>
      <c r="B44">
        <v>42</v>
      </c>
      <c r="C44">
        <v>840</v>
      </c>
      <c r="D44">
        <v>54703</v>
      </c>
      <c r="E44">
        <v>1499</v>
      </c>
      <c r="F44">
        <v>2647</v>
      </c>
      <c r="G44">
        <v>5871</v>
      </c>
      <c r="H44">
        <f t="shared" si="4"/>
        <v>156.97491292436999</v>
      </c>
      <c r="I44">
        <f t="shared" si="5"/>
        <v>7.9939400000000008E-2</v>
      </c>
    </row>
    <row r="45" spans="1:9" x14ac:dyDescent="0.35">
      <c r="A45">
        <f t="shared" si="3"/>
        <v>0.86</v>
      </c>
      <c r="B45">
        <v>43</v>
      </c>
      <c r="C45">
        <v>860</v>
      </c>
      <c r="D45">
        <v>55708</v>
      </c>
      <c r="E45">
        <v>1504</v>
      </c>
      <c r="F45">
        <v>2599</v>
      </c>
      <c r="G45">
        <v>5871</v>
      </c>
      <c r="H45">
        <f t="shared" si="4"/>
        <v>157.4985116999683</v>
      </c>
      <c r="I45">
        <f t="shared" si="5"/>
        <v>7.8489799999999998E-2</v>
      </c>
    </row>
    <row r="46" spans="1:9" x14ac:dyDescent="0.35">
      <c r="A46">
        <f t="shared" si="3"/>
        <v>0.88</v>
      </c>
      <c r="B46">
        <v>44</v>
      </c>
      <c r="C46">
        <v>880</v>
      </c>
      <c r="D46">
        <v>56715</v>
      </c>
      <c r="E46">
        <v>1507</v>
      </c>
      <c r="F46">
        <v>2603</v>
      </c>
      <c r="G46">
        <v>5871</v>
      </c>
      <c r="H46">
        <f t="shared" si="4"/>
        <v>157.8126709653273</v>
      </c>
      <c r="I46">
        <f t="shared" si="5"/>
        <v>7.8610600000000003E-2</v>
      </c>
    </row>
    <row r="47" spans="1:9" x14ac:dyDescent="0.35">
      <c r="A47">
        <f t="shared" si="3"/>
        <v>0.9</v>
      </c>
      <c r="B47">
        <v>45</v>
      </c>
      <c r="C47">
        <v>900</v>
      </c>
      <c r="D47">
        <v>57712</v>
      </c>
      <c r="E47">
        <v>1502</v>
      </c>
      <c r="F47">
        <v>2659</v>
      </c>
      <c r="G47">
        <v>5871</v>
      </c>
      <c r="H47">
        <f t="shared" si="4"/>
        <v>157.28907218972896</v>
      </c>
      <c r="I47">
        <f t="shared" si="5"/>
        <v>8.0301800000000007E-2</v>
      </c>
    </row>
    <row r="48" spans="1:9" x14ac:dyDescent="0.35">
      <c r="A48">
        <f t="shared" si="3"/>
        <v>0.92</v>
      </c>
      <c r="B48">
        <v>46</v>
      </c>
      <c r="C48">
        <v>920</v>
      </c>
      <c r="D48">
        <v>58709</v>
      </c>
      <c r="E48">
        <v>1499</v>
      </c>
      <c r="F48">
        <v>2702</v>
      </c>
      <c r="G48">
        <v>5871</v>
      </c>
      <c r="H48">
        <f t="shared" si="4"/>
        <v>156.97491292436999</v>
      </c>
      <c r="I48">
        <f t="shared" si="5"/>
        <v>8.1600400000000003E-2</v>
      </c>
    </row>
    <row r="49" spans="1:9" x14ac:dyDescent="0.35">
      <c r="A49">
        <f t="shared" si="3"/>
        <v>0.94</v>
      </c>
      <c r="B49">
        <v>47</v>
      </c>
      <c r="C49">
        <v>940</v>
      </c>
      <c r="D49">
        <v>59705</v>
      </c>
      <c r="E49">
        <v>1496</v>
      </c>
      <c r="F49">
        <v>2698</v>
      </c>
      <c r="G49">
        <v>5871</v>
      </c>
      <c r="H49">
        <f t="shared" si="4"/>
        <v>156.66075365901102</v>
      </c>
      <c r="I49">
        <f t="shared" si="5"/>
        <v>8.1479599999999999E-2</v>
      </c>
    </row>
    <row r="50" spans="1:9" x14ac:dyDescent="0.35">
      <c r="A50">
        <f t="shared" si="3"/>
        <v>0.96</v>
      </c>
      <c r="B50">
        <v>48</v>
      </c>
      <c r="C50">
        <v>960</v>
      </c>
      <c r="D50">
        <v>60705</v>
      </c>
      <c r="E50">
        <v>1497</v>
      </c>
      <c r="F50">
        <v>2700</v>
      </c>
      <c r="G50">
        <v>5871</v>
      </c>
      <c r="H50">
        <f t="shared" si="4"/>
        <v>156.76547341413067</v>
      </c>
      <c r="I50">
        <f t="shared" si="5"/>
        <v>8.1540000000000001E-2</v>
      </c>
    </row>
    <row r="51" spans="1:9" x14ac:dyDescent="0.35">
      <c r="A51">
        <f t="shared" si="3"/>
        <v>0.98</v>
      </c>
      <c r="B51">
        <v>49</v>
      </c>
      <c r="C51">
        <v>980</v>
      </c>
      <c r="D51">
        <v>61705</v>
      </c>
      <c r="E51">
        <v>1499</v>
      </c>
      <c r="F51">
        <v>2686</v>
      </c>
      <c r="G51">
        <v>5871</v>
      </c>
      <c r="H51">
        <f t="shared" si="4"/>
        <v>156.97491292436999</v>
      </c>
      <c r="I51">
        <f t="shared" si="5"/>
        <v>8.11172E-2</v>
      </c>
    </row>
    <row r="52" spans="1:9" x14ac:dyDescent="0.35">
      <c r="A52">
        <f t="shared" si="3"/>
        <v>1</v>
      </c>
      <c r="B52">
        <v>50</v>
      </c>
      <c r="C52">
        <v>1000</v>
      </c>
      <c r="D52">
        <v>62703</v>
      </c>
      <c r="E52">
        <v>1498</v>
      </c>
      <c r="F52">
        <v>2706</v>
      </c>
      <c r="G52">
        <v>5871</v>
      </c>
      <c r="H52">
        <f t="shared" si="4"/>
        <v>156.87019316925034</v>
      </c>
      <c r="I52">
        <f t="shared" si="5"/>
        <v>8.1721199999999994E-2</v>
      </c>
    </row>
    <row r="53" spans="1:9" x14ac:dyDescent="0.35">
      <c r="A53">
        <f t="shared" si="3"/>
        <v>1.02</v>
      </c>
      <c r="B53">
        <v>51</v>
      </c>
      <c r="C53">
        <v>1020</v>
      </c>
      <c r="D53">
        <v>63703</v>
      </c>
      <c r="E53">
        <v>1498</v>
      </c>
      <c r="F53">
        <v>2690</v>
      </c>
      <c r="G53">
        <v>5871</v>
      </c>
      <c r="H53">
        <f t="shared" si="4"/>
        <v>156.87019316925034</v>
      </c>
      <c r="I53">
        <f t="shared" si="5"/>
        <v>8.1238000000000005E-2</v>
      </c>
    </row>
    <row r="54" spans="1:9" x14ac:dyDescent="0.35">
      <c r="A54">
        <f t="shared" si="3"/>
        <v>1.04</v>
      </c>
      <c r="B54">
        <v>52</v>
      </c>
      <c r="C54">
        <v>1040</v>
      </c>
      <c r="D54">
        <v>64701</v>
      </c>
      <c r="E54">
        <v>1499</v>
      </c>
      <c r="F54">
        <v>2693</v>
      </c>
      <c r="G54">
        <v>5871</v>
      </c>
      <c r="H54">
        <f t="shared" si="4"/>
        <v>156.97491292436999</v>
      </c>
      <c r="I54">
        <f t="shared" si="5"/>
        <v>8.1328600000000015E-2</v>
      </c>
    </row>
    <row r="55" spans="1:9" x14ac:dyDescent="0.35">
      <c r="A55">
        <f t="shared" si="3"/>
        <v>1.06</v>
      </c>
      <c r="B55">
        <v>53</v>
      </c>
      <c r="C55">
        <v>1060</v>
      </c>
      <c r="D55">
        <v>65702</v>
      </c>
      <c r="E55">
        <v>1500</v>
      </c>
      <c r="F55">
        <v>2683</v>
      </c>
      <c r="G55">
        <v>5871</v>
      </c>
      <c r="H55">
        <f t="shared" si="4"/>
        <v>157.07963267948966</v>
      </c>
      <c r="I55">
        <f t="shared" si="5"/>
        <v>8.1026600000000004E-2</v>
      </c>
    </row>
    <row r="56" spans="1:9" x14ac:dyDescent="0.35">
      <c r="A56">
        <f t="shared" si="3"/>
        <v>1.08</v>
      </c>
      <c r="B56">
        <v>54</v>
      </c>
      <c r="C56">
        <v>1080</v>
      </c>
      <c r="D56">
        <v>66699</v>
      </c>
      <c r="E56">
        <v>1497</v>
      </c>
      <c r="F56">
        <v>2716</v>
      </c>
      <c r="G56">
        <v>5871</v>
      </c>
      <c r="H56">
        <f t="shared" si="4"/>
        <v>156.76547341413067</v>
      </c>
      <c r="I56">
        <f t="shared" si="5"/>
        <v>8.2023200000000004E-2</v>
      </c>
    </row>
    <row r="57" spans="1:9" x14ac:dyDescent="0.35">
      <c r="A57">
        <f t="shared" si="3"/>
        <v>1.1000000000000001</v>
      </c>
      <c r="B57">
        <v>55</v>
      </c>
      <c r="C57">
        <v>1100</v>
      </c>
      <c r="D57">
        <v>67697</v>
      </c>
      <c r="E57">
        <v>1497</v>
      </c>
      <c r="F57">
        <v>2748</v>
      </c>
      <c r="G57">
        <v>5871</v>
      </c>
      <c r="H57">
        <f t="shared" si="4"/>
        <v>156.76547341413067</v>
      </c>
      <c r="I57">
        <f t="shared" si="5"/>
        <v>8.2989600000000011E-2</v>
      </c>
    </row>
    <row r="58" spans="1:9" x14ac:dyDescent="0.35">
      <c r="A58">
        <f t="shared" si="3"/>
        <v>1.1200000000000001</v>
      </c>
      <c r="B58">
        <v>56</v>
      </c>
      <c r="C58">
        <v>1120</v>
      </c>
      <c r="D58">
        <v>68693</v>
      </c>
      <c r="E58">
        <v>1496</v>
      </c>
      <c r="F58">
        <v>2749</v>
      </c>
      <c r="G58">
        <v>5871</v>
      </c>
      <c r="H58">
        <f t="shared" si="4"/>
        <v>156.66075365901102</v>
      </c>
      <c r="I58">
        <f t="shared" si="5"/>
        <v>8.3019800000000005E-2</v>
      </c>
    </row>
    <row r="59" spans="1:9" x14ac:dyDescent="0.35">
      <c r="A59">
        <f t="shared" si="3"/>
        <v>1.1399999999999999</v>
      </c>
      <c r="B59">
        <v>57</v>
      </c>
      <c r="C59">
        <v>1140</v>
      </c>
      <c r="D59">
        <v>69692</v>
      </c>
      <c r="E59">
        <v>1496</v>
      </c>
      <c r="F59">
        <v>2752</v>
      </c>
      <c r="G59">
        <v>5871</v>
      </c>
      <c r="H59">
        <f t="shared" si="4"/>
        <v>156.66075365901102</v>
      </c>
      <c r="I59">
        <f t="shared" si="5"/>
        <v>8.3110400000000001E-2</v>
      </c>
    </row>
    <row r="60" spans="1:9" x14ac:dyDescent="0.35">
      <c r="A60">
        <f t="shared" si="3"/>
        <v>1.1599999999999999</v>
      </c>
      <c r="B60">
        <v>58</v>
      </c>
      <c r="C60">
        <v>1160</v>
      </c>
      <c r="D60">
        <v>70694</v>
      </c>
      <c r="E60">
        <v>1500</v>
      </c>
      <c r="F60">
        <v>2681</v>
      </c>
      <c r="G60">
        <v>5871</v>
      </c>
      <c r="H60">
        <f t="shared" si="4"/>
        <v>157.07963267948966</v>
      </c>
      <c r="I60">
        <f t="shared" si="5"/>
        <v>8.0966200000000002E-2</v>
      </c>
    </row>
    <row r="61" spans="1:9" x14ac:dyDescent="0.35">
      <c r="A61">
        <f t="shared" si="3"/>
        <v>1.18</v>
      </c>
      <c r="B61">
        <v>59</v>
      </c>
      <c r="C61">
        <v>1180</v>
      </c>
      <c r="D61">
        <v>71693</v>
      </c>
      <c r="E61">
        <v>1499</v>
      </c>
      <c r="F61">
        <v>2725</v>
      </c>
      <c r="G61">
        <v>5871</v>
      </c>
      <c r="H61">
        <f t="shared" si="4"/>
        <v>156.97491292436999</v>
      </c>
      <c r="I61">
        <f t="shared" si="5"/>
        <v>8.2295000000000007E-2</v>
      </c>
    </row>
    <row r="62" spans="1:9" x14ac:dyDescent="0.35">
      <c r="A62">
        <f t="shared" si="3"/>
        <v>1.2</v>
      </c>
      <c r="B62">
        <v>60</v>
      </c>
      <c r="C62">
        <v>1200</v>
      </c>
      <c r="D62">
        <v>72696</v>
      </c>
      <c r="E62">
        <v>1502</v>
      </c>
      <c r="F62">
        <v>2663</v>
      </c>
      <c r="G62">
        <v>5871</v>
      </c>
      <c r="H62">
        <f t="shared" si="4"/>
        <v>157.28907218972896</v>
      </c>
      <c r="I62">
        <f t="shared" si="5"/>
        <v>8.0422599999999997E-2</v>
      </c>
    </row>
    <row r="63" spans="1:9" x14ac:dyDescent="0.35">
      <c r="A63">
        <f t="shared" si="3"/>
        <v>1.22</v>
      </c>
      <c r="B63">
        <v>61</v>
      </c>
      <c r="C63">
        <v>1220</v>
      </c>
      <c r="D63">
        <v>73696</v>
      </c>
      <c r="E63">
        <v>1500</v>
      </c>
      <c r="F63">
        <v>2697</v>
      </c>
      <c r="G63">
        <v>5871</v>
      </c>
      <c r="H63">
        <f t="shared" si="4"/>
        <v>157.07963267948966</v>
      </c>
      <c r="I63">
        <f t="shared" si="5"/>
        <v>8.1449399999999991E-2</v>
      </c>
    </row>
    <row r="64" spans="1:9" x14ac:dyDescent="0.35">
      <c r="A64">
        <f t="shared" si="3"/>
        <v>1.24</v>
      </c>
      <c r="B64">
        <v>62</v>
      </c>
      <c r="C64">
        <v>1240</v>
      </c>
      <c r="D64">
        <v>74693</v>
      </c>
      <c r="E64">
        <v>1499</v>
      </c>
      <c r="F64">
        <v>2751</v>
      </c>
      <c r="G64">
        <v>5871</v>
      </c>
      <c r="H64">
        <f t="shared" si="4"/>
        <v>156.97491292436999</v>
      </c>
      <c r="I64">
        <f t="shared" si="5"/>
        <v>8.3080200000000007E-2</v>
      </c>
    </row>
    <row r="65" spans="1:9" x14ac:dyDescent="0.35">
      <c r="A65">
        <f t="shared" si="3"/>
        <v>1.26</v>
      </c>
      <c r="B65">
        <v>63</v>
      </c>
      <c r="C65">
        <v>1260</v>
      </c>
      <c r="D65">
        <v>75689</v>
      </c>
      <c r="E65">
        <v>1496</v>
      </c>
      <c r="F65">
        <v>2762</v>
      </c>
      <c r="G65">
        <v>5871</v>
      </c>
      <c r="H65">
        <f t="shared" si="4"/>
        <v>156.66075365901102</v>
      </c>
      <c r="I65">
        <f t="shared" si="5"/>
        <v>8.3412400000000012E-2</v>
      </c>
    </row>
    <row r="66" spans="1:9" x14ac:dyDescent="0.35">
      <c r="A66">
        <f t="shared" ref="A66:A74" si="6">C66/1000</f>
        <v>1.28</v>
      </c>
      <c r="B66">
        <v>64</v>
      </c>
      <c r="C66">
        <v>1280</v>
      </c>
      <c r="D66">
        <v>76690</v>
      </c>
      <c r="E66">
        <v>1499</v>
      </c>
      <c r="F66">
        <v>2739</v>
      </c>
      <c r="G66">
        <v>5871</v>
      </c>
      <c r="H66">
        <f t="shared" si="4"/>
        <v>156.97491292436999</v>
      </c>
      <c r="I66">
        <f t="shared" si="5"/>
        <v>8.2717799999999994E-2</v>
      </c>
    </row>
    <row r="67" spans="1:9" x14ac:dyDescent="0.35">
      <c r="A67">
        <f t="shared" si="6"/>
        <v>1.3</v>
      </c>
      <c r="B67">
        <v>65</v>
      </c>
      <c r="C67">
        <v>1300</v>
      </c>
      <c r="D67">
        <v>77691</v>
      </c>
      <c r="E67">
        <v>1500</v>
      </c>
      <c r="F67">
        <v>2697</v>
      </c>
      <c r="G67">
        <v>5871</v>
      </c>
      <c r="H67">
        <f t="shared" ref="H67:H74" si="7">E67*2*PI()/60</f>
        <v>157.07963267948966</v>
      </c>
      <c r="I67">
        <f t="shared" ref="I67:I74" si="8">F67*0.0302/1000</f>
        <v>8.1449399999999991E-2</v>
      </c>
    </row>
    <row r="68" spans="1:9" x14ac:dyDescent="0.35">
      <c r="A68">
        <f t="shared" si="6"/>
        <v>1.32</v>
      </c>
      <c r="B68">
        <v>66</v>
      </c>
      <c r="C68">
        <v>1320</v>
      </c>
      <c r="D68">
        <v>78695</v>
      </c>
      <c r="E68">
        <v>1502</v>
      </c>
      <c r="F68">
        <v>2690</v>
      </c>
      <c r="G68">
        <v>5871</v>
      </c>
      <c r="H68">
        <f t="shared" si="7"/>
        <v>157.28907218972896</v>
      </c>
      <c r="I68">
        <f t="shared" si="8"/>
        <v>8.1238000000000005E-2</v>
      </c>
    </row>
    <row r="69" spans="1:9" x14ac:dyDescent="0.35">
      <c r="A69">
        <f t="shared" si="6"/>
        <v>1.34</v>
      </c>
      <c r="B69">
        <v>67</v>
      </c>
      <c r="C69">
        <v>1340</v>
      </c>
      <c r="D69">
        <v>79697</v>
      </c>
      <c r="E69">
        <v>1503</v>
      </c>
      <c r="F69">
        <v>2668</v>
      </c>
      <c r="G69">
        <v>5871</v>
      </c>
      <c r="H69">
        <f t="shared" si="7"/>
        <v>157.39379194484863</v>
      </c>
      <c r="I69">
        <f t="shared" si="8"/>
        <v>8.0573599999999995E-2</v>
      </c>
    </row>
    <row r="70" spans="1:9" x14ac:dyDescent="0.35">
      <c r="A70">
        <f t="shared" si="6"/>
        <v>1.36</v>
      </c>
      <c r="B70">
        <v>68</v>
      </c>
      <c r="C70">
        <v>1360</v>
      </c>
      <c r="D70">
        <v>80694</v>
      </c>
      <c r="E70">
        <v>1500</v>
      </c>
      <c r="F70">
        <v>2736</v>
      </c>
      <c r="G70">
        <v>5871</v>
      </c>
      <c r="H70">
        <f t="shared" si="7"/>
        <v>157.07963267948966</v>
      </c>
      <c r="I70">
        <f t="shared" si="8"/>
        <v>8.2627199999999998E-2</v>
      </c>
    </row>
    <row r="71" spans="1:9" x14ac:dyDescent="0.35">
      <c r="A71">
        <f t="shared" si="6"/>
        <v>1.38</v>
      </c>
      <c r="B71">
        <v>69</v>
      </c>
      <c r="C71">
        <v>1380</v>
      </c>
      <c r="D71">
        <v>81697</v>
      </c>
      <c r="E71">
        <v>1502</v>
      </c>
      <c r="F71">
        <v>2670</v>
      </c>
      <c r="G71">
        <v>5871</v>
      </c>
      <c r="H71">
        <f t="shared" si="7"/>
        <v>157.28907218972896</v>
      </c>
      <c r="I71">
        <f t="shared" si="8"/>
        <v>8.0633999999999997E-2</v>
      </c>
    </row>
    <row r="72" spans="1:9" x14ac:dyDescent="0.35">
      <c r="A72">
        <f t="shared" si="6"/>
        <v>1.4</v>
      </c>
      <c r="B72">
        <v>70</v>
      </c>
      <c r="C72">
        <v>1400</v>
      </c>
      <c r="D72">
        <v>82697</v>
      </c>
      <c r="E72">
        <v>1501</v>
      </c>
      <c r="F72">
        <v>2700</v>
      </c>
      <c r="G72">
        <v>5871</v>
      </c>
      <c r="H72">
        <f t="shared" si="7"/>
        <v>157.18435243460934</v>
      </c>
      <c r="I72">
        <f t="shared" si="8"/>
        <v>8.1540000000000001E-2</v>
      </c>
    </row>
    <row r="73" spans="1:9" x14ac:dyDescent="0.35">
      <c r="A73">
        <f t="shared" si="6"/>
        <v>1.42</v>
      </c>
      <c r="B73">
        <v>71</v>
      </c>
      <c r="C73">
        <v>1420</v>
      </c>
      <c r="D73">
        <v>83702</v>
      </c>
      <c r="E73">
        <v>1503</v>
      </c>
      <c r="F73">
        <v>2664</v>
      </c>
      <c r="G73">
        <v>5871</v>
      </c>
      <c r="H73">
        <f t="shared" si="7"/>
        <v>157.39379194484863</v>
      </c>
      <c r="I73">
        <f t="shared" si="8"/>
        <v>8.0452799999999991E-2</v>
      </c>
    </row>
    <row r="74" spans="1:9" x14ac:dyDescent="0.35">
      <c r="A74">
        <f t="shared" si="6"/>
        <v>1.44</v>
      </c>
      <c r="B74">
        <v>72</v>
      </c>
      <c r="C74">
        <v>1440</v>
      </c>
      <c r="D74">
        <v>84701</v>
      </c>
      <c r="E74">
        <v>1502</v>
      </c>
      <c r="F74">
        <v>2686</v>
      </c>
      <c r="G74">
        <v>5871</v>
      </c>
      <c r="H74">
        <f t="shared" si="7"/>
        <v>157.28907218972896</v>
      </c>
      <c r="I74">
        <f t="shared" si="8"/>
        <v>8.11172E-2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E0CBB-9A03-4F7F-B51B-239DA820A733}">
  <dimension ref="A1:K74"/>
  <sheetViews>
    <sheetView workbookViewId="0">
      <selection sqref="A1:A1048576"/>
    </sheetView>
  </sheetViews>
  <sheetFormatPr baseColWidth="10" defaultRowHeight="14.5" x14ac:dyDescent="0.35"/>
  <sheetData>
    <row r="1" spans="1:11" x14ac:dyDescent="0.35">
      <c r="A1" t="s">
        <v>24</v>
      </c>
      <c r="B1" t="s">
        <v>0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23</v>
      </c>
      <c r="I1" t="s">
        <v>22</v>
      </c>
      <c r="K1" t="s">
        <v>27</v>
      </c>
    </row>
    <row r="2" spans="1:11" x14ac:dyDescent="0.35">
      <c r="A2">
        <f t="shared" ref="A2:A33" si="0">C2/1000</f>
        <v>0</v>
      </c>
      <c r="B2">
        <v>0</v>
      </c>
      <c r="C2">
        <v>0</v>
      </c>
      <c r="D2">
        <v>19553</v>
      </c>
      <c r="E2">
        <v>0</v>
      </c>
      <c r="F2">
        <v>2185</v>
      </c>
      <c r="G2">
        <v>5871</v>
      </c>
      <c r="H2">
        <f>E2*2*PI()/60</f>
        <v>0</v>
      </c>
      <c r="I2">
        <f>F2*0.0302/1000</f>
        <v>6.5987000000000004E-2</v>
      </c>
      <c r="K2">
        <f>AVERAGE(I42:I72)</f>
        <v>8.3328619354838734E-2</v>
      </c>
    </row>
    <row r="3" spans="1:11" x14ac:dyDescent="0.35">
      <c r="A3">
        <f t="shared" si="0"/>
        <v>0.02</v>
      </c>
      <c r="B3">
        <v>1</v>
      </c>
      <c r="C3">
        <v>20</v>
      </c>
      <c r="D3">
        <v>19553</v>
      </c>
      <c r="E3">
        <v>0</v>
      </c>
      <c r="F3">
        <v>2185</v>
      </c>
      <c r="G3">
        <v>5871</v>
      </c>
      <c r="H3">
        <f t="shared" ref="H3:H66" si="1">E3*2*PI()/60</f>
        <v>0</v>
      </c>
      <c r="I3">
        <f t="shared" ref="I3:I66" si="2">F3*0.0302/1000</f>
        <v>6.5987000000000004E-2</v>
      </c>
    </row>
    <row r="4" spans="1:11" x14ac:dyDescent="0.35">
      <c r="A4">
        <f t="shared" si="0"/>
        <v>0.04</v>
      </c>
      <c r="B4">
        <v>2</v>
      </c>
      <c r="C4">
        <v>40</v>
      </c>
      <c r="D4">
        <v>19553</v>
      </c>
      <c r="E4">
        <v>0</v>
      </c>
      <c r="F4">
        <v>2185</v>
      </c>
      <c r="G4">
        <v>5871</v>
      </c>
      <c r="H4">
        <f t="shared" si="1"/>
        <v>0</v>
      </c>
      <c r="I4">
        <f t="shared" si="2"/>
        <v>6.5987000000000004E-2</v>
      </c>
    </row>
    <row r="5" spans="1:11" x14ac:dyDescent="0.35">
      <c r="A5">
        <f t="shared" si="0"/>
        <v>0.06</v>
      </c>
      <c r="B5">
        <v>3</v>
      </c>
      <c r="C5">
        <v>60</v>
      </c>
      <c r="D5">
        <v>19553</v>
      </c>
      <c r="E5">
        <v>0</v>
      </c>
      <c r="F5">
        <v>2185</v>
      </c>
      <c r="G5">
        <v>5871</v>
      </c>
      <c r="H5">
        <f t="shared" si="1"/>
        <v>0</v>
      </c>
      <c r="I5">
        <f t="shared" si="2"/>
        <v>6.5987000000000004E-2</v>
      </c>
    </row>
    <row r="6" spans="1:11" x14ac:dyDescent="0.35">
      <c r="A6">
        <f t="shared" si="0"/>
        <v>0.08</v>
      </c>
      <c r="B6">
        <v>4</v>
      </c>
      <c r="C6">
        <v>80</v>
      </c>
      <c r="D6">
        <v>19553</v>
      </c>
      <c r="E6">
        <v>0</v>
      </c>
      <c r="F6">
        <v>2185</v>
      </c>
      <c r="G6">
        <v>5871</v>
      </c>
      <c r="H6">
        <f t="shared" si="1"/>
        <v>0</v>
      </c>
      <c r="I6">
        <f t="shared" si="2"/>
        <v>6.5987000000000004E-2</v>
      </c>
    </row>
    <row r="7" spans="1:11" x14ac:dyDescent="0.35">
      <c r="A7">
        <f t="shared" si="0"/>
        <v>0.1</v>
      </c>
      <c r="B7">
        <v>5</v>
      </c>
      <c r="C7">
        <v>100</v>
      </c>
      <c r="D7">
        <v>19553</v>
      </c>
      <c r="E7">
        <v>0</v>
      </c>
      <c r="F7">
        <v>2185</v>
      </c>
      <c r="G7">
        <v>5871</v>
      </c>
      <c r="H7">
        <f t="shared" si="1"/>
        <v>0</v>
      </c>
      <c r="I7">
        <f t="shared" si="2"/>
        <v>6.5987000000000004E-2</v>
      </c>
    </row>
    <row r="8" spans="1:11" x14ac:dyDescent="0.35">
      <c r="A8">
        <f t="shared" si="0"/>
        <v>0.12</v>
      </c>
      <c r="B8">
        <v>6</v>
      </c>
      <c r="C8">
        <v>120</v>
      </c>
      <c r="D8">
        <v>19553</v>
      </c>
      <c r="E8">
        <v>0</v>
      </c>
      <c r="F8">
        <v>2185</v>
      </c>
      <c r="G8">
        <v>5871</v>
      </c>
      <c r="H8">
        <f t="shared" si="1"/>
        <v>0</v>
      </c>
      <c r="I8">
        <f t="shared" si="2"/>
        <v>6.5987000000000004E-2</v>
      </c>
    </row>
    <row r="9" spans="1:11" x14ac:dyDescent="0.35">
      <c r="A9">
        <f t="shared" si="0"/>
        <v>0.14000000000000001</v>
      </c>
      <c r="B9">
        <v>7</v>
      </c>
      <c r="C9">
        <v>140</v>
      </c>
      <c r="D9">
        <v>19630</v>
      </c>
      <c r="E9">
        <v>62</v>
      </c>
      <c r="F9">
        <v>6716</v>
      </c>
      <c r="G9">
        <v>5871</v>
      </c>
      <c r="H9">
        <f t="shared" si="1"/>
        <v>6.4926248174189052</v>
      </c>
      <c r="I9">
        <f t="shared" si="2"/>
        <v>0.20282320000000001</v>
      </c>
    </row>
    <row r="10" spans="1:11" x14ac:dyDescent="0.35">
      <c r="A10">
        <f t="shared" si="0"/>
        <v>0.16</v>
      </c>
      <c r="B10">
        <v>8</v>
      </c>
      <c r="C10">
        <v>160</v>
      </c>
      <c r="D10">
        <v>20414</v>
      </c>
      <c r="E10">
        <v>609</v>
      </c>
      <c r="F10">
        <v>7438</v>
      </c>
      <c r="G10">
        <v>5871</v>
      </c>
      <c r="H10">
        <f t="shared" si="1"/>
        <v>63.774330867872798</v>
      </c>
      <c r="I10">
        <f t="shared" si="2"/>
        <v>0.22462760000000001</v>
      </c>
    </row>
    <row r="11" spans="1:11" x14ac:dyDescent="0.35">
      <c r="A11">
        <f t="shared" si="0"/>
        <v>0.18</v>
      </c>
      <c r="B11">
        <v>9</v>
      </c>
      <c r="C11">
        <v>180</v>
      </c>
      <c r="D11">
        <v>21835</v>
      </c>
      <c r="E11">
        <v>1330</v>
      </c>
      <c r="F11">
        <v>3624</v>
      </c>
      <c r="G11">
        <v>5871</v>
      </c>
      <c r="H11">
        <f t="shared" si="1"/>
        <v>139.27727430914749</v>
      </c>
      <c r="I11">
        <f t="shared" si="2"/>
        <v>0.10944479999999999</v>
      </c>
    </row>
    <row r="12" spans="1:11" x14ac:dyDescent="0.35">
      <c r="A12">
        <f t="shared" si="0"/>
        <v>0.2</v>
      </c>
      <c r="B12">
        <v>10</v>
      </c>
      <c r="C12">
        <v>200</v>
      </c>
      <c r="D12">
        <v>23291</v>
      </c>
      <c r="E12">
        <v>1730</v>
      </c>
      <c r="F12">
        <v>3213</v>
      </c>
      <c r="G12">
        <v>5871</v>
      </c>
      <c r="H12">
        <f t="shared" si="1"/>
        <v>181.1651763570114</v>
      </c>
      <c r="I12">
        <f t="shared" si="2"/>
        <v>9.7032599999999997E-2</v>
      </c>
    </row>
    <row r="13" spans="1:11" x14ac:dyDescent="0.35">
      <c r="A13">
        <f t="shared" si="0"/>
        <v>0.22</v>
      </c>
      <c r="B13">
        <v>11</v>
      </c>
      <c r="C13">
        <v>220</v>
      </c>
      <c r="D13">
        <v>24748</v>
      </c>
      <c r="E13">
        <v>1944</v>
      </c>
      <c r="F13">
        <v>2765</v>
      </c>
      <c r="G13">
        <v>5871</v>
      </c>
      <c r="H13">
        <f t="shared" si="1"/>
        <v>203.57520395261861</v>
      </c>
      <c r="I13">
        <f t="shared" si="2"/>
        <v>8.3502999999999994E-2</v>
      </c>
    </row>
    <row r="14" spans="1:11" x14ac:dyDescent="0.35">
      <c r="A14">
        <f t="shared" si="0"/>
        <v>0.24</v>
      </c>
      <c r="B14">
        <v>12</v>
      </c>
      <c r="C14">
        <v>240</v>
      </c>
      <c r="D14">
        <v>26232</v>
      </c>
      <c r="E14">
        <v>2077</v>
      </c>
      <c r="F14">
        <v>2047</v>
      </c>
      <c r="G14">
        <v>5871</v>
      </c>
      <c r="H14">
        <f t="shared" si="1"/>
        <v>217.50293138353334</v>
      </c>
      <c r="I14">
        <f t="shared" si="2"/>
        <v>6.1819400000000004E-2</v>
      </c>
    </row>
    <row r="15" spans="1:11" x14ac:dyDescent="0.35">
      <c r="A15">
        <f t="shared" si="0"/>
        <v>0.26</v>
      </c>
      <c r="B15">
        <v>13</v>
      </c>
      <c r="C15">
        <v>260</v>
      </c>
      <c r="D15">
        <v>27690</v>
      </c>
      <c r="E15">
        <v>2126</v>
      </c>
      <c r="F15">
        <v>1956</v>
      </c>
      <c r="G15">
        <v>5871</v>
      </c>
      <c r="H15">
        <f t="shared" si="1"/>
        <v>222.63419938439668</v>
      </c>
      <c r="I15">
        <f t="shared" si="2"/>
        <v>5.9071200000000004E-2</v>
      </c>
    </row>
    <row r="16" spans="1:11" x14ac:dyDescent="0.35">
      <c r="A16">
        <f t="shared" si="0"/>
        <v>0.28000000000000003</v>
      </c>
      <c r="B16">
        <v>14</v>
      </c>
      <c r="C16">
        <v>280</v>
      </c>
      <c r="D16">
        <v>29080</v>
      </c>
      <c r="E16">
        <v>2105</v>
      </c>
      <c r="F16">
        <v>2352</v>
      </c>
      <c r="G16">
        <v>5871</v>
      </c>
      <c r="H16">
        <f t="shared" si="1"/>
        <v>220.4350845268838</v>
      </c>
      <c r="I16">
        <f t="shared" si="2"/>
        <v>7.1030399999999994E-2</v>
      </c>
    </row>
    <row r="17" spans="1:9" x14ac:dyDescent="0.35">
      <c r="A17">
        <f t="shared" si="0"/>
        <v>0.3</v>
      </c>
      <c r="B17">
        <v>15</v>
      </c>
      <c r="C17">
        <v>300</v>
      </c>
      <c r="D17">
        <v>30407</v>
      </c>
      <c r="E17">
        <v>2050</v>
      </c>
      <c r="F17">
        <v>2913</v>
      </c>
      <c r="G17">
        <v>5871</v>
      </c>
      <c r="H17">
        <f t="shared" si="1"/>
        <v>214.67549799530252</v>
      </c>
      <c r="I17">
        <f t="shared" si="2"/>
        <v>8.7972599999999998E-2</v>
      </c>
    </row>
    <row r="18" spans="1:9" x14ac:dyDescent="0.35">
      <c r="A18">
        <f t="shared" si="0"/>
        <v>0.32</v>
      </c>
      <c r="B18">
        <v>16</v>
      </c>
      <c r="C18">
        <v>320</v>
      </c>
      <c r="D18">
        <v>31703</v>
      </c>
      <c r="E18">
        <v>2000</v>
      </c>
      <c r="F18">
        <v>3252</v>
      </c>
      <c r="G18">
        <v>5871</v>
      </c>
      <c r="H18">
        <f t="shared" si="1"/>
        <v>209.43951023931953</v>
      </c>
      <c r="I18">
        <f t="shared" si="2"/>
        <v>9.8210400000000003E-2</v>
      </c>
    </row>
    <row r="19" spans="1:9" x14ac:dyDescent="0.35">
      <c r="A19">
        <f t="shared" si="0"/>
        <v>0.34</v>
      </c>
      <c r="B19">
        <v>17</v>
      </c>
      <c r="C19">
        <v>340</v>
      </c>
      <c r="D19">
        <v>33019</v>
      </c>
      <c r="E19">
        <v>1989</v>
      </c>
      <c r="F19">
        <v>3086</v>
      </c>
      <c r="G19">
        <v>5871</v>
      </c>
      <c r="H19">
        <f t="shared" si="1"/>
        <v>208.28759293300328</v>
      </c>
      <c r="I19">
        <f t="shared" si="2"/>
        <v>9.3197200000000008E-2</v>
      </c>
    </row>
    <row r="20" spans="1:9" x14ac:dyDescent="0.35">
      <c r="A20">
        <f t="shared" si="0"/>
        <v>0.36</v>
      </c>
      <c r="B20">
        <v>18</v>
      </c>
      <c r="C20">
        <v>360</v>
      </c>
      <c r="D20">
        <v>34380</v>
      </c>
      <c r="E20">
        <v>2015</v>
      </c>
      <c r="F20">
        <v>2621</v>
      </c>
      <c r="G20">
        <v>5871</v>
      </c>
      <c r="H20">
        <f t="shared" si="1"/>
        <v>211.01030656611445</v>
      </c>
      <c r="I20">
        <f t="shared" si="2"/>
        <v>7.9154200000000008E-2</v>
      </c>
    </row>
    <row r="21" spans="1:9" x14ac:dyDescent="0.35">
      <c r="A21">
        <f t="shared" si="0"/>
        <v>0.38</v>
      </c>
      <c r="B21">
        <v>19</v>
      </c>
      <c r="C21">
        <v>380</v>
      </c>
      <c r="D21">
        <v>35761</v>
      </c>
      <c r="E21">
        <v>2041</v>
      </c>
      <c r="F21">
        <v>2334</v>
      </c>
      <c r="G21">
        <v>5871</v>
      </c>
      <c r="H21">
        <f t="shared" si="1"/>
        <v>213.73302019922559</v>
      </c>
      <c r="I21">
        <f t="shared" si="2"/>
        <v>7.0486800000000002E-2</v>
      </c>
    </row>
    <row r="22" spans="1:9" x14ac:dyDescent="0.35">
      <c r="A22">
        <f t="shared" si="0"/>
        <v>0.4</v>
      </c>
      <c r="B22">
        <v>20</v>
      </c>
      <c r="C22">
        <v>400</v>
      </c>
      <c r="D22">
        <v>37123</v>
      </c>
      <c r="E22">
        <v>2041</v>
      </c>
      <c r="F22">
        <v>2456</v>
      </c>
      <c r="G22">
        <v>5871</v>
      </c>
      <c r="H22">
        <f t="shared" si="1"/>
        <v>213.73302019922559</v>
      </c>
      <c r="I22">
        <f t="shared" si="2"/>
        <v>7.4171199999999993E-2</v>
      </c>
    </row>
    <row r="23" spans="1:9" x14ac:dyDescent="0.35">
      <c r="A23">
        <f t="shared" si="0"/>
        <v>0.42</v>
      </c>
      <c r="B23">
        <v>21</v>
      </c>
      <c r="C23">
        <v>420</v>
      </c>
      <c r="D23">
        <v>38443</v>
      </c>
      <c r="E23">
        <v>2011</v>
      </c>
      <c r="F23">
        <v>2839</v>
      </c>
      <c r="G23">
        <v>5871</v>
      </c>
      <c r="H23">
        <f t="shared" si="1"/>
        <v>210.59142754563578</v>
      </c>
      <c r="I23">
        <f t="shared" si="2"/>
        <v>8.5737800000000003E-2</v>
      </c>
    </row>
    <row r="24" spans="1:9" x14ac:dyDescent="0.35">
      <c r="A24">
        <f t="shared" si="0"/>
        <v>0.44</v>
      </c>
      <c r="B24">
        <v>22</v>
      </c>
      <c r="C24">
        <v>440</v>
      </c>
      <c r="D24">
        <v>39741</v>
      </c>
      <c r="E24">
        <v>1981</v>
      </c>
      <c r="F24">
        <v>3122</v>
      </c>
      <c r="G24">
        <v>5871</v>
      </c>
      <c r="H24">
        <f t="shared" si="1"/>
        <v>207.449834892046</v>
      </c>
      <c r="I24">
        <f t="shared" si="2"/>
        <v>9.4284400000000004E-2</v>
      </c>
    </row>
    <row r="25" spans="1:9" x14ac:dyDescent="0.35">
      <c r="A25">
        <f t="shared" si="0"/>
        <v>0.46</v>
      </c>
      <c r="B25">
        <v>23</v>
      </c>
      <c r="C25">
        <v>460</v>
      </c>
      <c r="D25">
        <v>41059</v>
      </c>
      <c r="E25">
        <v>1981</v>
      </c>
      <c r="F25">
        <v>2932</v>
      </c>
      <c r="G25">
        <v>5871</v>
      </c>
      <c r="H25">
        <f t="shared" si="1"/>
        <v>207.449834892046</v>
      </c>
      <c r="I25">
        <f t="shared" si="2"/>
        <v>8.8546400000000011E-2</v>
      </c>
    </row>
    <row r="26" spans="1:9" x14ac:dyDescent="0.35">
      <c r="A26">
        <f t="shared" si="0"/>
        <v>0.48</v>
      </c>
      <c r="B26">
        <v>24</v>
      </c>
      <c r="C26">
        <v>480</v>
      </c>
      <c r="D26">
        <v>42412</v>
      </c>
      <c r="E26">
        <v>2004</v>
      </c>
      <c r="F26">
        <v>2610</v>
      </c>
      <c r="G26">
        <v>5871</v>
      </c>
      <c r="H26">
        <f t="shared" si="1"/>
        <v>209.85838925979817</v>
      </c>
      <c r="I26">
        <f t="shared" si="2"/>
        <v>7.8822000000000003E-2</v>
      </c>
    </row>
    <row r="27" spans="1:9" x14ac:dyDescent="0.35">
      <c r="A27">
        <f t="shared" si="0"/>
        <v>0.5</v>
      </c>
      <c r="B27">
        <v>25</v>
      </c>
      <c r="C27">
        <v>500</v>
      </c>
      <c r="D27">
        <v>43780</v>
      </c>
      <c r="E27">
        <v>2027</v>
      </c>
      <c r="F27">
        <v>2383</v>
      </c>
      <c r="G27">
        <v>5871</v>
      </c>
      <c r="H27">
        <f t="shared" si="1"/>
        <v>212.26694362755038</v>
      </c>
      <c r="I27">
        <f t="shared" si="2"/>
        <v>7.1966600000000006E-2</v>
      </c>
    </row>
    <row r="28" spans="1:9" x14ac:dyDescent="0.35">
      <c r="A28">
        <f t="shared" si="0"/>
        <v>0.52</v>
      </c>
      <c r="B28">
        <v>26</v>
      </c>
      <c r="C28">
        <v>520</v>
      </c>
      <c r="D28">
        <v>45129</v>
      </c>
      <c r="E28">
        <v>2025</v>
      </c>
      <c r="F28">
        <v>2540</v>
      </c>
      <c r="G28">
        <v>5871</v>
      </c>
      <c r="H28">
        <f t="shared" si="1"/>
        <v>212.05750411731103</v>
      </c>
      <c r="I28">
        <f t="shared" si="2"/>
        <v>7.6707999999999998E-2</v>
      </c>
    </row>
    <row r="29" spans="1:9" x14ac:dyDescent="0.35">
      <c r="A29">
        <f t="shared" si="0"/>
        <v>0.54</v>
      </c>
      <c r="B29">
        <v>27</v>
      </c>
      <c r="C29">
        <v>540</v>
      </c>
      <c r="D29">
        <v>46451</v>
      </c>
      <c r="E29">
        <v>2005</v>
      </c>
      <c r="F29">
        <v>2788</v>
      </c>
      <c r="G29">
        <v>5871</v>
      </c>
      <c r="H29">
        <f t="shared" si="1"/>
        <v>209.96310901491785</v>
      </c>
      <c r="I29">
        <f t="shared" si="2"/>
        <v>8.4197600000000011E-2</v>
      </c>
    </row>
    <row r="30" spans="1:9" x14ac:dyDescent="0.35">
      <c r="A30">
        <f t="shared" si="0"/>
        <v>0.56000000000000005</v>
      </c>
      <c r="B30">
        <v>28</v>
      </c>
      <c r="C30">
        <v>560</v>
      </c>
      <c r="D30">
        <v>47764</v>
      </c>
      <c r="E30">
        <v>1988</v>
      </c>
      <c r="F30">
        <v>2919</v>
      </c>
      <c r="G30">
        <v>5871</v>
      </c>
      <c r="H30">
        <f t="shared" si="1"/>
        <v>208.18287317788364</v>
      </c>
      <c r="I30">
        <f t="shared" si="2"/>
        <v>8.8153800000000004E-2</v>
      </c>
    </row>
    <row r="31" spans="1:9" x14ac:dyDescent="0.35">
      <c r="A31">
        <f t="shared" si="0"/>
        <v>0.57999999999999996</v>
      </c>
      <c r="B31">
        <v>29</v>
      </c>
      <c r="C31">
        <v>580</v>
      </c>
      <c r="D31">
        <v>49086</v>
      </c>
      <c r="E31">
        <v>1986</v>
      </c>
      <c r="F31">
        <v>2852</v>
      </c>
      <c r="G31">
        <v>5871</v>
      </c>
      <c r="H31">
        <f t="shared" si="1"/>
        <v>207.97343366764431</v>
      </c>
      <c r="I31">
        <f t="shared" si="2"/>
        <v>8.613040000000001E-2</v>
      </c>
    </row>
    <row r="32" spans="1:9" x14ac:dyDescent="0.35">
      <c r="A32">
        <f t="shared" si="0"/>
        <v>0.6</v>
      </c>
      <c r="B32">
        <v>30</v>
      </c>
      <c r="C32">
        <v>600</v>
      </c>
      <c r="D32">
        <v>50429</v>
      </c>
      <c r="E32">
        <v>2000</v>
      </c>
      <c r="F32">
        <v>2654</v>
      </c>
      <c r="G32">
        <v>5871</v>
      </c>
      <c r="H32">
        <f t="shared" si="1"/>
        <v>209.43951023931953</v>
      </c>
      <c r="I32">
        <f t="shared" si="2"/>
        <v>8.0150800000000008E-2</v>
      </c>
    </row>
    <row r="33" spans="1:9" x14ac:dyDescent="0.35">
      <c r="A33">
        <f t="shared" si="0"/>
        <v>0.62</v>
      </c>
      <c r="B33">
        <v>31</v>
      </c>
      <c r="C33">
        <v>620</v>
      </c>
      <c r="D33">
        <v>51777</v>
      </c>
      <c r="E33">
        <v>2010</v>
      </c>
      <c r="F33">
        <v>2562</v>
      </c>
      <c r="G33">
        <v>5871</v>
      </c>
      <c r="H33">
        <f t="shared" si="1"/>
        <v>210.48670779051614</v>
      </c>
      <c r="I33">
        <f t="shared" si="2"/>
        <v>7.7372399999999994E-2</v>
      </c>
    </row>
    <row r="34" spans="1:9" x14ac:dyDescent="0.35">
      <c r="A34">
        <f t="shared" ref="A34:A65" si="3">C34/1000</f>
        <v>0.64</v>
      </c>
      <c r="B34">
        <v>32</v>
      </c>
      <c r="C34">
        <v>640</v>
      </c>
      <c r="D34">
        <v>53118</v>
      </c>
      <c r="E34">
        <v>2010</v>
      </c>
      <c r="F34">
        <v>2625</v>
      </c>
      <c r="G34">
        <v>5871</v>
      </c>
      <c r="H34">
        <f t="shared" si="1"/>
        <v>210.48670779051614</v>
      </c>
      <c r="I34">
        <f t="shared" si="2"/>
        <v>7.9275000000000012E-2</v>
      </c>
    </row>
    <row r="35" spans="1:9" x14ac:dyDescent="0.35">
      <c r="A35">
        <f t="shared" si="3"/>
        <v>0.66</v>
      </c>
      <c r="B35">
        <v>33</v>
      </c>
      <c r="C35">
        <v>660</v>
      </c>
      <c r="D35">
        <v>54447</v>
      </c>
      <c r="E35">
        <v>2002</v>
      </c>
      <c r="F35">
        <v>2726</v>
      </c>
      <c r="G35">
        <v>5871</v>
      </c>
      <c r="H35">
        <f t="shared" si="1"/>
        <v>209.64894974955888</v>
      </c>
      <c r="I35">
        <f t="shared" si="2"/>
        <v>8.2325200000000015E-2</v>
      </c>
    </row>
    <row r="36" spans="1:9" x14ac:dyDescent="0.35">
      <c r="A36">
        <f t="shared" si="3"/>
        <v>0.68</v>
      </c>
      <c r="B36">
        <v>34</v>
      </c>
      <c r="C36">
        <v>680</v>
      </c>
      <c r="D36">
        <v>55767</v>
      </c>
      <c r="E36">
        <v>1992</v>
      </c>
      <c r="F36">
        <v>2828</v>
      </c>
      <c r="G36">
        <v>5871</v>
      </c>
      <c r="H36">
        <f t="shared" si="1"/>
        <v>208.60175219836225</v>
      </c>
      <c r="I36">
        <f t="shared" si="2"/>
        <v>8.5405600000000012E-2</v>
      </c>
    </row>
    <row r="37" spans="1:9" x14ac:dyDescent="0.35">
      <c r="A37">
        <f t="shared" si="3"/>
        <v>0.7</v>
      </c>
      <c r="B37">
        <v>35</v>
      </c>
      <c r="C37">
        <v>700</v>
      </c>
      <c r="D37">
        <v>57095</v>
      </c>
      <c r="E37">
        <v>1992</v>
      </c>
      <c r="F37">
        <v>2749</v>
      </c>
      <c r="G37">
        <v>5871</v>
      </c>
      <c r="H37">
        <f t="shared" si="1"/>
        <v>208.60175219836225</v>
      </c>
      <c r="I37">
        <f t="shared" si="2"/>
        <v>8.3019800000000005E-2</v>
      </c>
    </row>
    <row r="38" spans="1:9" x14ac:dyDescent="0.35">
      <c r="A38">
        <f t="shared" si="3"/>
        <v>0.72</v>
      </c>
      <c r="B38">
        <v>36</v>
      </c>
      <c r="C38">
        <v>720</v>
      </c>
      <c r="D38">
        <v>58437</v>
      </c>
      <c r="E38">
        <v>2002</v>
      </c>
      <c r="F38">
        <v>2623</v>
      </c>
      <c r="G38">
        <v>5871</v>
      </c>
      <c r="H38">
        <f t="shared" si="1"/>
        <v>209.64894974955888</v>
      </c>
      <c r="I38">
        <f t="shared" si="2"/>
        <v>7.921460000000001E-2</v>
      </c>
    </row>
    <row r="39" spans="1:9" x14ac:dyDescent="0.35">
      <c r="A39">
        <f t="shared" si="3"/>
        <v>0.74</v>
      </c>
      <c r="B39">
        <v>37</v>
      </c>
      <c r="C39">
        <v>740</v>
      </c>
      <c r="D39">
        <v>59781</v>
      </c>
      <c r="E39">
        <v>2009</v>
      </c>
      <c r="F39">
        <v>2595</v>
      </c>
      <c r="G39">
        <v>5871</v>
      </c>
      <c r="H39">
        <f t="shared" si="1"/>
        <v>210.38198803539646</v>
      </c>
      <c r="I39">
        <f t="shared" si="2"/>
        <v>7.8368999999999994E-2</v>
      </c>
    </row>
    <row r="40" spans="1:9" x14ac:dyDescent="0.35">
      <c r="A40">
        <f t="shared" si="3"/>
        <v>0.76</v>
      </c>
      <c r="B40">
        <v>38</v>
      </c>
      <c r="C40">
        <v>760</v>
      </c>
      <c r="D40">
        <v>61119</v>
      </c>
      <c r="E40">
        <v>2008</v>
      </c>
      <c r="F40">
        <v>2632</v>
      </c>
      <c r="G40">
        <v>5871</v>
      </c>
      <c r="H40">
        <f t="shared" si="1"/>
        <v>210.27726828027684</v>
      </c>
      <c r="I40">
        <f t="shared" si="2"/>
        <v>7.9486399999999999E-2</v>
      </c>
    </row>
    <row r="41" spans="1:9" x14ac:dyDescent="0.35">
      <c r="A41">
        <f t="shared" si="3"/>
        <v>0.78</v>
      </c>
      <c r="B41">
        <v>39</v>
      </c>
      <c r="C41">
        <v>780</v>
      </c>
      <c r="D41">
        <v>62444</v>
      </c>
      <c r="E41">
        <v>1999</v>
      </c>
      <c r="F41">
        <v>2768</v>
      </c>
      <c r="G41">
        <v>5871</v>
      </c>
      <c r="H41">
        <f t="shared" si="1"/>
        <v>209.33479048419989</v>
      </c>
      <c r="I41">
        <f t="shared" si="2"/>
        <v>8.3593600000000004E-2</v>
      </c>
    </row>
    <row r="42" spans="1:9" x14ac:dyDescent="0.35">
      <c r="A42">
        <f t="shared" si="3"/>
        <v>0.8</v>
      </c>
      <c r="B42">
        <v>40</v>
      </c>
      <c r="C42">
        <v>800</v>
      </c>
      <c r="D42">
        <v>63765</v>
      </c>
      <c r="E42">
        <v>1992</v>
      </c>
      <c r="F42">
        <v>2842</v>
      </c>
      <c r="G42">
        <v>5871</v>
      </c>
      <c r="H42">
        <f t="shared" si="1"/>
        <v>208.60175219836225</v>
      </c>
      <c r="I42">
        <f t="shared" si="2"/>
        <v>8.5828399999999999E-2</v>
      </c>
    </row>
    <row r="43" spans="1:9" x14ac:dyDescent="0.35">
      <c r="A43">
        <f t="shared" si="3"/>
        <v>0.82</v>
      </c>
      <c r="B43">
        <v>41</v>
      </c>
      <c r="C43">
        <v>820</v>
      </c>
      <c r="D43">
        <v>65090</v>
      </c>
      <c r="E43">
        <v>1991</v>
      </c>
      <c r="F43">
        <v>2819</v>
      </c>
      <c r="G43">
        <v>5871</v>
      </c>
      <c r="H43">
        <f t="shared" si="1"/>
        <v>208.4970324432426</v>
      </c>
      <c r="I43">
        <f t="shared" si="2"/>
        <v>8.5133800000000009E-2</v>
      </c>
    </row>
    <row r="44" spans="1:9" x14ac:dyDescent="0.35">
      <c r="A44">
        <f t="shared" si="3"/>
        <v>0.84</v>
      </c>
      <c r="B44">
        <v>42</v>
      </c>
      <c r="C44">
        <v>840</v>
      </c>
      <c r="D44">
        <v>66425</v>
      </c>
      <c r="E44">
        <v>1996</v>
      </c>
      <c r="F44">
        <v>2756</v>
      </c>
      <c r="G44">
        <v>5871</v>
      </c>
      <c r="H44">
        <f t="shared" si="1"/>
        <v>209.02063121884092</v>
      </c>
      <c r="I44">
        <f t="shared" si="2"/>
        <v>8.3231200000000005E-2</v>
      </c>
    </row>
    <row r="45" spans="1:9" x14ac:dyDescent="0.35">
      <c r="A45">
        <f t="shared" si="3"/>
        <v>0.86</v>
      </c>
      <c r="B45">
        <v>43</v>
      </c>
      <c r="C45">
        <v>860</v>
      </c>
      <c r="D45">
        <v>67766</v>
      </c>
      <c r="E45">
        <v>2003</v>
      </c>
      <c r="F45">
        <v>2692</v>
      </c>
      <c r="G45">
        <v>5871</v>
      </c>
      <c r="H45">
        <f t="shared" si="1"/>
        <v>209.7536695046785</v>
      </c>
      <c r="I45">
        <f t="shared" si="2"/>
        <v>8.1298400000000007E-2</v>
      </c>
    </row>
    <row r="46" spans="1:9" x14ac:dyDescent="0.35">
      <c r="A46">
        <f t="shared" si="3"/>
        <v>0.88</v>
      </c>
      <c r="B46">
        <v>44</v>
      </c>
      <c r="C46">
        <v>880</v>
      </c>
      <c r="D46">
        <v>69102</v>
      </c>
      <c r="E46">
        <v>2004</v>
      </c>
      <c r="F46">
        <v>2722</v>
      </c>
      <c r="G46">
        <v>5871</v>
      </c>
      <c r="H46">
        <f t="shared" si="1"/>
        <v>209.85838925979817</v>
      </c>
      <c r="I46">
        <f t="shared" si="2"/>
        <v>8.2204400000000011E-2</v>
      </c>
    </row>
    <row r="47" spans="1:9" x14ac:dyDescent="0.35">
      <c r="A47">
        <f t="shared" si="3"/>
        <v>0.9</v>
      </c>
      <c r="B47">
        <v>45</v>
      </c>
      <c r="C47">
        <v>900</v>
      </c>
      <c r="D47">
        <v>70430</v>
      </c>
      <c r="E47">
        <v>1997</v>
      </c>
      <c r="F47">
        <v>2805</v>
      </c>
      <c r="G47">
        <v>5871</v>
      </c>
      <c r="H47">
        <f t="shared" si="1"/>
        <v>209.12535097396056</v>
      </c>
      <c r="I47">
        <f t="shared" si="2"/>
        <v>8.4710999999999995E-2</v>
      </c>
    </row>
    <row r="48" spans="1:9" x14ac:dyDescent="0.35">
      <c r="A48">
        <f t="shared" si="3"/>
        <v>0.92</v>
      </c>
      <c r="B48">
        <v>46</v>
      </c>
      <c r="C48">
        <v>920</v>
      </c>
      <c r="D48">
        <v>71758</v>
      </c>
      <c r="E48">
        <v>1995</v>
      </c>
      <c r="F48">
        <v>2813</v>
      </c>
      <c r="G48">
        <v>5871</v>
      </c>
      <c r="H48">
        <f t="shared" si="1"/>
        <v>208.91591146372124</v>
      </c>
      <c r="I48">
        <f t="shared" si="2"/>
        <v>8.4952600000000003E-2</v>
      </c>
    </row>
    <row r="49" spans="1:9" x14ac:dyDescent="0.35">
      <c r="A49">
        <f t="shared" si="3"/>
        <v>0.94</v>
      </c>
      <c r="B49">
        <v>47</v>
      </c>
      <c r="C49">
        <v>940</v>
      </c>
      <c r="D49">
        <v>73093</v>
      </c>
      <c r="E49">
        <v>1997</v>
      </c>
      <c r="F49">
        <v>2731</v>
      </c>
      <c r="G49">
        <v>5871</v>
      </c>
      <c r="H49">
        <f t="shared" si="1"/>
        <v>209.12535097396056</v>
      </c>
      <c r="I49">
        <f t="shared" si="2"/>
        <v>8.24762E-2</v>
      </c>
    </row>
    <row r="50" spans="1:9" x14ac:dyDescent="0.35">
      <c r="A50">
        <f t="shared" si="3"/>
        <v>0.96</v>
      </c>
      <c r="B50">
        <v>48</v>
      </c>
      <c r="C50">
        <v>960</v>
      </c>
      <c r="D50">
        <v>74429</v>
      </c>
      <c r="E50">
        <v>2000</v>
      </c>
      <c r="F50">
        <v>2718</v>
      </c>
      <c r="G50">
        <v>5871</v>
      </c>
      <c r="H50">
        <f t="shared" si="1"/>
        <v>209.43951023931953</v>
      </c>
      <c r="I50">
        <f t="shared" si="2"/>
        <v>8.2083600000000007E-2</v>
      </c>
    </row>
    <row r="51" spans="1:9" x14ac:dyDescent="0.35">
      <c r="A51">
        <f t="shared" si="3"/>
        <v>0.98</v>
      </c>
      <c r="B51">
        <v>49</v>
      </c>
      <c r="C51">
        <v>980</v>
      </c>
      <c r="D51">
        <v>75760</v>
      </c>
      <c r="E51">
        <v>1997</v>
      </c>
      <c r="F51">
        <v>2759</v>
      </c>
      <c r="G51">
        <v>5871</v>
      </c>
      <c r="H51">
        <f t="shared" si="1"/>
        <v>209.12535097396056</v>
      </c>
      <c r="I51">
        <f t="shared" si="2"/>
        <v>8.3321800000000001E-2</v>
      </c>
    </row>
    <row r="52" spans="1:9" x14ac:dyDescent="0.35">
      <c r="A52">
        <f t="shared" si="3"/>
        <v>1</v>
      </c>
      <c r="B52">
        <v>50</v>
      </c>
      <c r="C52">
        <v>1000</v>
      </c>
      <c r="D52">
        <v>77093</v>
      </c>
      <c r="E52">
        <v>1998</v>
      </c>
      <c r="F52">
        <v>2731</v>
      </c>
      <c r="G52">
        <v>5871</v>
      </c>
      <c r="H52">
        <f t="shared" si="1"/>
        <v>209.23007072908021</v>
      </c>
      <c r="I52">
        <f t="shared" si="2"/>
        <v>8.24762E-2</v>
      </c>
    </row>
    <row r="53" spans="1:9" x14ac:dyDescent="0.35">
      <c r="A53">
        <f t="shared" si="3"/>
        <v>1.02</v>
      </c>
      <c r="B53">
        <v>51</v>
      </c>
      <c r="C53">
        <v>1020</v>
      </c>
      <c r="D53">
        <v>78425</v>
      </c>
      <c r="E53">
        <v>1998</v>
      </c>
      <c r="F53">
        <v>2744</v>
      </c>
      <c r="G53">
        <v>5871</v>
      </c>
      <c r="H53">
        <f t="shared" si="1"/>
        <v>209.23007072908021</v>
      </c>
      <c r="I53">
        <f t="shared" si="2"/>
        <v>8.2868800000000006E-2</v>
      </c>
    </row>
    <row r="54" spans="1:9" x14ac:dyDescent="0.35">
      <c r="A54">
        <f t="shared" si="3"/>
        <v>1.04</v>
      </c>
      <c r="B54">
        <v>52</v>
      </c>
      <c r="C54">
        <v>1040</v>
      </c>
      <c r="D54">
        <v>79764</v>
      </c>
      <c r="E54">
        <v>2003</v>
      </c>
      <c r="F54">
        <v>2671</v>
      </c>
      <c r="G54">
        <v>5871</v>
      </c>
      <c r="H54">
        <f t="shared" si="1"/>
        <v>209.7536695046785</v>
      </c>
      <c r="I54">
        <f t="shared" si="2"/>
        <v>8.0664200000000005E-2</v>
      </c>
    </row>
    <row r="55" spans="1:9" x14ac:dyDescent="0.35">
      <c r="A55">
        <f t="shared" si="3"/>
        <v>1.06</v>
      </c>
      <c r="B55">
        <v>53</v>
      </c>
      <c r="C55">
        <v>1060</v>
      </c>
      <c r="D55">
        <v>81102</v>
      </c>
      <c r="E55">
        <v>2005</v>
      </c>
      <c r="F55">
        <v>2670</v>
      </c>
      <c r="G55">
        <v>5871</v>
      </c>
      <c r="H55">
        <f t="shared" si="1"/>
        <v>209.96310901491785</v>
      </c>
      <c r="I55">
        <f t="shared" si="2"/>
        <v>8.0633999999999997E-2</v>
      </c>
    </row>
    <row r="56" spans="1:9" x14ac:dyDescent="0.35">
      <c r="A56">
        <f t="shared" si="3"/>
        <v>1.08</v>
      </c>
      <c r="B56">
        <v>54</v>
      </c>
      <c r="C56">
        <v>1080</v>
      </c>
      <c r="D56">
        <v>82439</v>
      </c>
      <c r="E56">
        <v>2007</v>
      </c>
      <c r="F56">
        <v>2672</v>
      </c>
      <c r="G56">
        <v>5871</v>
      </c>
      <c r="H56">
        <f t="shared" si="1"/>
        <v>210.17254852515717</v>
      </c>
      <c r="I56">
        <f t="shared" si="2"/>
        <v>8.0694399999999999E-2</v>
      </c>
    </row>
    <row r="57" spans="1:9" x14ac:dyDescent="0.35">
      <c r="A57">
        <f t="shared" si="3"/>
        <v>1.1000000000000001</v>
      </c>
      <c r="B57">
        <v>55</v>
      </c>
      <c r="C57">
        <v>1100</v>
      </c>
      <c r="D57">
        <v>83777</v>
      </c>
      <c r="E57">
        <v>2007</v>
      </c>
      <c r="F57">
        <v>2667</v>
      </c>
      <c r="G57">
        <v>5871</v>
      </c>
      <c r="H57">
        <f t="shared" si="1"/>
        <v>210.17254852515717</v>
      </c>
      <c r="I57">
        <f t="shared" si="2"/>
        <v>8.0543400000000001E-2</v>
      </c>
    </row>
    <row r="58" spans="1:9" x14ac:dyDescent="0.35">
      <c r="A58">
        <f t="shared" si="3"/>
        <v>1.1200000000000001</v>
      </c>
      <c r="B58">
        <v>56</v>
      </c>
      <c r="C58">
        <v>1120</v>
      </c>
      <c r="D58">
        <v>85111</v>
      </c>
      <c r="E58">
        <v>2005</v>
      </c>
      <c r="F58">
        <v>2699</v>
      </c>
      <c r="G58">
        <v>5871</v>
      </c>
      <c r="H58">
        <f t="shared" si="1"/>
        <v>209.96310901491785</v>
      </c>
      <c r="I58">
        <f t="shared" si="2"/>
        <v>8.1509799999999993E-2</v>
      </c>
    </row>
    <row r="59" spans="1:9" x14ac:dyDescent="0.35">
      <c r="A59">
        <f t="shared" si="3"/>
        <v>1.1399999999999999</v>
      </c>
      <c r="B59">
        <v>57</v>
      </c>
      <c r="C59">
        <v>1140</v>
      </c>
      <c r="D59">
        <v>86442</v>
      </c>
      <c r="E59">
        <v>2002</v>
      </c>
      <c r="F59">
        <v>2732</v>
      </c>
      <c r="G59">
        <v>5871</v>
      </c>
      <c r="H59">
        <f t="shared" si="1"/>
        <v>209.64894974955888</v>
      </c>
      <c r="I59">
        <f t="shared" si="2"/>
        <v>8.2506399999999994E-2</v>
      </c>
    </row>
    <row r="60" spans="1:9" x14ac:dyDescent="0.35">
      <c r="A60">
        <f t="shared" si="3"/>
        <v>1.1599999999999999</v>
      </c>
      <c r="B60">
        <v>58</v>
      </c>
      <c r="C60">
        <v>1160</v>
      </c>
      <c r="D60">
        <v>87775</v>
      </c>
      <c r="E60">
        <v>2001</v>
      </c>
      <c r="F60">
        <v>2718</v>
      </c>
      <c r="G60">
        <v>5871</v>
      </c>
      <c r="H60">
        <f t="shared" si="1"/>
        <v>209.54422999443921</v>
      </c>
      <c r="I60">
        <f t="shared" si="2"/>
        <v>8.2083600000000007E-2</v>
      </c>
    </row>
    <row r="61" spans="1:9" x14ac:dyDescent="0.35">
      <c r="A61">
        <f t="shared" si="3"/>
        <v>1.18</v>
      </c>
      <c r="B61">
        <v>59</v>
      </c>
      <c r="C61">
        <v>1180</v>
      </c>
      <c r="D61">
        <v>89105</v>
      </c>
      <c r="E61">
        <v>1997</v>
      </c>
      <c r="F61">
        <v>2776</v>
      </c>
      <c r="G61">
        <v>5871</v>
      </c>
      <c r="H61">
        <f t="shared" si="1"/>
        <v>209.12535097396056</v>
      </c>
      <c r="I61">
        <f t="shared" si="2"/>
        <v>8.3835199999999999E-2</v>
      </c>
    </row>
    <row r="62" spans="1:9" x14ac:dyDescent="0.35">
      <c r="A62">
        <f t="shared" si="3"/>
        <v>1.2</v>
      </c>
      <c r="B62">
        <v>60</v>
      </c>
      <c r="C62">
        <v>1200</v>
      </c>
      <c r="D62">
        <v>90433</v>
      </c>
      <c r="E62">
        <v>1995</v>
      </c>
      <c r="F62">
        <v>2770</v>
      </c>
      <c r="G62">
        <v>5871</v>
      </c>
      <c r="H62">
        <f t="shared" si="1"/>
        <v>208.91591146372124</v>
      </c>
      <c r="I62">
        <f t="shared" si="2"/>
        <v>8.3653999999999992E-2</v>
      </c>
    </row>
    <row r="63" spans="1:9" x14ac:dyDescent="0.35">
      <c r="A63">
        <f t="shared" si="3"/>
        <v>1.22</v>
      </c>
      <c r="B63">
        <v>61</v>
      </c>
      <c r="C63">
        <v>1220</v>
      </c>
      <c r="D63">
        <v>91761</v>
      </c>
      <c r="E63">
        <v>1993</v>
      </c>
      <c r="F63">
        <v>2799</v>
      </c>
      <c r="G63">
        <v>5871</v>
      </c>
      <c r="H63">
        <f t="shared" si="1"/>
        <v>208.70647195348192</v>
      </c>
      <c r="I63">
        <f t="shared" si="2"/>
        <v>8.4529800000000002E-2</v>
      </c>
    </row>
    <row r="64" spans="1:9" x14ac:dyDescent="0.35">
      <c r="A64">
        <f t="shared" si="3"/>
        <v>1.24</v>
      </c>
      <c r="B64">
        <v>62</v>
      </c>
      <c r="C64">
        <v>1240</v>
      </c>
      <c r="D64">
        <v>93092</v>
      </c>
      <c r="E64">
        <v>1994</v>
      </c>
      <c r="F64">
        <v>2756</v>
      </c>
      <c r="G64">
        <v>5871</v>
      </c>
      <c r="H64">
        <f t="shared" si="1"/>
        <v>208.8111917086016</v>
      </c>
      <c r="I64">
        <f t="shared" si="2"/>
        <v>8.3231200000000005E-2</v>
      </c>
    </row>
    <row r="65" spans="1:9" x14ac:dyDescent="0.35">
      <c r="A65">
        <f t="shared" si="3"/>
        <v>1.26</v>
      </c>
      <c r="B65">
        <v>63</v>
      </c>
      <c r="C65">
        <v>1260</v>
      </c>
      <c r="D65">
        <v>94425</v>
      </c>
      <c r="E65">
        <v>1996</v>
      </c>
      <c r="F65">
        <v>2749</v>
      </c>
      <c r="G65">
        <v>5871</v>
      </c>
      <c r="H65">
        <f t="shared" si="1"/>
        <v>209.02063121884092</v>
      </c>
      <c r="I65">
        <f t="shared" si="2"/>
        <v>8.3019800000000005E-2</v>
      </c>
    </row>
    <row r="66" spans="1:9" x14ac:dyDescent="0.35">
      <c r="A66">
        <f t="shared" ref="A66:A74" si="4">C66/1000</f>
        <v>1.28</v>
      </c>
      <c r="B66">
        <v>64</v>
      </c>
      <c r="C66">
        <v>1280</v>
      </c>
      <c r="D66">
        <v>95757</v>
      </c>
      <c r="E66">
        <v>1997</v>
      </c>
      <c r="F66">
        <v>2760</v>
      </c>
      <c r="G66">
        <v>5871</v>
      </c>
      <c r="H66">
        <f t="shared" si="1"/>
        <v>209.12535097396056</v>
      </c>
      <c r="I66">
        <f t="shared" si="2"/>
        <v>8.3352000000000009E-2</v>
      </c>
    </row>
    <row r="67" spans="1:9" x14ac:dyDescent="0.35">
      <c r="A67">
        <f t="shared" si="4"/>
        <v>1.3</v>
      </c>
      <c r="B67">
        <v>65</v>
      </c>
      <c r="C67">
        <v>1300</v>
      </c>
      <c r="D67">
        <v>97088</v>
      </c>
      <c r="E67">
        <v>1997</v>
      </c>
      <c r="F67">
        <v>2770</v>
      </c>
      <c r="G67">
        <v>5871</v>
      </c>
      <c r="H67">
        <f t="shared" ref="H67:H74" si="5">E67*2*PI()/60</f>
        <v>209.12535097396056</v>
      </c>
      <c r="I67">
        <f t="shared" ref="I67:I74" si="6">F67*0.0302/1000</f>
        <v>8.3653999999999992E-2</v>
      </c>
    </row>
    <row r="68" spans="1:9" x14ac:dyDescent="0.35">
      <c r="A68">
        <f t="shared" si="4"/>
        <v>1.32</v>
      </c>
      <c r="B68">
        <v>66</v>
      </c>
      <c r="C68">
        <v>1320</v>
      </c>
      <c r="D68">
        <v>98417</v>
      </c>
      <c r="E68">
        <v>1996</v>
      </c>
      <c r="F68">
        <v>2811</v>
      </c>
      <c r="G68">
        <v>5871</v>
      </c>
      <c r="H68">
        <f t="shared" si="5"/>
        <v>209.02063121884092</v>
      </c>
      <c r="I68">
        <f t="shared" si="6"/>
        <v>8.4892200000000001E-2</v>
      </c>
    </row>
    <row r="69" spans="1:9" x14ac:dyDescent="0.35">
      <c r="A69">
        <f t="shared" si="4"/>
        <v>1.34</v>
      </c>
      <c r="B69">
        <v>67</v>
      </c>
      <c r="C69">
        <v>1340</v>
      </c>
      <c r="D69">
        <v>99747</v>
      </c>
      <c r="E69">
        <v>1997</v>
      </c>
      <c r="F69">
        <v>2831</v>
      </c>
      <c r="G69">
        <v>5871</v>
      </c>
      <c r="H69">
        <f t="shared" si="5"/>
        <v>209.12535097396056</v>
      </c>
      <c r="I69">
        <f t="shared" si="6"/>
        <v>8.5496200000000008E-2</v>
      </c>
    </row>
    <row r="70" spans="1:9" x14ac:dyDescent="0.35">
      <c r="A70">
        <f t="shared" si="4"/>
        <v>1.36</v>
      </c>
      <c r="B70">
        <v>68</v>
      </c>
      <c r="C70">
        <v>1360</v>
      </c>
      <c r="D70">
        <v>101076</v>
      </c>
      <c r="E70">
        <v>1995</v>
      </c>
      <c r="F70">
        <v>2844</v>
      </c>
      <c r="G70">
        <v>5871</v>
      </c>
      <c r="H70">
        <f t="shared" si="5"/>
        <v>208.91591146372124</v>
      </c>
      <c r="I70">
        <f t="shared" si="6"/>
        <v>8.5888800000000001E-2</v>
      </c>
    </row>
    <row r="71" spans="1:9" x14ac:dyDescent="0.35">
      <c r="A71">
        <f t="shared" si="4"/>
        <v>1.38</v>
      </c>
      <c r="B71">
        <v>69</v>
      </c>
      <c r="C71">
        <v>1380</v>
      </c>
      <c r="D71">
        <v>102405</v>
      </c>
      <c r="E71">
        <v>1996</v>
      </c>
      <c r="F71">
        <v>2864</v>
      </c>
      <c r="G71">
        <v>5871</v>
      </c>
      <c r="H71">
        <f t="shared" si="5"/>
        <v>209.02063121884092</v>
      </c>
      <c r="I71">
        <f t="shared" si="6"/>
        <v>8.6492800000000009E-2</v>
      </c>
    </row>
    <row r="72" spans="1:9" x14ac:dyDescent="0.35">
      <c r="A72">
        <f t="shared" si="4"/>
        <v>1.4</v>
      </c>
      <c r="B72">
        <v>70</v>
      </c>
      <c r="C72">
        <v>1400</v>
      </c>
      <c r="D72">
        <v>103737</v>
      </c>
      <c r="E72">
        <v>1997</v>
      </c>
      <c r="F72">
        <v>2845</v>
      </c>
      <c r="G72">
        <v>5871</v>
      </c>
      <c r="H72">
        <f t="shared" si="5"/>
        <v>209.12535097396056</v>
      </c>
      <c r="I72">
        <f t="shared" si="6"/>
        <v>8.5918999999999995E-2</v>
      </c>
    </row>
    <row r="73" spans="1:9" x14ac:dyDescent="0.35">
      <c r="A73">
        <f t="shared" si="4"/>
        <v>1.42</v>
      </c>
      <c r="B73">
        <v>71</v>
      </c>
      <c r="C73">
        <v>1420</v>
      </c>
      <c r="D73">
        <v>105069</v>
      </c>
      <c r="E73">
        <v>1996</v>
      </c>
      <c r="F73">
        <v>2852</v>
      </c>
      <c r="G73">
        <v>5871</v>
      </c>
      <c r="H73">
        <f t="shared" si="5"/>
        <v>209.02063121884092</v>
      </c>
      <c r="I73">
        <f t="shared" si="6"/>
        <v>8.613040000000001E-2</v>
      </c>
    </row>
    <row r="74" spans="1:9" x14ac:dyDescent="0.35">
      <c r="A74">
        <f t="shared" si="4"/>
        <v>1.44</v>
      </c>
      <c r="B74">
        <v>72</v>
      </c>
      <c r="C74">
        <v>1440</v>
      </c>
      <c r="D74">
        <v>106402</v>
      </c>
      <c r="E74">
        <v>1998</v>
      </c>
      <c r="F74">
        <v>2834</v>
      </c>
      <c r="G74">
        <v>5871</v>
      </c>
      <c r="H74">
        <f t="shared" si="5"/>
        <v>209.23007072908021</v>
      </c>
      <c r="I74">
        <f t="shared" si="6"/>
        <v>8.5586799999999991E-2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D0076-D214-43B1-84A9-C4979DA2A4A5}">
  <dimension ref="A1:K74"/>
  <sheetViews>
    <sheetView workbookViewId="0">
      <selection sqref="A1:A1048576"/>
    </sheetView>
  </sheetViews>
  <sheetFormatPr baseColWidth="10" defaultRowHeight="14.5" x14ac:dyDescent="0.35"/>
  <sheetData>
    <row r="1" spans="1:11" x14ac:dyDescent="0.35">
      <c r="A1" t="s">
        <v>24</v>
      </c>
      <c r="B1" t="s">
        <v>0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23</v>
      </c>
      <c r="I1" t="s">
        <v>22</v>
      </c>
      <c r="K1" t="s">
        <v>27</v>
      </c>
    </row>
    <row r="2" spans="1:11" x14ac:dyDescent="0.35">
      <c r="A2">
        <f t="shared" ref="A2:A33" si="0">C2/1000</f>
        <v>0</v>
      </c>
      <c r="B2">
        <v>0</v>
      </c>
      <c r="C2">
        <v>0</v>
      </c>
      <c r="D2">
        <v>20469</v>
      </c>
      <c r="E2">
        <v>0</v>
      </c>
      <c r="F2">
        <v>2237</v>
      </c>
      <c r="G2">
        <v>5871</v>
      </c>
      <c r="H2">
        <f>E2*2*PI()/60</f>
        <v>0</v>
      </c>
      <c r="I2">
        <f>F2*0.0302/1000</f>
        <v>6.7557400000000004E-2</v>
      </c>
      <c r="K2">
        <f>AVERAGE(I42:I69)</f>
        <v>8.3916092857142854E-2</v>
      </c>
    </row>
    <row r="3" spans="1:11" x14ac:dyDescent="0.35">
      <c r="A3">
        <f t="shared" si="0"/>
        <v>0.02</v>
      </c>
      <c r="B3">
        <v>1</v>
      </c>
      <c r="C3">
        <v>20</v>
      </c>
      <c r="D3">
        <v>20469</v>
      </c>
      <c r="E3">
        <v>0</v>
      </c>
      <c r="F3">
        <v>2237</v>
      </c>
      <c r="G3">
        <v>5871</v>
      </c>
      <c r="H3">
        <f t="shared" ref="H3:H66" si="1">E3*2*PI()/60</f>
        <v>0</v>
      </c>
      <c r="I3">
        <f t="shared" ref="I3:I66" si="2">F3*0.0302/1000</f>
        <v>6.7557400000000004E-2</v>
      </c>
    </row>
    <row r="4" spans="1:11" x14ac:dyDescent="0.35">
      <c r="A4">
        <f t="shared" si="0"/>
        <v>0.04</v>
      </c>
      <c r="B4">
        <v>2</v>
      </c>
      <c r="C4">
        <v>40</v>
      </c>
      <c r="D4">
        <v>20469</v>
      </c>
      <c r="E4">
        <v>0</v>
      </c>
      <c r="F4">
        <v>2237</v>
      </c>
      <c r="G4">
        <v>5871</v>
      </c>
      <c r="H4">
        <f t="shared" si="1"/>
        <v>0</v>
      </c>
      <c r="I4">
        <f t="shared" si="2"/>
        <v>6.7557400000000004E-2</v>
      </c>
    </row>
    <row r="5" spans="1:11" x14ac:dyDescent="0.35">
      <c r="A5">
        <f t="shared" si="0"/>
        <v>0.06</v>
      </c>
      <c r="B5">
        <v>3</v>
      </c>
      <c r="C5">
        <v>60</v>
      </c>
      <c r="D5">
        <v>20469</v>
      </c>
      <c r="E5">
        <v>0</v>
      </c>
      <c r="F5">
        <v>2237</v>
      </c>
      <c r="G5">
        <v>5871</v>
      </c>
      <c r="H5">
        <f t="shared" si="1"/>
        <v>0</v>
      </c>
      <c r="I5">
        <f t="shared" si="2"/>
        <v>6.7557400000000004E-2</v>
      </c>
    </row>
    <row r="6" spans="1:11" x14ac:dyDescent="0.35">
      <c r="A6">
        <f t="shared" si="0"/>
        <v>0.08</v>
      </c>
      <c r="B6">
        <v>4</v>
      </c>
      <c r="C6">
        <v>80</v>
      </c>
      <c r="D6">
        <v>20469</v>
      </c>
      <c r="E6">
        <v>0</v>
      </c>
      <c r="F6">
        <v>2237</v>
      </c>
      <c r="G6">
        <v>5871</v>
      </c>
      <c r="H6">
        <f t="shared" si="1"/>
        <v>0</v>
      </c>
      <c r="I6">
        <f t="shared" si="2"/>
        <v>6.7557400000000004E-2</v>
      </c>
    </row>
    <row r="7" spans="1:11" x14ac:dyDescent="0.35">
      <c r="A7">
        <f t="shared" si="0"/>
        <v>0.1</v>
      </c>
      <c r="B7">
        <v>5</v>
      </c>
      <c r="C7">
        <v>100</v>
      </c>
      <c r="D7">
        <v>20469</v>
      </c>
      <c r="E7">
        <v>0</v>
      </c>
      <c r="F7">
        <v>2237</v>
      </c>
      <c r="G7">
        <v>5871</v>
      </c>
      <c r="H7">
        <f t="shared" si="1"/>
        <v>0</v>
      </c>
      <c r="I7">
        <f t="shared" si="2"/>
        <v>6.7557400000000004E-2</v>
      </c>
    </row>
    <row r="8" spans="1:11" x14ac:dyDescent="0.35">
      <c r="A8">
        <f t="shared" si="0"/>
        <v>0.12</v>
      </c>
      <c r="B8">
        <v>6</v>
      </c>
      <c r="C8">
        <v>120</v>
      </c>
      <c r="D8">
        <v>20469</v>
      </c>
      <c r="E8">
        <v>0</v>
      </c>
      <c r="F8">
        <v>2237</v>
      </c>
      <c r="G8">
        <v>5871</v>
      </c>
      <c r="H8">
        <f t="shared" si="1"/>
        <v>0</v>
      </c>
      <c r="I8">
        <f t="shared" si="2"/>
        <v>6.7557400000000004E-2</v>
      </c>
    </row>
    <row r="9" spans="1:11" x14ac:dyDescent="0.35">
      <c r="A9">
        <f t="shared" si="0"/>
        <v>0.14000000000000001</v>
      </c>
      <c r="B9">
        <v>7</v>
      </c>
      <c r="C9">
        <v>140</v>
      </c>
      <c r="D9">
        <v>20585</v>
      </c>
      <c r="E9">
        <v>95</v>
      </c>
      <c r="F9">
        <v>7055</v>
      </c>
      <c r="G9">
        <v>5871</v>
      </c>
      <c r="H9">
        <f t="shared" si="1"/>
        <v>9.9483767363676794</v>
      </c>
      <c r="I9">
        <f t="shared" si="2"/>
        <v>0.213061</v>
      </c>
    </row>
    <row r="10" spans="1:11" x14ac:dyDescent="0.35">
      <c r="A10">
        <f t="shared" si="0"/>
        <v>0.16</v>
      </c>
      <c r="B10">
        <v>8</v>
      </c>
      <c r="C10">
        <v>160</v>
      </c>
      <c r="D10">
        <v>21452</v>
      </c>
      <c r="E10">
        <v>686</v>
      </c>
      <c r="F10">
        <v>7435</v>
      </c>
      <c r="G10">
        <v>5871</v>
      </c>
      <c r="H10">
        <f t="shared" si="1"/>
        <v>71.837752012086611</v>
      </c>
      <c r="I10">
        <f t="shared" si="2"/>
        <v>0.22453700000000001</v>
      </c>
    </row>
    <row r="11" spans="1:11" x14ac:dyDescent="0.35">
      <c r="A11">
        <f t="shared" si="0"/>
        <v>0.18</v>
      </c>
      <c r="B11">
        <v>9</v>
      </c>
      <c r="C11">
        <v>180</v>
      </c>
      <c r="D11">
        <v>23100</v>
      </c>
      <c r="E11">
        <v>1546</v>
      </c>
      <c r="F11">
        <v>5271</v>
      </c>
      <c r="G11">
        <v>5871</v>
      </c>
      <c r="H11">
        <f t="shared" si="1"/>
        <v>161.89674141499398</v>
      </c>
      <c r="I11">
        <f t="shared" si="2"/>
        <v>0.1591842</v>
      </c>
    </row>
    <row r="12" spans="1:11" x14ac:dyDescent="0.35">
      <c r="A12">
        <f t="shared" si="0"/>
        <v>0.2</v>
      </c>
      <c r="B12">
        <v>10</v>
      </c>
      <c r="C12">
        <v>200</v>
      </c>
      <c r="D12">
        <v>24988</v>
      </c>
      <c r="E12">
        <v>2149</v>
      </c>
      <c r="F12">
        <v>3202</v>
      </c>
      <c r="G12">
        <v>5871</v>
      </c>
      <c r="H12">
        <f t="shared" si="1"/>
        <v>225.04275375214883</v>
      </c>
      <c r="I12">
        <f t="shared" si="2"/>
        <v>9.6700400000000006E-2</v>
      </c>
    </row>
    <row r="13" spans="1:11" x14ac:dyDescent="0.35">
      <c r="A13">
        <f t="shared" si="0"/>
        <v>0.22</v>
      </c>
      <c r="B13">
        <v>11</v>
      </c>
      <c r="C13">
        <v>220</v>
      </c>
      <c r="D13">
        <v>26852</v>
      </c>
      <c r="E13">
        <v>2453</v>
      </c>
      <c r="F13">
        <v>2782</v>
      </c>
      <c r="G13">
        <v>5871</v>
      </c>
      <c r="H13">
        <f t="shared" si="1"/>
        <v>256.87755930852541</v>
      </c>
      <c r="I13">
        <f t="shared" si="2"/>
        <v>8.4016400000000005E-2</v>
      </c>
    </row>
    <row r="14" spans="1:11" x14ac:dyDescent="0.35">
      <c r="A14">
        <f t="shared" si="0"/>
        <v>0.24</v>
      </c>
      <c r="B14">
        <v>12</v>
      </c>
      <c r="C14">
        <v>240</v>
      </c>
      <c r="D14">
        <v>28731</v>
      </c>
      <c r="E14">
        <v>2625</v>
      </c>
      <c r="F14">
        <v>1962</v>
      </c>
      <c r="G14">
        <v>5871</v>
      </c>
      <c r="H14">
        <f t="shared" si="1"/>
        <v>274.88935718910687</v>
      </c>
      <c r="I14">
        <f t="shared" si="2"/>
        <v>5.9252400000000004E-2</v>
      </c>
    </row>
    <row r="15" spans="1:11" x14ac:dyDescent="0.35">
      <c r="A15">
        <f t="shared" si="0"/>
        <v>0.26</v>
      </c>
      <c r="B15">
        <v>13</v>
      </c>
      <c r="C15">
        <v>260</v>
      </c>
      <c r="D15">
        <v>30575</v>
      </c>
      <c r="E15">
        <v>2689</v>
      </c>
      <c r="F15">
        <v>1783</v>
      </c>
      <c r="G15">
        <v>5871</v>
      </c>
      <c r="H15">
        <f t="shared" si="1"/>
        <v>281.59142151676514</v>
      </c>
      <c r="I15">
        <f t="shared" si="2"/>
        <v>5.3846600000000001E-2</v>
      </c>
    </row>
    <row r="16" spans="1:11" x14ac:dyDescent="0.35">
      <c r="A16">
        <f t="shared" si="0"/>
        <v>0.28000000000000003</v>
      </c>
      <c r="B16">
        <v>14</v>
      </c>
      <c r="C16">
        <v>280</v>
      </c>
      <c r="D16">
        <v>32335</v>
      </c>
      <c r="E16">
        <v>2664</v>
      </c>
      <c r="F16">
        <v>2222</v>
      </c>
      <c r="G16">
        <v>5871</v>
      </c>
      <c r="H16">
        <f t="shared" si="1"/>
        <v>278.97342763877361</v>
      </c>
      <c r="I16">
        <f t="shared" si="2"/>
        <v>6.7104399999999995E-2</v>
      </c>
    </row>
    <row r="17" spans="1:9" x14ac:dyDescent="0.35">
      <c r="A17">
        <f t="shared" si="0"/>
        <v>0.3</v>
      </c>
      <c r="B17">
        <v>15</v>
      </c>
      <c r="C17">
        <v>300</v>
      </c>
      <c r="D17">
        <v>34013</v>
      </c>
      <c r="E17">
        <v>2593</v>
      </c>
      <c r="F17">
        <v>2905</v>
      </c>
      <c r="G17">
        <v>5871</v>
      </c>
      <c r="H17">
        <f t="shared" si="1"/>
        <v>271.5383250252778</v>
      </c>
      <c r="I17">
        <f t="shared" si="2"/>
        <v>8.7731000000000003E-2</v>
      </c>
    </row>
    <row r="18" spans="1:9" x14ac:dyDescent="0.35">
      <c r="A18">
        <f t="shared" si="0"/>
        <v>0.32</v>
      </c>
      <c r="B18">
        <v>16</v>
      </c>
      <c r="C18">
        <v>320</v>
      </c>
      <c r="D18">
        <v>35647</v>
      </c>
      <c r="E18">
        <v>2525</v>
      </c>
      <c r="F18">
        <v>3316</v>
      </c>
      <c r="G18">
        <v>5871</v>
      </c>
      <c r="H18">
        <f t="shared" si="1"/>
        <v>264.41738167714095</v>
      </c>
      <c r="I18">
        <f t="shared" si="2"/>
        <v>0.1001432</v>
      </c>
    </row>
    <row r="19" spans="1:9" x14ac:dyDescent="0.35">
      <c r="A19">
        <f t="shared" si="0"/>
        <v>0.34</v>
      </c>
      <c r="B19">
        <v>17</v>
      </c>
      <c r="C19">
        <v>340</v>
      </c>
      <c r="D19">
        <v>37288</v>
      </c>
      <c r="E19">
        <v>2496</v>
      </c>
      <c r="F19">
        <v>3295</v>
      </c>
      <c r="G19">
        <v>5871</v>
      </c>
      <c r="H19">
        <f t="shared" si="1"/>
        <v>261.38050877867079</v>
      </c>
      <c r="I19">
        <f t="shared" si="2"/>
        <v>9.9509E-2</v>
      </c>
    </row>
    <row r="20" spans="1:9" x14ac:dyDescent="0.35">
      <c r="A20">
        <f t="shared" si="0"/>
        <v>0.36</v>
      </c>
      <c r="B20">
        <v>18</v>
      </c>
      <c r="C20">
        <v>360</v>
      </c>
      <c r="D20">
        <v>38987</v>
      </c>
      <c r="E20">
        <v>2522</v>
      </c>
      <c r="F20">
        <v>2761</v>
      </c>
      <c r="G20">
        <v>5871</v>
      </c>
      <c r="H20">
        <f t="shared" si="1"/>
        <v>264.10322241178193</v>
      </c>
      <c r="I20">
        <f t="shared" si="2"/>
        <v>8.3382200000000004E-2</v>
      </c>
    </row>
    <row r="21" spans="1:9" x14ac:dyDescent="0.35">
      <c r="A21">
        <f t="shared" si="0"/>
        <v>0.38</v>
      </c>
      <c r="B21">
        <v>19</v>
      </c>
      <c r="C21">
        <v>380</v>
      </c>
      <c r="D21">
        <v>40713</v>
      </c>
      <c r="E21">
        <v>2555</v>
      </c>
      <c r="F21">
        <v>2226</v>
      </c>
      <c r="G21">
        <v>5871</v>
      </c>
      <c r="H21">
        <f t="shared" si="1"/>
        <v>267.55897433073073</v>
      </c>
      <c r="I21">
        <f t="shared" si="2"/>
        <v>6.7225199999999999E-2</v>
      </c>
    </row>
    <row r="22" spans="1:9" x14ac:dyDescent="0.35">
      <c r="A22">
        <f t="shared" si="0"/>
        <v>0.4</v>
      </c>
      <c r="B22">
        <v>20</v>
      </c>
      <c r="C22">
        <v>400</v>
      </c>
      <c r="D22">
        <v>42431</v>
      </c>
      <c r="E22">
        <v>2563</v>
      </c>
      <c r="F22">
        <v>2294</v>
      </c>
      <c r="G22">
        <v>5871</v>
      </c>
      <c r="H22">
        <f t="shared" si="1"/>
        <v>268.39673237168802</v>
      </c>
      <c r="I22">
        <f t="shared" si="2"/>
        <v>6.9278800000000001E-2</v>
      </c>
    </row>
    <row r="23" spans="1:9" x14ac:dyDescent="0.35">
      <c r="A23">
        <f t="shared" si="0"/>
        <v>0.42</v>
      </c>
      <c r="B23">
        <v>21</v>
      </c>
      <c r="C23">
        <v>420</v>
      </c>
      <c r="D23">
        <v>44096</v>
      </c>
      <c r="E23">
        <v>2531</v>
      </c>
      <c r="F23">
        <v>2733</v>
      </c>
      <c r="G23">
        <v>5871</v>
      </c>
      <c r="H23">
        <f t="shared" si="1"/>
        <v>265.04570020785889</v>
      </c>
      <c r="I23">
        <f t="shared" si="2"/>
        <v>8.2536600000000002E-2</v>
      </c>
    </row>
    <row r="24" spans="1:9" x14ac:dyDescent="0.35">
      <c r="A24">
        <f t="shared" si="0"/>
        <v>0.44</v>
      </c>
      <c r="B24">
        <v>22</v>
      </c>
      <c r="C24">
        <v>440</v>
      </c>
      <c r="D24">
        <v>45723</v>
      </c>
      <c r="E24">
        <v>2487</v>
      </c>
      <c r="F24">
        <v>3185</v>
      </c>
      <c r="G24">
        <v>5871</v>
      </c>
      <c r="H24">
        <f t="shared" si="1"/>
        <v>260.43803098259389</v>
      </c>
      <c r="I24">
        <f t="shared" si="2"/>
        <v>9.6186999999999995E-2</v>
      </c>
    </row>
    <row r="25" spans="1:9" x14ac:dyDescent="0.35">
      <c r="A25">
        <f t="shared" si="0"/>
        <v>0.46</v>
      </c>
      <c r="B25">
        <v>23</v>
      </c>
      <c r="C25">
        <v>460</v>
      </c>
      <c r="D25">
        <v>47363</v>
      </c>
      <c r="E25">
        <v>2476</v>
      </c>
      <c r="F25">
        <v>3081</v>
      </c>
      <c r="G25">
        <v>5871</v>
      </c>
      <c r="H25">
        <f t="shared" si="1"/>
        <v>259.28611367627758</v>
      </c>
      <c r="I25">
        <f t="shared" si="2"/>
        <v>9.3046199999999996E-2</v>
      </c>
    </row>
    <row r="26" spans="1:9" x14ac:dyDescent="0.35">
      <c r="A26">
        <f t="shared" si="0"/>
        <v>0.48</v>
      </c>
      <c r="B26">
        <v>24</v>
      </c>
      <c r="C26">
        <v>480</v>
      </c>
      <c r="D26">
        <v>49039</v>
      </c>
      <c r="E26">
        <v>2494</v>
      </c>
      <c r="F26">
        <v>2719</v>
      </c>
      <c r="G26">
        <v>5871</v>
      </c>
      <c r="H26">
        <f t="shared" si="1"/>
        <v>261.17106926843149</v>
      </c>
      <c r="I26">
        <f t="shared" si="2"/>
        <v>8.2113800000000001E-2</v>
      </c>
    </row>
    <row r="27" spans="1:9" x14ac:dyDescent="0.35">
      <c r="A27">
        <f t="shared" si="0"/>
        <v>0.5</v>
      </c>
      <c r="B27">
        <v>25</v>
      </c>
      <c r="C27">
        <v>500</v>
      </c>
      <c r="D27">
        <v>50750</v>
      </c>
      <c r="E27">
        <v>2528</v>
      </c>
      <c r="F27">
        <v>2393</v>
      </c>
      <c r="G27">
        <v>5871</v>
      </c>
      <c r="H27">
        <f t="shared" si="1"/>
        <v>264.73154094249992</v>
      </c>
      <c r="I27">
        <f t="shared" si="2"/>
        <v>7.2268600000000002E-2</v>
      </c>
    </row>
    <row r="28" spans="1:9" x14ac:dyDescent="0.35">
      <c r="A28">
        <f t="shared" si="0"/>
        <v>0.52</v>
      </c>
      <c r="B28">
        <v>26</v>
      </c>
      <c r="C28">
        <v>520</v>
      </c>
      <c r="D28">
        <v>52435</v>
      </c>
      <c r="E28">
        <v>2527</v>
      </c>
      <c r="F28">
        <v>2480</v>
      </c>
      <c r="G28">
        <v>5871</v>
      </c>
      <c r="H28">
        <f t="shared" si="1"/>
        <v>264.62682118738024</v>
      </c>
      <c r="I28">
        <f t="shared" si="2"/>
        <v>7.4896000000000004E-2</v>
      </c>
    </row>
    <row r="29" spans="1:9" x14ac:dyDescent="0.35">
      <c r="A29">
        <f t="shared" si="0"/>
        <v>0.54</v>
      </c>
      <c r="B29">
        <v>27</v>
      </c>
      <c r="C29">
        <v>540</v>
      </c>
      <c r="D29">
        <v>54094</v>
      </c>
      <c r="E29">
        <v>2508</v>
      </c>
      <c r="F29">
        <v>2808</v>
      </c>
      <c r="G29">
        <v>5871</v>
      </c>
      <c r="H29">
        <f t="shared" si="1"/>
        <v>262.63714584010671</v>
      </c>
      <c r="I29">
        <f t="shared" si="2"/>
        <v>8.4801600000000005E-2</v>
      </c>
    </row>
    <row r="30" spans="1:9" x14ac:dyDescent="0.35">
      <c r="A30">
        <f t="shared" si="0"/>
        <v>0.56000000000000005</v>
      </c>
      <c r="B30">
        <v>28</v>
      </c>
      <c r="C30">
        <v>560</v>
      </c>
      <c r="D30">
        <v>55736</v>
      </c>
      <c r="E30">
        <v>2487</v>
      </c>
      <c r="F30">
        <v>2982</v>
      </c>
      <c r="G30">
        <v>5871</v>
      </c>
      <c r="H30">
        <f t="shared" si="1"/>
        <v>260.43803098259389</v>
      </c>
      <c r="I30">
        <f t="shared" si="2"/>
        <v>9.0056399999999995E-2</v>
      </c>
    </row>
    <row r="31" spans="1:9" x14ac:dyDescent="0.35">
      <c r="A31">
        <f t="shared" si="0"/>
        <v>0.57999999999999996</v>
      </c>
      <c r="B31">
        <v>29</v>
      </c>
      <c r="C31">
        <v>580</v>
      </c>
      <c r="D31">
        <v>57384</v>
      </c>
      <c r="E31">
        <v>2480</v>
      </c>
      <c r="F31">
        <v>2964</v>
      </c>
      <c r="G31">
        <v>5871</v>
      </c>
      <c r="H31">
        <f t="shared" si="1"/>
        <v>259.70499269675622</v>
      </c>
      <c r="I31">
        <f t="shared" si="2"/>
        <v>8.9512800000000003E-2</v>
      </c>
    </row>
    <row r="32" spans="1:9" x14ac:dyDescent="0.35">
      <c r="A32">
        <f t="shared" si="0"/>
        <v>0.6</v>
      </c>
      <c r="B32">
        <v>30</v>
      </c>
      <c r="C32">
        <v>600</v>
      </c>
      <c r="D32">
        <v>59062</v>
      </c>
      <c r="E32">
        <v>2498</v>
      </c>
      <c r="F32">
        <v>2702</v>
      </c>
      <c r="G32">
        <v>5871</v>
      </c>
      <c r="H32">
        <f t="shared" si="1"/>
        <v>261.58994828891014</v>
      </c>
      <c r="I32">
        <f t="shared" si="2"/>
        <v>8.1600400000000003E-2</v>
      </c>
    </row>
    <row r="33" spans="1:9" x14ac:dyDescent="0.35">
      <c r="A33">
        <f t="shared" si="0"/>
        <v>0.62</v>
      </c>
      <c r="B33">
        <v>31</v>
      </c>
      <c r="C33">
        <v>620</v>
      </c>
      <c r="D33">
        <v>60744</v>
      </c>
      <c r="E33">
        <v>2509</v>
      </c>
      <c r="F33">
        <v>2543</v>
      </c>
      <c r="G33">
        <v>5871</v>
      </c>
      <c r="H33">
        <f t="shared" si="1"/>
        <v>262.74186559522639</v>
      </c>
      <c r="I33">
        <f t="shared" si="2"/>
        <v>7.6798600000000009E-2</v>
      </c>
    </row>
    <row r="34" spans="1:9" x14ac:dyDescent="0.35">
      <c r="A34">
        <f t="shared" ref="A34:A65" si="3">C34/1000</f>
        <v>0.64</v>
      </c>
      <c r="B34">
        <v>32</v>
      </c>
      <c r="C34">
        <v>640</v>
      </c>
      <c r="D34">
        <v>62426</v>
      </c>
      <c r="E34">
        <v>2515</v>
      </c>
      <c r="F34">
        <v>2625</v>
      </c>
      <c r="G34">
        <v>5871</v>
      </c>
      <c r="H34">
        <f t="shared" si="1"/>
        <v>263.37018412594432</v>
      </c>
      <c r="I34">
        <f t="shared" si="2"/>
        <v>7.9275000000000012E-2</v>
      </c>
    </row>
    <row r="35" spans="1:9" x14ac:dyDescent="0.35">
      <c r="A35">
        <f t="shared" si="3"/>
        <v>0.66</v>
      </c>
      <c r="B35">
        <v>33</v>
      </c>
      <c r="C35">
        <v>660</v>
      </c>
      <c r="D35">
        <v>64083</v>
      </c>
      <c r="E35">
        <v>2502</v>
      </c>
      <c r="F35">
        <v>2753</v>
      </c>
      <c r="G35">
        <v>5871</v>
      </c>
      <c r="H35">
        <f t="shared" si="1"/>
        <v>262.00882730938872</v>
      </c>
      <c r="I35">
        <f t="shared" si="2"/>
        <v>8.3140600000000009E-2</v>
      </c>
    </row>
    <row r="36" spans="1:9" x14ac:dyDescent="0.35">
      <c r="A36">
        <f t="shared" si="3"/>
        <v>0.68</v>
      </c>
      <c r="B36">
        <v>34</v>
      </c>
      <c r="C36">
        <v>680</v>
      </c>
      <c r="D36">
        <v>65730</v>
      </c>
      <c r="E36">
        <v>2485</v>
      </c>
      <c r="F36">
        <v>2977</v>
      </c>
      <c r="G36">
        <v>5871</v>
      </c>
      <c r="H36">
        <f t="shared" si="1"/>
        <v>260.22859147235454</v>
      </c>
      <c r="I36">
        <f t="shared" si="2"/>
        <v>8.9905399999999996E-2</v>
      </c>
    </row>
    <row r="37" spans="1:9" x14ac:dyDescent="0.35">
      <c r="A37">
        <f t="shared" si="3"/>
        <v>0.7</v>
      </c>
      <c r="B37">
        <v>35</v>
      </c>
      <c r="C37">
        <v>700</v>
      </c>
      <c r="D37">
        <v>67383</v>
      </c>
      <c r="E37">
        <v>2484</v>
      </c>
      <c r="F37">
        <v>2925</v>
      </c>
      <c r="G37">
        <v>5871</v>
      </c>
      <c r="H37">
        <f t="shared" si="1"/>
        <v>260.12387171723486</v>
      </c>
      <c r="I37">
        <f t="shared" si="2"/>
        <v>8.8335000000000011E-2</v>
      </c>
    </row>
    <row r="38" spans="1:9" x14ac:dyDescent="0.35">
      <c r="A38">
        <f t="shared" si="3"/>
        <v>0.72</v>
      </c>
      <c r="B38">
        <v>36</v>
      </c>
      <c r="C38">
        <v>720</v>
      </c>
      <c r="D38">
        <v>69051</v>
      </c>
      <c r="E38">
        <v>2493</v>
      </c>
      <c r="F38">
        <v>2745</v>
      </c>
      <c r="G38">
        <v>5871</v>
      </c>
      <c r="H38">
        <f t="shared" si="1"/>
        <v>261.06634951331182</v>
      </c>
      <c r="I38">
        <f t="shared" si="2"/>
        <v>8.2899E-2</v>
      </c>
    </row>
    <row r="39" spans="1:9" x14ac:dyDescent="0.35">
      <c r="A39">
        <f t="shared" si="3"/>
        <v>0.74</v>
      </c>
      <c r="B39">
        <v>37</v>
      </c>
      <c r="C39">
        <v>740</v>
      </c>
      <c r="D39">
        <v>70738</v>
      </c>
      <c r="E39">
        <v>2510</v>
      </c>
      <c r="F39">
        <v>2612</v>
      </c>
      <c r="G39">
        <v>5871</v>
      </c>
      <c r="H39">
        <f t="shared" si="1"/>
        <v>262.846585350346</v>
      </c>
      <c r="I39">
        <f t="shared" si="2"/>
        <v>7.8882400000000005E-2</v>
      </c>
    </row>
    <row r="40" spans="1:9" x14ac:dyDescent="0.35">
      <c r="A40">
        <f t="shared" si="3"/>
        <v>0.76</v>
      </c>
      <c r="B40">
        <v>38</v>
      </c>
      <c r="C40">
        <v>760</v>
      </c>
      <c r="D40">
        <v>72412</v>
      </c>
      <c r="E40">
        <v>2511</v>
      </c>
      <c r="F40">
        <v>2640</v>
      </c>
      <c r="G40">
        <v>5871</v>
      </c>
      <c r="H40">
        <f t="shared" si="1"/>
        <v>262.95130510546568</v>
      </c>
      <c r="I40">
        <f t="shared" si="2"/>
        <v>7.9728000000000007E-2</v>
      </c>
    </row>
    <row r="41" spans="1:9" x14ac:dyDescent="0.35">
      <c r="A41">
        <f t="shared" si="3"/>
        <v>0.78</v>
      </c>
      <c r="B41">
        <v>39</v>
      </c>
      <c r="C41">
        <v>780</v>
      </c>
      <c r="D41">
        <v>74075</v>
      </c>
      <c r="E41">
        <v>2502</v>
      </c>
      <c r="F41">
        <v>2793</v>
      </c>
      <c r="G41">
        <v>5871</v>
      </c>
      <c r="H41">
        <f t="shared" si="1"/>
        <v>262.00882730938872</v>
      </c>
      <c r="I41">
        <f t="shared" si="2"/>
        <v>8.434860000000001E-2</v>
      </c>
    </row>
    <row r="42" spans="1:9" x14ac:dyDescent="0.35">
      <c r="A42">
        <f t="shared" si="3"/>
        <v>0.8</v>
      </c>
      <c r="B42">
        <v>40</v>
      </c>
      <c r="C42">
        <v>800</v>
      </c>
      <c r="D42">
        <v>75727</v>
      </c>
      <c r="E42">
        <v>2491</v>
      </c>
      <c r="F42">
        <v>2913</v>
      </c>
      <c r="G42">
        <v>5871</v>
      </c>
      <c r="H42">
        <f t="shared" si="1"/>
        <v>260.85691000307247</v>
      </c>
      <c r="I42">
        <f t="shared" si="2"/>
        <v>8.7972599999999998E-2</v>
      </c>
    </row>
    <row r="43" spans="1:9" x14ac:dyDescent="0.35">
      <c r="A43">
        <f t="shared" si="3"/>
        <v>0.82</v>
      </c>
      <c r="B43">
        <v>41</v>
      </c>
      <c r="C43">
        <v>820</v>
      </c>
      <c r="D43">
        <v>77386</v>
      </c>
      <c r="E43">
        <v>2491</v>
      </c>
      <c r="F43">
        <v>2840</v>
      </c>
      <c r="G43">
        <v>5871</v>
      </c>
      <c r="H43">
        <f t="shared" si="1"/>
        <v>260.85691000307247</v>
      </c>
      <c r="I43">
        <f t="shared" si="2"/>
        <v>8.5767999999999997E-2</v>
      </c>
    </row>
    <row r="44" spans="1:9" x14ac:dyDescent="0.35">
      <c r="A44">
        <f t="shared" si="3"/>
        <v>0.84</v>
      </c>
      <c r="B44">
        <v>42</v>
      </c>
      <c r="C44">
        <v>840</v>
      </c>
      <c r="D44">
        <v>79060</v>
      </c>
      <c r="E44">
        <v>2501</v>
      </c>
      <c r="F44">
        <v>2693</v>
      </c>
      <c r="G44">
        <v>5871</v>
      </c>
      <c r="H44">
        <f t="shared" si="1"/>
        <v>261.90410755426905</v>
      </c>
      <c r="I44">
        <f t="shared" si="2"/>
        <v>8.1328600000000015E-2</v>
      </c>
    </row>
    <row r="45" spans="1:9" x14ac:dyDescent="0.35">
      <c r="A45">
        <f t="shared" si="3"/>
        <v>0.86</v>
      </c>
      <c r="B45">
        <v>43</v>
      </c>
      <c r="C45">
        <v>860</v>
      </c>
      <c r="D45">
        <v>80741</v>
      </c>
      <c r="E45">
        <v>2510</v>
      </c>
      <c r="F45">
        <v>2617</v>
      </c>
      <c r="G45">
        <v>5871</v>
      </c>
      <c r="H45">
        <f t="shared" si="1"/>
        <v>262.846585350346</v>
      </c>
      <c r="I45">
        <f t="shared" si="2"/>
        <v>7.9033400000000004E-2</v>
      </c>
    </row>
    <row r="46" spans="1:9" x14ac:dyDescent="0.35">
      <c r="A46">
        <f t="shared" si="3"/>
        <v>0.88</v>
      </c>
      <c r="B46">
        <v>44</v>
      </c>
      <c r="C46">
        <v>880</v>
      </c>
      <c r="D46">
        <v>82416</v>
      </c>
      <c r="E46">
        <v>2512</v>
      </c>
      <c r="F46">
        <v>2657</v>
      </c>
      <c r="G46">
        <v>5871</v>
      </c>
      <c r="H46">
        <f t="shared" si="1"/>
        <v>263.05602486058535</v>
      </c>
      <c r="I46">
        <f t="shared" si="2"/>
        <v>8.0241400000000004E-2</v>
      </c>
    </row>
    <row r="47" spans="1:9" x14ac:dyDescent="0.35">
      <c r="A47">
        <f t="shared" si="3"/>
        <v>0.9</v>
      </c>
      <c r="B47">
        <v>45</v>
      </c>
      <c r="C47">
        <v>900</v>
      </c>
      <c r="D47">
        <v>84078</v>
      </c>
      <c r="E47">
        <v>2503</v>
      </c>
      <c r="F47">
        <v>2752</v>
      </c>
      <c r="G47">
        <v>5871</v>
      </c>
      <c r="H47">
        <f t="shared" si="1"/>
        <v>262.1135470645084</v>
      </c>
      <c r="I47">
        <f t="shared" si="2"/>
        <v>8.3110400000000001E-2</v>
      </c>
    </row>
    <row r="48" spans="1:9" x14ac:dyDescent="0.35">
      <c r="A48">
        <f t="shared" si="3"/>
        <v>0.92</v>
      </c>
      <c r="B48">
        <v>46</v>
      </c>
      <c r="C48">
        <v>920</v>
      </c>
      <c r="D48">
        <v>85740</v>
      </c>
      <c r="E48">
        <v>2499</v>
      </c>
      <c r="F48">
        <v>2791</v>
      </c>
      <c r="G48">
        <v>5871</v>
      </c>
      <c r="H48">
        <f t="shared" si="1"/>
        <v>261.69466804402975</v>
      </c>
      <c r="I48">
        <f t="shared" si="2"/>
        <v>8.4288200000000008E-2</v>
      </c>
    </row>
    <row r="49" spans="1:9" x14ac:dyDescent="0.35">
      <c r="A49">
        <f t="shared" si="3"/>
        <v>0.94</v>
      </c>
      <c r="B49">
        <v>47</v>
      </c>
      <c r="C49">
        <v>940</v>
      </c>
      <c r="D49">
        <v>87406</v>
      </c>
      <c r="E49">
        <v>2499</v>
      </c>
      <c r="F49">
        <v>2738</v>
      </c>
      <c r="G49">
        <v>5871</v>
      </c>
      <c r="H49">
        <f t="shared" si="1"/>
        <v>261.69466804402975</v>
      </c>
      <c r="I49">
        <f t="shared" si="2"/>
        <v>8.26876E-2</v>
      </c>
    </row>
    <row r="50" spans="1:9" x14ac:dyDescent="0.35">
      <c r="A50">
        <f t="shared" si="3"/>
        <v>0.96</v>
      </c>
      <c r="B50">
        <v>48</v>
      </c>
      <c r="C50">
        <v>960</v>
      </c>
      <c r="D50">
        <v>89073</v>
      </c>
      <c r="E50">
        <v>2499</v>
      </c>
      <c r="F50">
        <v>2729</v>
      </c>
      <c r="G50">
        <v>5871</v>
      </c>
      <c r="H50">
        <f t="shared" si="1"/>
        <v>261.69466804402975</v>
      </c>
      <c r="I50">
        <f t="shared" si="2"/>
        <v>8.2415800000000011E-2</v>
      </c>
    </row>
    <row r="51" spans="1:9" x14ac:dyDescent="0.35">
      <c r="A51">
        <f t="shared" si="3"/>
        <v>0.98</v>
      </c>
      <c r="B51">
        <v>49</v>
      </c>
      <c r="C51">
        <v>980</v>
      </c>
      <c r="D51">
        <v>90741</v>
      </c>
      <c r="E51">
        <v>2501</v>
      </c>
      <c r="F51">
        <v>2757</v>
      </c>
      <c r="G51">
        <v>5871</v>
      </c>
      <c r="H51">
        <f t="shared" si="1"/>
        <v>261.90410755426905</v>
      </c>
      <c r="I51">
        <f t="shared" si="2"/>
        <v>8.3261400000000013E-2</v>
      </c>
    </row>
    <row r="52" spans="1:9" x14ac:dyDescent="0.35">
      <c r="A52">
        <f t="shared" si="3"/>
        <v>1</v>
      </c>
      <c r="B52">
        <v>50</v>
      </c>
      <c r="C52">
        <v>1000</v>
      </c>
      <c r="D52">
        <v>92398</v>
      </c>
      <c r="E52">
        <v>2493</v>
      </c>
      <c r="F52">
        <v>2818</v>
      </c>
      <c r="G52">
        <v>5871</v>
      </c>
      <c r="H52">
        <f t="shared" si="1"/>
        <v>261.06634951331182</v>
      </c>
      <c r="I52">
        <f t="shared" si="2"/>
        <v>8.5103600000000001E-2</v>
      </c>
    </row>
    <row r="53" spans="1:9" x14ac:dyDescent="0.35">
      <c r="A53">
        <f t="shared" si="3"/>
        <v>1.02</v>
      </c>
      <c r="B53">
        <v>51</v>
      </c>
      <c r="C53">
        <v>1020</v>
      </c>
      <c r="D53">
        <v>94058</v>
      </c>
      <c r="E53">
        <v>2492</v>
      </c>
      <c r="F53">
        <v>2880</v>
      </c>
      <c r="G53">
        <v>5871</v>
      </c>
      <c r="H53">
        <f t="shared" si="1"/>
        <v>260.96162975819215</v>
      </c>
      <c r="I53">
        <f t="shared" si="2"/>
        <v>8.6975999999999998E-2</v>
      </c>
    </row>
    <row r="54" spans="1:9" x14ac:dyDescent="0.35">
      <c r="A54">
        <f t="shared" si="3"/>
        <v>1.04</v>
      </c>
      <c r="B54">
        <v>52</v>
      </c>
      <c r="C54">
        <v>1040</v>
      </c>
      <c r="D54">
        <v>95720</v>
      </c>
      <c r="E54">
        <v>2492</v>
      </c>
      <c r="F54">
        <v>2831</v>
      </c>
      <c r="G54">
        <v>5871</v>
      </c>
      <c r="H54">
        <f t="shared" si="1"/>
        <v>260.96162975819215</v>
      </c>
      <c r="I54">
        <f t="shared" si="2"/>
        <v>8.5496200000000008E-2</v>
      </c>
    </row>
    <row r="55" spans="1:9" x14ac:dyDescent="0.35">
      <c r="A55">
        <f t="shared" si="3"/>
        <v>1.06</v>
      </c>
      <c r="B55">
        <v>53</v>
      </c>
      <c r="C55">
        <v>1060</v>
      </c>
      <c r="D55">
        <v>97384</v>
      </c>
      <c r="E55">
        <v>2494</v>
      </c>
      <c r="F55">
        <v>2848</v>
      </c>
      <c r="G55">
        <v>5871</v>
      </c>
      <c r="H55">
        <f t="shared" si="1"/>
        <v>261.17106926843149</v>
      </c>
      <c r="I55">
        <f t="shared" si="2"/>
        <v>8.6009600000000005E-2</v>
      </c>
    </row>
    <row r="56" spans="1:9" x14ac:dyDescent="0.35">
      <c r="A56">
        <f t="shared" si="3"/>
        <v>1.08</v>
      </c>
      <c r="B56">
        <v>54</v>
      </c>
      <c r="C56">
        <v>1080</v>
      </c>
      <c r="D56">
        <v>99056</v>
      </c>
      <c r="E56">
        <v>2501</v>
      </c>
      <c r="F56">
        <v>2782</v>
      </c>
      <c r="G56">
        <v>5871</v>
      </c>
      <c r="H56">
        <f t="shared" si="1"/>
        <v>261.90410755426905</v>
      </c>
      <c r="I56">
        <f t="shared" si="2"/>
        <v>8.4016400000000005E-2</v>
      </c>
    </row>
    <row r="57" spans="1:9" x14ac:dyDescent="0.35">
      <c r="A57">
        <f t="shared" si="3"/>
        <v>1.1000000000000001</v>
      </c>
      <c r="B57">
        <v>55</v>
      </c>
      <c r="C57">
        <v>1100</v>
      </c>
      <c r="D57">
        <v>100718</v>
      </c>
      <c r="E57">
        <v>2497</v>
      </c>
      <c r="F57">
        <v>2815</v>
      </c>
      <c r="G57">
        <v>5871</v>
      </c>
      <c r="H57">
        <f t="shared" si="1"/>
        <v>261.48522853379046</v>
      </c>
      <c r="I57">
        <f t="shared" si="2"/>
        <v>8.5013000000000005E-2</v>
      </c>
    </row>
    <row r="58" spans="1:9" x14ac:dyDescent="0.35">
      <c r="A58">
        <f t="shared" si="3"/>
        <v>1.1200000000000001</v>
      </c>
      <c r="B58">
        <v>56</v>
      </c>
      <c r="C58">
        <v>1120</v>
      </c>
      <c r="D58">
        <v>102382</v>
      </c>
      <c r="E58">
        <v>2495</v>
      </c>
      <c r="F58">
        <v>2903</v>
      </c>
      <c r="G58">
        <v>5871</v>
      </c>
      <c r="H58">
        <f t="shared" si="1"/>
        <v>261.27578902355111</v>
      </c>
      <c r="I58">
        <f t="shared" si="2"/>
        <v>8.7670600000000001E-2</v>
      </c>
    </row>
    <row r="59" spans="1:9" x14ac:dyDescent="0.35">
      <c r="A59">
        <f t="shared" si="3"/>
        <v>1.1399999999999999</v>
      </c>
      <c r="B59">
        <v>57</v>
      </c>
      <c r="C59">
        <v>1140</v>
      </c>
      <c r="D59">
        <v>104041</v>
      </c>
      <c r="E59">
        <v>2493</v>
      </c>
      <c r="F59">
        <v>2871</v>
      </c>
      <c r="G59">
        <v>5871</v>
      </c>
      <c r="H59">
        <f t="shared" si="1"/>
        <v>261.06634951331182</v>
      </c>
      <c r="I59">
        <f t="shared" si="2"/>
        <v>8.6704199999999995E-2</v>
      </c>
    </row>
    <row r="60" spans="1:9" x14ac:dyDescent="0.35">
      <c r="A60">
        <f t="shared" si="3"/>
        <v>1.1599999999999999</v>
      </c>
      <c r="B60">
        <v>58</v>
      </c>
      <c r="C60">
        <v>1160</v>
      </c>
      <c r="D60">
        <v>105706</v>
      </c>
      <c r="E60">
        <v>2495</v>
      </c>
      <c r="F60">
        <v>2866</v>
      </c>
      <c r="G60">
        <v>5871</v>
      </c>
      <c r="H60">
        <f t="shared" si="1"/>
        <v>261.27578902355111</v>
      </c>
      <c r="I60">
        <f t="shared" si="2"/>
        <v>8.6553200000000011E-2</v>
      </c>
    </row>
    <row r="61" spans="1:9" x14ac:dyDescent="0.35">
      <c r="A61">
        <f t="shared" si="3"/>
        <v>1.18</v>
      </c>
      <c r="B61">
        <v>59</v>
      </c>
      <c r="C61">
        <v>1180</v>
      </c>
      <c r="D61">
        <v>107380</v>
      </c>
      <c r="E61">
        <v>2502</v>
      </c>
      <c r="F61">
        <v>2798</v>
      </c>
      <c r="G61">
        <v>5871</v>
      </c>
      <c r="H61">
        <f t="shared" si="1"/>
        <v>262.00882730938872</v>
      </c>
      <c r="I61">
        <f t="shared" si="2"/>
        <v>8.4499599999999994E-2</v>
      </c>
    </row>
    <row r="62" spans="1:9" x14ac:dyDescent="0.35">
      <c r="A62">
        <f t="shared" si="3"/>
        <v>1.2</v>
      </c>
      <c r="B62">
        <v>60</v>
      </c>
      <c r="C62">
        <v>1200</v>
      </c>
      <c r="D62">
        <v>109049</v>
      </c>
      <c r="E62">
        <v>2503</v>
      </c>
      <c r="F62">
        <v>2758</v>
      </c>
      <c r="G62">
        <v>5871</v>
      </c>
      <c r="H62">
        <f t="shared" si="1"/>
        <v>262.1135470645084</v>
      </c>
      <c r="I62">
        <f t="shared" si="2"/>
        <v>8.3291600000000007E-2</v>
      </c>
    </row>
    <row r="63" spans="1:9" x14ac:dyDescent="0.35">
      <c r="A63">
        <f t="shared" si="3"/>
        <v>1.22</v>
      </c>
      <c r="B63">
        <v>61</v>
      </c>
      <c r="C63">
        <v>1220</v>
      </c>
      <c r="D63">
        <v>110725</v>
      </c>
      <c r="E63">
        <v>2507</v>
      </c>
      <c r="F63">
        <v>2771</v>
      </c>
      <c r="G63">
        <v>5871</v>
      </c>
      <c r="H63">
        <f t="shared" si="1"/>
        <v>262.53242608498704</v>
      </c>
      <c r="I63">
        <f t="shared" si="2"/>
        <v>8.36842E-2</v>
      </c>
    </row>
    <row r="64" spans="1:9" x14ac:dyDescent="0.35">
      <c r="A64">
        <f t="shared" si="3"/>
        <v>1.24</v>
      </c>
      <c r="B64">
        <v>62</v>
      </c>
      <c r="C64">
        <v>1240</v>
      </c>
      <c r="D64">
        <v>112390</v>
      </c>
      <c r="E64">
        <v>2504</v>
      </c>
      <c r="F64">
        <v>2755</v>
      </c>
      <c r="G64">
        <v>5871</v>
      </c>
      <c r="H64">
        <f t="shared" si="1"/>
        <v>262.21826681962807</v>
      </c>
      <c r="I64">
        <f t="shared" si="2"/>
        <v>8.3201000000000011E-2</v>
      </c>
    </row>
    <row r="65" spans="1:9" x14ac:dyDescent="0.35">
      <c r="A65">
        <f t="shared" si="3"/>
        <v>1.26</v>
      </c>
      <c r="B65">
        <v>63</v>
      </c>
      <c r="C65">
        <v>1260</v>
      </c>
      <c r="D65">
        <v>114061</v>
      </c>
      <c r="E65">
        <v>2505</v>
      </c>
      <c r="F65">
        <v>2760</v>
      </c>
      <c r="G65">
        <v>5871</v>
      </c>
      <c r="H65">
        <f t="shared" si="1"/>
        <v>262.32298657474774</v>
      </c>
      <c r="I65">
        <f t="shared" si="2"/>
        <v>8.3352000000000009E-2</v>
      </c>
    </row>
    <row r="66" spans="1:9" x14ac:dyDescent="0.35">
      <c r="A66">
        <f t="shared" ref="A66:A74" si="4">C66/1000</f>
        <v>1.28</v>
      </c>
      <c r="B66">
        <v>64</v>
      </c>
      <c r="C66">
        <v>1280</v>
      </c>
      <c r="D66">
        <v>115736</v>
      </c>
      <c r="E66">
        <v>2508</v>
      </c>
      <c r="F66">
        <v>2703</v>
      </c>
      <c r="G66">
        <v>5871</v>
      </c>
      <c r="H66">
        <f t="shared" si="1"/>
        <v>262.63714584010671</v>
      </c>
      <c r="I66">
        <f t="shared" si="2"/>
        <v>8.1630599999999998E-2</v>
      </c>
    </row>
    <row r="67" spans="1:9" x14ac:dyDescent="0.35">
      <c r="A67">
        <f t="shared" si="4"/>
        <v>1.3</v>
      </c>
      <c r="B67">
        <v>65</v>
      </c>
      <c r="C67">
        <v>1300</v>
      </c>
      <c r="D67">
        <v>117403</v>
      </c>
      <c r="E67">
        <v>2505</v>
      </c>
      <c r="F67">
        <v>2740</v>
      </c>
      <c r="G67">
        <v>5871</v>
      </c>
      <c r="H67">
        <f t="shared" ref="H67:H74" si="5">E67*2*PI()/60</f>
        <v>262.32298657474774</v>
      </c>
      <c r="I67">
        <f t="shared" ref="I67:I74" si="6">F67*0.0302/1000</f>
        <v>8.2748000000000002E-2</v>
      </c>
    </row>
    <row r="68" spans="1:9" x14ac:dyDescent="0.35">
      <c r="A68">
        <f t="shared" si="4"/>
        <v>1.32</v>
      </c>
      <c r="B68">
        <v>66</v>
      </c>
      <c r="C68">
        <v>1320</v>
      </c>
      <c r="D68">
        <v>119077</v>
      </c>
      <c r="E68">
        <v>2508</v>
      </c>
      <c r="F68">
        <v>2701</v>
      </c>
      <c r="G68">
        <v>5871</v>
      </c>
      <c r="H68">
        <f t="shared" si="5"/>
        <v>262.63714584010671</v>
      </c>
      <c r="I68">
        <f t="shared" si="6"/>
        <v>8.1570199999999995E-2</v>
      </c>
    </row>
    <row r="69" spans="1:9" x14ac:dyDescent="0.35">
      <c r="A69">
        <f t="shared" si="4"/>
        <v>1.34</v>
      </c>
      <c r="B69">
        <v>67</v>
      </c>
      <c r="C69">
        <v>1340</v>
      </c>
      <c r="D69">
        <v>120742</v>
      </c>
      <c r="E69">
        <v>2503</v>
      </c>
      <c r="F69">
        <v>2716</v>
      </c>
      <c r="G69">
        <v>5871</v>
      </c>
      <c r="H69">
        <f t="shared" si="5"/>
        <v>262.1135470645084</v>
      </c>
      <c r="I69">
        <f t="shared" si="6"/>
        <v>8.2023200000000004E-2</v>
      </c>
    </row>
    <row r="70" spans="1:9" x14ac:dyDescent="0.35">
      <c r="A70">
        <f t="shared" si="4"/>
        <v>1.36</v>
      </c>
      <c r="B70">
        <v>68</v>
      </c>
      <c r="C70">
        <v>1360</v>
      </c>
      <c r="D70">
        <v>122409</v>
      </c>
      <c r="E70">
        <v>2501</v>
      </c>
      <c r="F70">
        <v>2788</v>
      </c>
      <c r="G70">
        <v>5871</v>
      </c>
      <c r="H70">
        <f t="shared" si="5"/>
        <v>261.90410755426905</v>
      </c>
      <c r="I70">
        <f t="shared" si="6"/>
        <v>8.4197600000000011E-2</v>
      </c>
    </row>
    <row r="71" spans="1:9" x14ac:dyDescent="0.35">
      <c r="A71">
        <f t="shared" si="4"/>
        <v>1.38</v>
      </c>
      <c r="B71">
        <v>69</v>
      </c>
      <c r="C71">
        <v>1380</v>
      </c>
      <c r="D71">
        <v>124070</v>
      </c>
      <c r="E71">
        <v>2497</v>
      </c>
      <c r="F71">
        <v>2749</v>
      </c>
      <c r="G71">
        <v>5871</v>
      </c>
      <c r="H71">
        <f t="shared" si="5"/>
        <v>261.48522853379046</v>
      </c>
      <c r="I71">
        <f t="shared" si="6"/>
        <v>8.3019800000000005E-2</v>
      </c>
    </row>
    <row r="72" spans="1:9" x14ac:dyDescent="0.35">
      <c r="A72">
        <f t="shared" si="4"/>
        <v>1.4</v>
      </c>
      <c r="B72">
        <v>70</v>
      </c>
      <c r="C72">
        <v>1400</v>
      </c>
      <c r="D72">
        <v>125736</v>
      </c>
      <c r="E72">
        <v>2497</v>
      </c>
      <c r="F72">
        <v>2796</v>
      </c>
      <c r="G72">
        <v>5871</v>
      </c>
      <c r="H72">
        <f t="shared" si="5"/>
        <v>261.48522853379046</v>
      </c>
      <c r="I72">
        <f t="shared" si="6"/>
        <v>8.4439200000000006E-2</v>
      </c>
    </row>
    <row r="73" spans="1:9" x14ac:dyDescent="0.35">
      <c r="A73">
        <f t="shared" si="4"/>
        <v>1.42</v>
      </c>
      <c r="B73">
        <v>71</v>
      </c>
      <c r="C73">
        <v>1420</v>
      </c>
      <c r="D73">
        <v>127400</v>
      </c>
      <c r="E73">
        <v>2497</v>
      </c>
      <c r="F73">
        <v>2216</v>
      </c>
      <c r="G73">
        <v>5871</v>
      </c>
      <c r="H73">
        <f t="shared" si="5"/>
        <v>261.48522853379046</v>
      </c>
      <c r="I73">
        <f t="shared" si="6"/>
        <v>6.6923200000000002E-2</v>
      </c>
    </row>
    <row r="74" spans="1:9" x14ac:dyDescent="0.35">
      <c r="A74">
        <f t="shared" si="4"/>
        <v>1.44</v>
      </c>
      <c r="B74">
        <v>72</v>
      </c>
      <c r="C74">
        <v>1440</v>
      </c>
      <c r="D74">
        <v>128606</v>
      </c>
      <c r="E74">
        <v>2141</v>
      </c>
      <c r="F74">
        <v>-4474</v>
      </c>
      <c r="G74">
        <v>5871</v>
      </c>
      <c r="H74">
        <f t="shared" si="5"/>
        <v>224.20499571119157</v>
      </c>
      <c r="I74">
        <f t="shared" si="6"/>
        <v>-0.13511480000000001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0EB88-0107-4F69-8075-10EC69BB339E}">
  <dimension ref="A1:K74"/>
  <sheetViews>
    <sheetView workbookViewId="0">
      <selection sqref="A1:A1048576"/>
    </sheetView>
  </sheetViews>
  <sheetFormatPr baseColWidth="10" defaultRowHeight="14.5" x14ac:dyDescent="0.35"/>
  <sheetData>
    <row r="1" spans="1:11" x14ac:dyDescent="0.35">
      <c r="A1" t="s">
        <v>24</v>
      </c>
      <c r="B1" t="s">
        <v>0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23</v>
      </c>
      <c r="I1" t="s">
        <v>22</v>
      </c>
      <c r="K1" t="s">
        <v>27</v>
      </c>
    </row>
    <row r="2" spans="1:11" x14ac:dyDescent="0.35">
      <c r="A2">
        <f t="shared" ref="A2:A33" si="0">C2/1000</f>
        <v>0</v>
      </c>
      <c r="B2">
        <v>0</v>
      </c>
      <c r="C2">
        <v>0</v>
      </c>
      <c r="D2">
        <v>18798</v>
      </c>
      <c r="E2">
        <v>0</v>
      </c>
      <c r="F2">
        <v>2248</v>
      </c>
      <c r="G2">
        <v>5871</v>
      </c>
      <c r="H2">
        <f>E2*2*PI()/60</f>
        <v>0</v>
      </c>
      <c r="I2">
        <f>F2*0.0302/1000</f>
        <v>6.7889600000000008E-2</v>
      </c>
      <c r="K2">
        <f>AVERAGE(I25:I61)</f>
        <v>8.4982800000000025E-2</v>
      </c>
    </row>
    <row r="3" spans="1:11" x14ac:dyDescent="0.35">
      <c r="A3">
        <f t="shared" si="0"/>
        <v>0.02</v>
      </c>
      <c r="B3">
        <v>1</v>
      </c>
      <c r="C3">
        <v>20</v>
      </c>
      <c r="D3">
        <v>18798</v>
      </c>
      <c r="E3">
        <v>0</v>
      </c>
      <c r="F3">
        <v>2248</v>
      </c>
      <c r="G3">
        <v>5871</v>
      </c>
      <c r="H3">
        <f t="shared" ref="H3:H66" si="1">E3*2*PI()/60</f>
        <v>0</v>
      </c>
      <c r="I3">
        <f t="shared" ref="I3:I66" si="2">F3*0.0302/1000</f>
        <v>6.7889600000000008E-2</v>
      </c>
    </row>
    <row r="4" spans="1:11" x14ac:dyDescent="0.35">
      <c r="A4">
        <f t="shared" si="0"/>
        <v>0.04</v>
      </c>
      <c r="B4">
        <v>2</v>
      </c>
      <c r="C4">
        <v>40</v>
      </c>
      <c r="D4">
        <v>18798</v>
      </c>
      <c r="E4">
        <v>0</v>
      </c>
      <c r="F4">
        <v>2248</v>
      </c>
      <c r="G4">
        <v>5871</v>
      </c>
      <c r="H4">
        <f t="shared" si="1"/>
        <v>0</v>
      </c>
      <c r="I4">
        <f t="shared" si="2"/>
        <v>6.7889600000000008E-2</v>
      </c>
    </row>
    <row r="5" spans="1:11" x14ac:dyDescent="0.35">
      <c r="A5">
        <f t="shared" si="0"/>
        <v>0.06</v>
      </c>
      <c r="B5">
        <v>3</v>
      </c>
      <c r="C5">
        <v>60</v>
      </c>
      <c r="D5">
        <v>18798</v>
      </c>
      <c r="E5">
        <v>0</v>
      </c>
      <c r="F5">
        <v>2248</v>
      </c>
      <c r="G5">
        <v>5871</v>
      </c>
      <c r="H5">
        <f t="shared" si="1"/>
        <v>0</v>
      </c>
      <c r="I5">
        <f t="shared" si="2"/>
        <v>6.7889600000000008E-2</v>
      </c>
    </row>
    <row r="6" spans="1:11" x14ac:dyDescent="0.35">
      <c r="A6">
        <f t="shared" si="0"/>
        <v>0.08</v>
      </c>
      <c r="B6">
        <v>4</v>
      </c>
      <c r="C6">
        <v>80</v>
      </c>
      <c r="D6">
        <v>18798</v>
      </c>
      <c r="E6">
        <v>0</v>
      </c>
      <c r="F6">
        <v>2248</v>
      </c>
      <c r="G6">
        <v>5871</v>
      </c>
      <c r="H6">
        <f t="shared" si="1"/>
        <v>0</v>
      </c>
      <c r="I6">
        <f t="shared" si="2"/>
        <v>6.7889600000000008E-2</v>
      </c>
    </row>
    <row r="7" spans="1:11" x14ac:dyDescent="0.35">
      <c r="A7">
        <f t="shared" si="0"/>
        <v>0.1</v>
      </c>
      <c r="B7">
        <v>5</v>
      </c>
      <c r="C7">
        <v>100</v>
      </c>
      <c r="D7">
        <v>18798</v>
      </c>
      <c r="E7">
        <v>0</v>
      </c>
      <c r="F7">
        <v>2248</v>
      </c>
      <c r="G7">
        <v>5871</v>
      </c>
      <c r="H7">
        <f t="shared" si="1"/>
        <v>0</v>
      </c>
      <c r="I7">
        <f t="shared" si="2"/>
        <v>6.7889600000000008E-2</v>
      </c>
    </row>
    <row r="8" spans="1:11" x14ac:dyDescent="0.35">
      <c r="A8">
        <f t="shared" si="0"/>
        <v>0.12</v>
      </c>
      <c r="B8">
        <v>6</v>
      </c>
      <c r="C8">
        <v>120</v>
      </c>
      <c r="D8">
        <v>18798</v>
      </c>
      <c r="E8">
        <v>0</v>
      </c>
      <c r="F8">
        <v>2248</v>
      </c>
      <c r="G8">
        <v>5871</v>
      </c>
      <c r="H8">
        <f t="shared" si="1"/>
        <v>0</v>
      </c>
      <c r="I8">
        <f t="shared" si="2"/>
        <v>6.7889600000000008E-2</v>
      </c>
    </row>
    <row r="9" spans="1:11" x14ac:dyDescent="0.35">
      <c r="A9">
        <f t="shared" si="0"/>
        <v>0.14000000000000001</v>
      </c>
      <c r="B9">
        <v>7</v>
      </c>
      <c r="C9">
        <v>140</v>
      </c>
      <c r="D9">
        <v>18799</v>
      </c>
      <c r="E9">
        <v>1</v>
      </c>
      <c r="F9">
        <v>2861</v>
      </c>
      <c r="G9">
        <v>5871</v>
      </c>
      <c r="H9">
        <f t="shared" si="1"/>
        <v>0.10471975511965977</v>
      </c>
      <c r="I9">
        <f t="shared" si="2"/>
        <v>8.6402200000000012E-2</v>
      </c>
    </row>
    <row r="10" spans="1:11" x14ac:dyDescent="0.35">
      <c r="A10">
        <f t="shared" si="0"/>
        <v>0.16</v>
      </c>
      <c r="B10">
        <v>8</v>
      </c>
      <c r="C10">
        <v>160</v>
      </c>
      <c r="D10">
        <v>19153</v>
      </c>
      <c r="E10">
        <v>269</v>
      </c>
      <c r="F10">
        <v>7384</v>
      </c>
      <c r="G10">
        <v>5871</v>
      </c>
      <c r="H10">
        <f t="shared" si="1"/>
        <v>28.169614127188478</v>
      </c>
      <c r="I10">
        <f t="shared" si="2"/>
        <v>0.2229968</v>
      </c>
    </row>
    <row r="11" spans="1:11" x14ac:dyDescent="0.35">
      <c r="A11">
        <f t="shared" si="0"/>
        <v>0.18</v>
      </c>
      <c r="B11">
        <v>9</v>
      </c>
      <c r="C11">
        <v>180</v>
      </c>
      <c r="D11">
        <v>20348</v>
      </c>
      <c r="E11">
        <v>1004</v>
      </c>
      <c r="F11">
        <v>7444</v>
      </c>
      <c r="G11">
        <v>5871</v>
      </c>
      <c r="H11">
        <f t="shared" si="1"/>
        <v>105.13863414013842</v>
      </c>
      <c r="I11">
        <f t="shared" si="2"/>
        <v>0.22480880000000003</v>
      </c>
    </row>
    <row r="12" spans="1:11" x14ac:dyDescent="0.35">
      <c r="A12">
        <f t="shared" si="0"/>
        <v>0.2</v>
      </c>
      <c r="B12">
        <v>10</v>
      </c>
      <c r="C12">
        <v>200</v>
      </c>
      <c r="D12">
        <v>22321</v>
      </c>
      <c r="E12">
        <v>1939</v>
      </c>
      <c r="F12">
        <v>6504</v>
      </c>
      <c r="G12">
        <v>5871</v>
      </c>
      <c r="H12">
        <f t="shared" si="1"/>
        <v>203.05160517702032</v>
      </c>
      <c r="I12">
        <f t="shared" si="2"/>
        <v>0.19642080000000001</v>
      </c>
    </row>
    <row r="13" spans="1:11" x14ac:dyDescent="0.35">
      <c r="A13">
        <f t="shared" si="0"/>
        <v>0.22</v>
      </c>
      <c r="B13">
        <v>11</v>
      </c>
      <c r="C13">
        <v>220</v>
      </c>
      <c r="D13">
        <v>24665</v>
      </c>
      <c r="E13">
        <v>2681</v>
      </c>
      <c r="F13">
        <v>3085</v>
      </c>
      <c r="G13">
        <v>5871</v>
      </c>
      <c r="H13">
        <f t="shared" si="1"/>
        <v>280.75366347580785</v>
      </c>
      <c r="I13">
        <f t="shared" si="2"/>
        <v>9.3167E-2</v>
      </c>
    </row>
    <row r="14" spans="1:11" x14ac:dyDescent="0.35">
      <c r="A14">
        <f t="shared" si="0"/>
        <v>0.24</v>
      </c>
      <c r="B14">
        <v>12</v>
      </c>
      <c r="C14">
        <v>240</v>
      </c>
      <c r="D14">
        <v>26966</v>
      </c>
      <c r="E14">
        <v>3043</v>
      </c>
      <c r="F14">
        <v>2524</v>
      </c>
      <c r="G14">
        <v>5871</v>
      </c>
      <c r="H14">
        <f t="shared" si="1"/>
        <v>318.66221482912465</v>
      </c>
      <c r="I14">
        <f t="shared" si="2"/>
        <v>7.6224799999999995E-2</v>
      </c>
    </row>
    <row r="15" spans="1:11" x14ac:dyDescent="0.35">
      <c r="A15">
        <f t="shared" si="0"/>
        <v>0.26</v>
      </c>
      <c r="B15">
        <v>13</v>
      </c>
      <c r="C15">
        <v>260</v>
      </c>
      <c r="D15">
        <v>29250</v>
      </c>
      <c r="E15">
        <v>3223</v>
      </c>
      <c r="F15">
        <v>1801</v>
      </c>
      <c r="G15">
        <v>5871</v>
      </c>
      <c r="H15">
        <f t="shared" si="1"/>
        <v>337.51177075066346</v>
      </c>
      <c r="I15">
        <f t="shared" si="2"/>
        <v>5.43902E-2</v>
      </c>
    </row>
    <row r="16" spans="1:11" x14ac:dyDescent="0.35">
      <c r="A16">
        <f t="shared" si="0"/>
        <v>0.28000000000000003</v>
      </c>
      <c r="B16">
        <v>14</v>
      </c>
      <c r="C16">
        <v>280</v>
      </c>
      <c r="D16">
        <v>31474</v>
      </c>
      <c r="E16">
        <v>3274</v>
      </c>
      <c r="F16">
        <v>1680</v>
      </c>
      <c r="G16">
        <v>5871</v>
      </c>
      <c r="H16">
        <f t="shared" si="1"/>
        <v>342.85247826176607</v>
      </c>
      <c r="I16">
        <f t="shared" si="2"/>
        <v>5.0736000000000003E-2</v>
      </c>
    </row>
    <row r="17" spans="1:9" x14ac:dyDescent="0.35">
      <c r="A17">
        <f t="shared" si="0"/>
        <v>0.3</v>
      </c>
      <c r="B17">
        <v>15</v>
      </c>
      <c r="C17">
        <v>300</v>
      </c>
      <c r="D17">
        <v>33595</v>
      </c>
      <c r="E17">
        <v>3228</v>
      </c>
      <c r="F17">
        <v>2227</v>
      </c>
      <c r="G17">
        <v>5871</v>
      </c>
      <c r="H17">
        <f t="shared" si="1"/>
        <v>338.03536952626177</v>
      </c>
      <c r="I17">
        <f t="shared" si="2"/>
        <v>6.7255400000000007E-2</v>
      </c>
    </row>
    <row r="18" spans="1:9" x14ac:dyDescent="0.35">
      <c r="A18">
        <f t="shared" si="0"/>
        <v>0.32</v>
      </c>
      <c r="B18">
        <v>16</v>
      </c>
      <c r="C18">
        <v>320</v>
      </c>
      <c r="D18">
        <v>35617</v>
      </c>
      <c r="E18">
        <v>3134</v>
      </c>
      <c r="F18">
        <v>2995</v>
      </c>
      <c r="G18">
        <v>5871</v>
      </c>
      <c r="H18">
        <f t="shared" si="1"/>
        <v>328.19171254501373</v>
      </c>
      <c r="I18">
        <f t="shared" si="2"/>
        <v>9.0449000000000002E-2</v>
      </c>
    </row>
    <row r="19" spans="1:9" x14ac:dyDescent="0.35">
      <c r="A19">
        <f t="shared" si="0"/>
        <v>0.34</v>
      </c>
      <c r="B19">
        <v>17</v>
      </c>
      <c r="C19">
        <v>340</v>
      </c>
      <c r="D19">
        <v>37589</v>
      </c>
      <c r="E19">
        <v>3050</v>
      </c>
      <c r="F19">
        <v>3452</v>
      </c>
      <c r="G19">
        <v>5871</v>
      </c>
      <c r="H19">
        <f t="shared" si="1"/>
        <v>319.39525311496232</v>
      </c>
      <c r="I19">
        <f t="shared" si="2"/>
        <v>0.10425039999999999</v>
      </c>
    </row>
    <row r="20" spans="1:9" x14ac:dyDescent="0.35">
      <c r="A20">
        <f t="shared" si="0"/>
        <v>0.36</v>
      </c>
      <c r="B20">
        <v>18</v>
      </c>
      <c r="C20">
        <v>360</v>
      </c>
      <c r="D20">
        <v>39577</v>
      </c>
      <c r="E20">
        <v>3019</v>
      </c>
      <c r="F20">
        <v>3290</v>
      </c>
      <c r="G20">
        <v>5871</v>
      </c>
      <c r="H20">
        <f t="shared" si="1"/>
        <v>316.14894070625286</v>
      </c>
      <c r="I20">
        <f t="shared" si="2"/>
        <v>9.9358000000000002E-2</v>
      </c>
    </row>
    <row r="21" spans="1:9" x14ac:dyDescent="0.35">
      <c r="A21">
        <f t="shared" si="0"/>
        <v>0.38</v>
      </c>
      <c r="B21">
        <v>19</v>
      </c>
      <c r="C21">
        <v>380</v>
      </c>
      <c r="D21">
        <v>41624</v>
      </c>
      <c r="E21">
        <v>3044</v>
      </c>
      <c r="F21">
        <v>2626</v>
      </c>
      <c r="G21">
        <v>5871</v>
      </c>
      <c r="H21">
        <f t="shared" si="1"/>
        <v>318.76693458424432</v>
      </c>
      <c r="I21">
        <f t="shared" si="2"/>
        <v>7.9305199999999992E-2</v>
      </c>
    </row>
    <row r="22" spans="1:9" x14ac:dyDescent="0.35">
      <c r="A22">
        <f t="shared" si="0"/>
        <v>0.4</v>
      </c>
      <c r="B22">
        <v>20</v>
      </c>
      <c r="C22">
        <v>400</v>
      </c>
      <c r="D22">
        <v>43698</v>
      </c>
      <c r="E22">
        <v>3076</v>
      </c>
      <c r="F22">
        <v>2208</v>
      </c>
      <c r="G22">
        <v>5871</v>
      </c>
      <c r="H22">
        <f t="shared" si="1"/>
        <v>322.11796674807346</v>
      </c>
      <c r="I22">
        <f t="shared" si="2"/>
        <v>6.6681600000000008E-2</v>
      </c>
    </row>
    <row r="23" spans="1:9" x14ac:dyDescent="0.35">
      <c r="A23">
        <f t="shared" si="0"/>
        <v>0.42</v>
      </c>
      <c r="B23">
        <v>21</v>
      </c>
      <c r="C23">
        <v>420</v>
      </c>
      <c r="D23">
        <v>45746</v>
      </c>
      <c r="E23">
        <v>3072</v>
      </c>
      <c r="F23">
        <v>2330</v>
      </c>
      <c r="G23">
        <v>5871</v>
      </c>
      <c r="H23">
        <f t="shared" si="1"/>
        <v>321.69908772759482</v>
      </c>
      <c r="I23">
        <f t="shared" si="2"/>
        <v>7.0365999999999998E-2</v>
      </c>
    </row>
    <row r="24" spans="1:9" x14ac:dyDescent="0.35">
      <c r="A24">
        <f t="shared" si="0"/>
        <v>0.44</v>
      </c>
      <c r="B24">
        <v>22</v>
      </c>
      <c r="C24">
        <v>440</v>
      </c>
      <c r="D24">
        <v>47739</v>
      </c>
      <c r="E24">
        <v>3032</v>
      </c>
      <c r="F24">
        <v>2829</v>
      </c>
      <c r="G24">
        <v>5871</v>
      </c>
      <c r="H24">
        <f t="shared" si="1"/>
        <v>317.5102975228084</v>
      </c>
      <c r="I24">
        <f t="shared" si="2"/>
        <v>8.5435800000000006E-2</v>
      </c>
    </row>
    <row r="25" spans="1:9" x14ac:dyDescent="0.35">
      <c r="A25">
        <f t="shared" si="0"/>
        <v>0.46</v>
      </c>
      <c r="B25">
        <v>23</v>
      </c>
      <c r="C25">
        <v>460</v>
      </c>
      <c r="D25">
        <v>49698</v>
      </c>
      <c r="E25">
        <v>2988</v>
      </c>
      <c r="F25">
        <v>3220</v>
      </c>
      <c r="G25">
        <v>5871</v>
      </c>
      <c r="H25">
        <f t="shared" si="1"/>
        <v>312.9026282975434</v>
      </c>
      <c r="I25">
        <f t="shared" si="2"/>
        <v>9.7243999999999997E-2</v>
      </c>
    </row>
    <row r="26" spans="1:9" x14ac:dyDescent="0.35">
      <c r="A26">
        <f t="shared" si="0"/>
        <v>0.48</v>
      </c>
      <c r="B26">
        <v>24</v>
      </c>
      <c r="C26">
        <v>480</v>
      </c>
      <c r="D26">
        <v>51672</v>
      </c>
      <c r="E26">
        <v>2976</v>
      </c>
      <c r="F26">
        <v>3127</v>
      </c>
      <c r="G26">
        <v>5871</v>
      </c>
      <c r="H26">
        <f t="shared" si="1"/>
        <v>311.64599123610748</v>
      </c>
      <c r="I26">
        <f t="shared" si="2"/>
        <v>9.4435400000000003E-2</v>
      </c>
    </row>
    <row r="27" spans="1:9" x14ac:dyDescent="0.35">
      <c r="A27">
        <f t="shared" si="0"/>
        <v>0.5</v>
      </c>
      <c r="B27">
        <v>25</v>
      </c>
      <c r="C27">
        <v>500</v>
      </c>
      <c r="D27">
        <v>53689</v>
      </c>
      <c r="E27">
        <v>2999</v>
      </c>
      <c r="F27">
        <v>2707</v>
      </c>
      <c r="G27">
        <v>5871</v>
      </c>
      <c r="H27">
        <f t="shared" si="1"/>
        <v>314.05454560385965</v>
      </c>
      <c r="I27">
        <f t="shared" si="2"/>
        <v>8.1751400000000002E-2</v>
      </c>
    </row>
    <row r="28" spans="1:9" x14ac:dyDescent="0.35">
      <c r="A28">
        <f t="shared" si="0"/>
        <v>0.52</v>
      </c>
      <c r="B28">
        <v>26</v>
      </c>
      <c r="C28">
        <v>520</v>
      </c>
      <c r="D28">
        <v>55729</v>
      </c>
      <c r="E28">
        <v>3029</v>
      </c>
      <c r="F28">
        <v>2411</v>
      </c>
      <c r="G28">
        <v>5871</v>
      </c>
      <c r="H28">
        <f t="shared" si="1"/>
        <v>317.19613825744943</v>
      </c>
      <c r="I28">
        <f t="shared" si="2"/>
        <v>7.2812200000000007E-2</v>
      </c>
    </row>
    <row r="29" spans="1:9" x14ac:dyDescent="0.35">
      <c r="A29">
        <f t="shared" si="0"/>
        <v>0.54</v>
      </c>
      <c r="B29">
        <v>27</v>
      </c>
      <c r="C29">
        <v>540</v>
      </c>
      <c r="D29">
        <v>57752</v>
      </c>
      <c r="E29">
        <v>3030</v>
      </c>
      <c r="F29">
        <v>2521</v>
      </c>
      <c r="G29">
        <v>5871</v>
      </c>
      <c r="H29">
        <f t="shared" si="1"/>
        <v>317.30085801256911</v>
      </c>
      <c r="I29">
        <f t="shared" si="2"/>
        <v>7.6134200000000013E-2</v>
      </c>
    </row>
    <row r="30" spans="1:9" x14ac:dyDescent="0.35">
      <c r="A30">
        <f t="shared" si="0"/>
        <v>0.56000000000000005</v>
      </c>
      <c r="B30">
        <v>28</v>
      </c>
      <c r="C30">
        <v>560</v>
      </c>
      <c r="D30">
        <v>59740</v>
      </c>
      <c r="E30">
        <v>3006</v>
      </c>
      <c r="F30">
        <v>2858</v>
      </c>
      <c r="G30">
        <v>5871</v>
      </c>
      <c r="H30">
        <f t="shared" si="1"/>
        <v>314.78758388969726</v>
      </c>
      <c r="I30">
        <f t="shared" si="2"/>
        <v>8.6311600000000002E-2</v>
      </c>
    </row>
    <row r="31" spans="1:9" x14ac:dyDescent="0.35">
      <c r="A31">
        <f t="shared" si="0"/>
        <v>0.57999999999999996</v>
      </c>
      <c r="B31">
        <v>29</v>
      </c>
      <c r="C31">
        <v>580</v>
      </c>
      <c r="D31">
        <v>61711</v>
      </c>
      <c r="E31">
        <v>2983</v>
      </c>
      <c r="F31">
        <v>3067</v>
      </c>
      <c r="G31">
        <v>5871</v>
      </c>
      <c r="H31">
        <f t="shared" si="1"/>
        <v>312.37902952194509</v>
      </c>
      <c r="I31">
        <f t="shared" si="2"/>
        <v>9.2623400000000009E-2</v>
      </c>
    </row>
    <row r="32" spans="1:9" x14ac:dyDescent="0.35">
      <c r="A32">
        <f t="shared" si="0"/>
        <v>0.6</v>
      </c>
      <c r="B32">
        <v>30</v>
      </c>
      <c r="C32">
        <v>600</v>
      </c>
      <c r="D32">
        <v>63691</v>
      </c>
      <c r="E32">
        <v>2978</v>
      </c>
      <c r="F32">
        <v>3016</v>
      </c>
      <c r="G32">
        <v>5871</v>
      </c>
      <c r="H32">
        <f t="shared" si="1"/>
        <v>311.85543074634677</v>
      </c>
      <c r="I32">
        <f t="shared" si="2"/>
        <v>9.1083200000000003E-2</v>
      </c>
    </row>
    <row r="33" spans="1:9" x14ac:dyDescent="0.35">
      <c r="A33">
        <f t="shared" si="0"/>
        <v>0.62</v>
      </c>
      <c r="B33">
        <v>31</v>
      </c>
      <c r="C33">
        <v>620</v>
      </c>
      <c r="D33">
        <v>65697</v>
      </c>
      <c r="E33">
        <v>2992</v>
      </c>
      <c r="F33">
        <v>2773</v>
      </c>
      <c r="G33">
        <v>5871</v>
      </c>
      <c r="H33">
        <f t="shared" si="1"/>
        <v>313.32150731802204</v>
      </c>
      <c r="I33">
        <f t="shared" si="2"/>
        <v>8.3744600000000002E-2</v>
      </c>
    </row>
    <row r="34" spans="1:9" x14ac:dyDescent="0.35">
      <c r="A34">
        <f t="shared" ref="A34:A65" si="3">C34/1000</f>
        <v>0.64</v>
      </c>
      <c r="B34">
        <v>32</v>
      </c>
      <c r="C34">
        <v>640</v>
      </c>
      <c r="D34">
        <v>67717</v>
      </c>
      <c r="E34">
        <v>3010</v>
      </c>
      <c r="F34">
        <v>2602</v>
      </c>
      <c r="G34">
        <v>5871</v>
      </c>
      <c r="H34">
        <f t="shared" si="1"/>
        <v>315.2064629101759</v>
      </c>
      <c r="I34">
        <f t="shared" si="2"/>
        <v>7.8580399999999995E-2</v>
      </c>
    </row>
    <row r="35" spans="1:9" x14ac:dyDescent="0.35">
      <c r="A35">
        <f t="shared" si="3"/>
        <v>0.66</v>
      </c>
      <c r="B35">
        <v>33</v>
      </c>
      <c r="C35">
        <v>660</v>
      </c>
      <c r="D35">
        <v>69728</v>
      </c>
      <c r="E35">
        <v>3012</v>
      </c>
      <c r="F35">
        <v>2666</v>
      </c>
      <c r="G35">
        <v>5871</v>
      </c>
      <c r="H35">
        <f t="shared" si="1"/>
        <v>315.41590242041525</v>
      </c>
      <c r="I35">
        <f t="shared" si="2"/>
        <v>8.0513199999999993E-2</v>
      </c>
    </row>
    <row r="36" spans="1:9" x14ac:dyDescent="0.35">
      <c r="A36">
        <f t="shared" si="3"/>
        <v>0.68</v>
      </c>
      <c r="B36">
        <v>34</v>
      </c>
      <c r="C36">
        <v>680</v>
      </c>
      <c r="D36">
        <v>71720</v>
      </c>
      <c r="E36">
        <v>3001</v>
      </c>
      <c r="F36">
        <v>2863</v>
      </c>
      <c r="G36">
        <v>5871</v>
      </c>
      <c r="H36">
        <f t="shared" si="1"/>
        <v>314.263985114099</v>
      </c>
      <c r="I36">
        <f t="shared" si="2"/>
        <v>8.6462600000000014E-2</v>
      </c>
    </row>
    <row r="37" spans="1:9" x14ac:dyDescent="0.35">
      <c r="A37">
        <f t="shared" si="3"/>
        <v>0.7</v>
      </c>
      <c r="B37">
        <v>35</v>
      </c>
      <c r="C37">
        <v>700</v>
      </c>
      <c r="D37">
        <v>73702</v>
      </c>
      <c r="E37">
        <v>2988</v>
      </c>
      <c r="F37">
        <v>2991</v>
      </c>
      <c r="G37">
        <v>5871</v>
      </c>
      <c r="H37">
        <f t="shared" si="1"/>
        <v>312.9026282975434</v>
      </c>
      <c r="I37">
        <f t="shared" si="2"/>
        <v>9.0328200000000011E-2</v>
      </c>
    </row>
    <row r="38" spans="1:9" x14ac:dyDescent="0.35">
      <c r="A38">
        <f t="shared" si="3"/>
        <v>0.72</v>
      </c>
      <c r="B38">
        <v>36</v>
      </c>
      <c r="C38">
        <v>720</v>
      </c>
      <c r="D38">
        <v>75692</v>
      </c>
      <c r="E38">
        <v>2986</v>
      </c>
      <c r="F38">
        <v>2951</v>
      </c>
      <c r="G38">
        <v>5871</v>
      </c>
      <c r="H38">
        <f t="shared" si="1"/>
        <v>312.69318878730411</v>
      </c>
      <c r="I38">
        <f t="shared" si="2"/>
        <v>8.9120199999999997E-2</v>
      </c>
    </row>
    <row r="39" spans="1:9" x14ac:dyDescent="0.35">
      <c r="A39">
        <f t="shared" si="3"/>
        <v>0.74</v>
      </c>
      <c r="B39">
        <v>37</v>
      </c>
      <c r="C39">
        <v>740</v>
      </c>
      <c r="D39">
        <v>77701</v>
      </c>
      <c r="E39">
        <v>3000</v>
      </c>
      <c r="F39">
        <v>2738</v>
      </c>
      <c r="G39">
        <v>5871</v>
      </c>
      <c r="H39">
        <f t="shared" si="1"/>
        <v>314.15926535897933</v>
      </c>
      <c r="I39">
        <f t="shared" si="2"/>
        <v>8.26876E-2</v>
      </c>
    </row>
    <row r="40" spans="1:9" x14ac:dyDescent="0.35">
      <c r="A40">
        <f t="shared" si="3"/>
        <v>0.76</v>
      </c>
      <c r="B40">
        <v>38</v>
      </c>
      <c r="C40">
        <v>760</v>
      </c>
      <c r="D40">
        <v>79719</v>
      </c>
      <c r="E40">
        <v>3013</v>
      </c>
      <c r="F40">
        <v>2616</v>
      </c>
      <c r="G40">
        <v>5871</v>
      </c>
      <c r="H40">
        <f t="shared" si="1"/>
        <v>315.52062217553492</v>
      </c>
      <c r="I40">
        <f t="shared" si="2"/>
        <v>7.900320000000001E-2</v>
      </c>
    </row>
    <row r="41" spans="1:9" x14ac:dyDescent="0.35">
      <c r="A41">
        <f t="shared" si="3"/>
        <v>0.78</v>
      </c>
      <c r="B41">
        <v>39</v>
      </c>
      <c r="C41">
        <v>780</v>
      </c>
      <c r="D41">
        <v>81730</v>
      </c>
      <c r="E41">
        <v>3014</v>
      </c>
      <c r="F41">
        <v>2656</v>
      </c>
      <c r="G41">
        <v>5871</v>
      </c>
      <c r="H41">
        <f t="shared" si="1"/>
        <v>315.6253419306546</v>
      </c>
      <c r="I41">
        <f t="shared" si="2"/>
        <v>8.021120000000001E-2</v>
      </c>
    </row>
    <row r="42" spans="1:9" x14ac:dyDescent="0.35">
      <c r="A42">
        <f t="shared" si="3"/>
        <v>0.8</v>
      </c>
      <c r="B42">
        <v>40</v>
      </c>
      <c r="C42">
        <v>800</v>
      </c>
      <c r="D42">
        <v>83727</v>
      </c>
      <c r="E42">
        <v>3004</v>
      </c>
      <c r="F42">
        <v>2799</v>
      </c>
      <c r="G42">
        <v>5871</v>
      </c>
      <c r="H42">
        <f t="shared" si="1"/>
        <v>314.57814437945791</v>
      </c>
      <c r="I42">
        <f t="shared" si="2"/>
        <v>8.4529800000000002E-2</v>
      </c>
    </row>
    <row r="43" spans="1:9" x14ac:dyDescent="0.35">
      <c r="A43">
        <f t="shared" si="3"/>
        <v>0.82</v>
      </c>
      <c r="B43">
        <v>41</v>
      </c>
      <c r="C43">
        <v>820</v>
      </c>
      <c r="D43">
        <v>85715</v>
      </c>
      <c r="E43">
        <v>2994</v>
      </c>
      <c r="F43">
        <v>2885</v>
      </c>
      <c r="G43">
        <v>5871</v>
      </c>
      <c r="H43">
        <f t="shared" si="1"/>
        <v>313.53094682826134</v>
      </c>
      <c r="I43">
        <f t="shared" si="2"/>
        <v>8.712700000000001E-2</v>
      </c>
    </row>
    <row r="44" spans="1:9" x14ac:dyDescent="0.35">
      <c r="A44">
        <f t="shared" si="3"/>
        <v>0.84</v>
      </c>
      <c r="B44">
        <v>42</v>
      </c>
      <c r="C44">
        <v>840</v>
      </c>
      <c r="D44">
        <v>87712</v>
      </c>
      <c r="E44">
        <v>2994</v>
      </c>
      <c r="F44">
        <v>2816</v>
      </c>
      <c r="G44">
        <v>5871</v>
      </c>
      <c r="H44">
        <f t="shared" si="1"/>
        <v>313.53094682826134</v>
      </c>
      <c r="I44">
        <f t="shared" si="2"/>
        <v>8.5043199999999999E-2</v>
      </c>
    </row>
    <row r="45" spans="1:9" x14ac:dyDescent="0.35">
      <c r="A45">
        <f t="shared" si="3"/>
        <v>0.86</v>
      </c>
      <c r="B45">
        <v>43</v>
      </c>
      <c r="C45">
        <v>860</v>
      </c>
      <c r="D45">
        <v>89717</v>
      </c>
      <c r="E45">
        <v>3001</v>
      </c>
      <c r="F45">
        <v>2735</v>
      </c>
      <c r="G45">
        <v>5871</v>
      </c>
      <c r="H45">
        <f t="shared" si="1"/>
        <v>314.263985114099</v>
      </c>
      <c r="I45">
        <f t="shared" si="2"/>
        <v>8.2597000000000004E-2</v>
      </c>
    </row>
    <row r="46" spans="1:9" x14ac:dyDescent="0.35">
      <c r="A46">
        <f t="shared" si="3"/>
        <v>0.88</v>
      </c>
      <c r="B46">
        <v>44</v>
      </c>
      <c r="C46">
        <v>880</v>
      </c>
      <c r="D46">
        <v>91725</v>
      </c>
      <c r="E46">
        <v>3006</v>
      </c>
      <c r="F46">
        <v>2699</v>
      </c>
      <c r="G46">
        <v>5871</v>
      </c>
      <c r="H46">
        <f t="shared" si="1"/>
        <v>314.78758388969726</v>
      </c>
      <c r="I46">
        <f t="shared" si="2"/>
        <v>8.1509799999999993E-2</v>
      </c>
    </row>
    <row r="47" spans="1:9" x14ac:dyDescent="0.35">
      <c r="A47">
        <f t="shared" si="3"/>
        <v>0.9</v>
      </c>
      <c r="B47">
        <v>45</v>
      </c>
      <c r="C47">
        <v>900</v>
      </c>
      <c r="D47">
        <v>93726</v>
      </c>
      <c r="E47">
        <v>3003</v>
      </c>
      <c r="F47">
        <v>2771</v>
      </c>
      <c r="G47">
        <v>5871</v>
      </c>
      <c r="H47">
        <f t="shared" si="1"/>
        <v>314.47342462433829</v>
      </c>
      <c r="I47">
        <f t="shared" si="2"/>
        <v>8.36842E-2</v>
      </c>
    </row>
    <row r="48" spans="1:9" x14ac:dyDescent="0.35">
      <c r="A48">
        <f t="shared" si="3"/>
        <v>0.92</v>
      </c>
      <c r="B48">
        <v>46</v>
      </c>
      <c r="C48">
        <v>920</v>
      </c>
      <c r="D48">
        <v>95717</v>
      </c>
      <c r="E48">
        <v>2996</v>
      </c>
      <c r="F48">
        <v>2876</v>
      </c>
      <c r="G48">
        <v>5871</v>
      </c>
      <c r="H48">
        <f t="shared" si="1"/>
        <v>313.74038633850068</v>
      </c>
      <c r="I48">
        <f t="shared" si="2"/>
        <v>8.6855199999999994E-2</v>
      </c>
    </row>
    <row r="49" spans="1:9" x14ac:dyDescent="0.35">
      <c r="A49">
        <f t="shared" si="3"/>
        <v>0.94</v>
      </c>
      <c r="B49">
        <v>47</v>
      </c>
      <c r="C49">
        <v>940</v>
      </c>
      <c r="D49">
        <v>97704</v>
      </c>
      <c r="E49">
        <v>2989</v>
      </c>
      <c r="F49">
        <v>2944</v>
      </c>
      <c r="G49">
        <v>5871</v>
      </c>
      <c r="H49">
        <f t="shared" si="1"/>
        <v>313.00734805266308</v>
      </c>
      <c r="I49">
        <f t="shared" si="2"/>
        <v>8.8908799999999996E-2</v>
      </c>
    </row>
    <row r="50" spans="1:9" x14ac:dyDescent="0.35">
      <c r="A50">
        <f t="shared" si="3"/>
        <v>0.96</v>
      </c>
      <c r="B50">
        <v>48</v>
      </c>
      <c r="C50">
        <v>960</v>
      </c>
      <c r="D50">
        <v>99697</v>
      </c>
      <c r="E50">
        <v>2989</v>
      </c>
      <c r="F50">
        <v>2892</v>
      </c>
      <c r="G50">
        <v>5871</v>
      </c>
      <c r="H50">
        <f t="shared" si="1"/>
        <v>313.00734805266308</v>
      </c>
      <c r="I50">
        <f t="shared" si="2"/>
        <v>8.733840000000001E-2</v>
      </c>
    </row>
    <row r="51" spans="1:9" x14ac:dyDescent="0.35">
      <c r="A51">
        <f t="shared" si="3"/>
        <v>0.98</v>
      </c>
      <c r="B51">
        <v>49</v>
      </c>
      <c r="C51">
        <v>980</v>
      </c>
      <c r="D51">
        <v>101698</v>
      </c>
      <c r="E51">
        <v>2995</v>
      </c>
      <c r="F51">
        <v>2842</v>
      </c>
      <c r="G51">
        <v>5871</v>
      </c>
      <c r="H51">
        <f t="shared" si="1"/>
        <v>313.63566658338101</v>
      </c>
      <c r="I51">
        <f t="shared" si="2"/>
        <v>8.5828399999999999E-2</v>
      </c>
    </row>
    <row r="52" spans="1:9" x14ac:dyDescent="0.35">
      <c r="A52">
        <f t="shared" si="3"/>
        <v>1</v>
      </c>
      <c r="B52">
        <v>50</v>
      </c>
      <c r="C52">
        <v>1000</v>
      </c>
      <c r="D52">
        <v>103697</v>
      </c>
      <c r="E52">
        <v>2996</v>
      </c>
      <c r="F52">
        <v>2863</v>
      </c>
      <c r="G52">
        <v>5871</v>
      </c>
      <c r="H52">
        <f t="shared" si="1"/>
        <v>313.74038633850068</v>
      </c>
      <c r="I52">
        <f t="shared" si="2"/>
        <v>8.6462600000000014E-2</v>
      </c>
    </row>
    <row r="53" spans="1:9" x14ac:dyDescent="0.35">
      <c r="A53">
        <f t="shared" si="3"/>
        <v>1.02</v>
      </c>
      <c r="B53">
        <v>51</v>
      </c>
      <c r="C53">
        <v>1020</v>
      </c>
      <c r="D53">
        <v>105691</v>
      </c>
      <c r="E53">
        <v>2993</v>
      </c>
      <c r="F53">
        <v>2918</v>
      </c>
      <c r="G53">
        <v>5871</v>
      </c>
      <c r="H53">
        <f t="shared" si="1"/>
        <v>313.42622707314166</v>
      </c>
      <c r="I53">
        <f t="shared" si="2"/>
        <v>8.812360000000001E-2</v>
      </c>
    </row>
    <row r="54" spans="1:9" x14ac:dyDescent="0.35">
      <c r="A54">
        <f t="shared" si="3"/>
        <v>1.04</v>
      </c>
      <c r="B54">
        <v>52</v>
      </c>
      <c r="C54">
        <v>1040</v>
      </c>
      <c r="D54">
        <v>107685</v>
      </c>
      <c r="E54">
        <v>2993</v>
      </c>
      <c r="F54">
        <v>2930</v>
      </c>
      <c r="G54">
        <v>5871</v>
      </c>
      <c r="H54">
        <f t="shared" si="1"/>
        <v>313.42622707314166</v>
      </c>
      <c r="I54">
        <f t="shared" si="2"/>
        <v>8.8486000000000009E-2</v>
      </c>
    </row>
    <row r="55" spans="1:9" x14ac:dyDescent="0.35">
      <c r="A55">
        <f t="shared" si="3"/>
        <v>1.06</v>
      </c>
      <c r="B55">
        <v>53</v>
      </c>
      <c r="C55">
        <v>1060</v>
      </c>
      <c r="D55">
        <v>109689</v>
      </c>
      <c r="E55">
        <v>2999</v>
      </c>
      <c r="F55">
        <v>2844</v>
      </c>
      <c r="G55">
        <v>5871</v>
      </c>
      <c r="H55">
        <f t="shared" si="1"/>
        <v>314.05454560385965</v>
      </c>
      <c r="I55">
        <f t="shared" si="2"/>
        <v>8.5888800000000001E-2</v>
      </c>
    </row>
    <row r="56" spans="1:9" x14ac:dyDescent="0.35">
      <c r="A56">
        <f t="shared" si="3"/>
        <v>1.08</v>
      </c>
      <c r="B56">
        <v>54</v>
      </c>
      <c r="C56">
        <v>1080</v>
      </c>
      <c r="D56">
        <v>111701</v>
      </c>
      <c r="E56">
        <v>3009</v>
      </c>
      <c r="F56">
        <v>2724</v>
      </c>
      <c r="G56">
        <v>5871</v>
      </c>
      <c r="H56">
        <f t="shared" si="1"/>
        <v>315.10174315505623</v>
      </c>
      <c r="I56">
        <f t="shared" si="2"/>
        <v>8.2264800000000013E-2</v>
      </c>
    </row>
    <row r="57" spans="1:9" x14ac:dyDescent="0.35">
      <c r="A57">
        <f t="shared" si="3"/>
        <v>1.1000000000000001</v>
      </c>
      <c r="B57">
        <v>55</v>
      </c>
      <c r="C57">
        <v>1100</v>
      </c>
      <c r="D57">
        <v>113713</v>
      </c>
      <c r="E57">
        <v>3012</v>
      </c>
      <c r="F57">
        <v>2712</v>
      </c>
      <c r="G57">
        <v>5871</v>
      </c>
      <c r="H57">
        <f t="shared" si="1"/>
        <v>315.41590242041525</v>
      </c>
      <c r="I57">
        <f t="shared" si="2"/>
        <v>8.19024E-2</v>
      </c>
    </row>
    <row r="58" spans="1:9" x14ac:dyDescent="0.35">
      <c r="A58">
        <f t="shared" si="3"/>
        <v>1.1200000000000001</v>
      </c>
      <c r="B58">
        <v>56</v>
      </c>
      <c r="C58">
        <v>1120</v>
      </c>
      <c r="D58">
        <v>115718</v>
      </c>
      <c r="E58">
        <v>3011</v>
      </c>
      <c r="F58">
        <v>2744</v>
      </c>
      <c r="G58">
        <v>5871</v>
      </c>
      <c r="H58">
        <f t="shared" si="1"/>
        <v>315.31118266529558</v>
      </c>
      <c r="I58">
        <f t="shared" si="2"/>
        <v>8.2868800000000006E-2</v>
      </c>
    </row>
    <row r="59" spans="1:9" x14ac:dyDescent="0.35">
      <c r="A59">
        <f t="shared" si="3"/>
        <v>1.1399999999999999</v>
      </c>
      <c r="B59">
        <v>57</v>
      </c>
      <c r="C59">
        <v>1140</v>
      </c>
      <c r="D59">
        <v>117717</v>
      </c>
      <c r="E59">
        <v>3004</v>
      </c>
      <c r="F59">
        <v>2797</v>
      </c>
      <c r="G59">
        <v>5871</v>
      </c>
      <c r="H59">
        <f t="shared" si="1"/>
        <v>314.57814437945791</v>
      </c>
      <c r="I59">
        <f t="shared" si="2"/>
        <v>8.4469400000000014E-2</v>
      </c>
    </row>
    <row r="60" spans="1:9" x14ac:dyDescent="0.35">
      <c r="A60">
        <f t="shared" si="3"/>
        <v>1.1599999999999999</v>
      </c>
      <c r="B60">
        <v>58</v>
      </c>
      <c r="C60">
        <v>1160</v>
      </c>
      <c r="D60">
        <v>119717</v>
      </c>
      <c r="E60">
        <v>3002</v>
      </c>
      <c r="F60">
        <v>2785</v>
      </c>
      <c r="G60">
        <v>5871</v>
      </c>
      <c r="H60">
        <f t="shared" si="1"/>
        <v>314.36870486921867</v>
      </c>
      <c r="I60">
        <f t="shared" si="2"/>
        <v>8.4107000000000001E-2</v>
      </c>
    </row>
    <row r="61" spans="1:9" x14ac:dyDescent="0.35">
      <c r="A61">
        <f t="shared" si="3"/>
        <v>1.18</v>
      </c>
      <c r="B61">
        <v>59</v>
      </c>
      <c r="C61">
        <v>1180</v>
      </c>
      <c r="D61">
        <v>121718</v>
      </c>
      <c r="E61">
        <v>3002</v>
      </c>
      <c r="F61">
        <v>2759</v>
      </c>
      <c r="G61">
        <v>5871</v>
      </c>
      <c r="H61">
        <f t="shared" si="1"/>
        <v>314.36870486921867</v>
      </c>
      <c r="I61">
        <f t="shared" si="2"/>
        <v>8.3321800000000001E-2</v>
      </c>
    </row>
    <row r="62" spans="1:9" x14ac:dyDescent="0.35">
      <c r="A62">
        <f t="shared" si="3"/>
        <v>1.2</v>
      </c>
      <c r="B62">
        <v>60</v>
      </c>
      <c r="C62">
        <v>1200</v>
      </c>
      <c r="D62">
        <v>123719</v>
      </c>
      <c r="E62">
        <v>3002</v>
      </c>
      <c r="F62">
        <v>2776</v>
      </c>
      <c r="G62">
        <v>5871</v>
      </c>
      <c r="H62">
        <f t="shared" si="1"/>
        <v>314.36870486921867</v>
      </c>
      <c r="I62">
        <f t="shared" si="2"/>
        <v>8.3835199999999999E-2</v>
      </c>
    </row>
    <row r="63" spans="1:9" x14ac:dyDescent="0.35">
      <c r="A63">
        <f t="shared" si="3"/>
        <v>1.22</v>
      </c>
      <c r="B63">
        <v>61</v>
      </c>
      <c r="C63">
        <v>1220</v>
      </c>
      <c r="D63">
        <v>125719</v>
      </c>
      <c r="E63">
        <v>3000</v>
      </c>
      <c r="F63">
        <v>2778</v>
      </c>
      <c r="G63">
        <v>5871</v>
      </c>
      <c r="H63">
        <f t="shared" si="1"/>
        <v>314.15926535897933</v>
      </c>
      <c r="I63">
        <f t="shared" si="2"/>
        <v>8.3895600000000001E-2</v>
      </c>
    </row>
    <row r="64" spans="1:9" x14ac:dyDescent="0.35">
      <c r="A64">
        <f t="shared" si="3"/>
        <v>1.24</v>
      </c>
      <c r="B64">
        <v>62</v>
      </c>
      <c r="C64">
        <v>1240</v>
      </c>
      <c r="D64">
        <v>127691</v>
      </c>
      <c r="E64">
        <v>2978</v>
      </c>
      <c r="F64">
        <v>349</v>
      </c>
      <c r="G64">
        <v>5871</v>
      </c>
      <c r="H64">
        <f t="shared" si="1"/>
        <v>311.85543074634677</v>
      </c>
      <c r="I64">
        <f t="shared" si="2"/>
        <v>1.05398E-2</v>
      </c>
    </row>
    <row r="65" spans="1:9" x14ac:dyDescent="0.35">
      <c r="A65">
        <f t="shared" si="3"/>
        <v>1.26</v>
      </c>
      <c r="B65">
        <v>63</v>
      </c>
      <c r="C65">
        <v>1260</v>
      </c>
      <c r="D65">
        <v>128921</v>
      </c>
      <c r="E65">
        <v>2414</v>
      </c>
      <c r="F65">
        <v>-4986</v>
      </c>
      <c r="G65">
        <v>5871</v>
      </c>
      <c r="H65">
        <f t="shared" si="1"/>
        <v>252.79348885885869</v>
      </c>
      <c r="I65">
        <f t="shared" si="2"/>
        <v>-0.15057719999999999</v>
      </c>
    </row>
    <row r="66" spans="1:9" x14ac:dyDescent="0.35">
      <c r="A66">
        <f t="shared" ref="A66:A74" si="4">C66/1000</f>
        <v>1.28</v>
      </c>
      <c r="B66">
        <v>64</v>
      </c>
      <c r="C66">
        <v>1280</v>
      </c>
      <c r="D66">
        <v>128982</v>
      </c>
      <c r="E66">
        <v>1308</v>
      </c>
      <c r="F66">
        <v>241</v>
      </c>
      <c r="G66">
        <v>5871</v>
      </c>
      <c r="H66">
        <f t="shared" si="1"/>
        <v>136.97343969651499</v>
      </c>
      <c r="I66">
        <f t="shared" si="2"/>
        <v>7.2782000000000003E-3</v>
      </c>
    </row>
    <row r="67" spans="1:9" x14ac:dyDescent="0.35">
      <c r="A67">
        <f t="shared" si="4"/>
        <v>1.3</v>
      </c>
      <c r="B67">
        <v>65</v>
      </c>
      <c r="C67">
        <v>1300</v>
      </c>
      <c r="D67">
        <v>128904</v>
      </c>
      <c r="E67">
        <v>640</v>
      </c>
      <c r="F67">
        <v>939</v>
      </c>
      <c r="G67">
        <v>5871</v>
      </c>
      <c r="H67">
        <f t="shared" ref="H67:H74" si="5">E67*2*PI()/60</f>
        <v>67.020643276582248</v>
      </c>
      <c r="I67">
        <f t="shared" ref="I67:I74" si="6">F67*0.0302/1000</f>
        <v>2.8357800000000002E-2</v>
      </c>
    </row>
    <row r="68" spans="1:9" x14ac:dyDescent="0.35">
      <c r="A68">
        <f t="shared" si="4"/>
        <v>1.32</v>
      </c>
      <c r="B68">
        <v>66</v>
      </c>
      <c r="C68">
        <v>1320</v>
      </c>
      <c r="D68">
        <v>128821</v>
      </c>
      <c r="E68">
        <v>279</v>
      </c>
      <c r="F68">
        <v>1380</v>
      </c>
      <c r="G68">
        <v>5871</v>
      </c>
      <c r="H68">
        <f t="shared" si="5"/>
        <v>29.216811678385074</v>
      </c>
      <c r="I68">
        <f t="shared" si="6"/>
        <v>4.1676000000000005E-2</v>
      </c>
    </row>
    <row r="69" spans="1:9" x14ac:dyDescent="0.35">
      <c r="A69">
        <f t="shared" si="4"/>
        <v>1.34</v>
      </c>
      <c r="B69">
        <v>67</v>
      </c>
      <c r="C69">
        <v>1340</v>
      </c>
      <c r="D69">
        <v>128680</v>
      </c>
      <c r="E69">
        <v>48</v>
      </c>
      <c r="F69">
        <v>2302</v>
      </c>
      <c r="G69">
        <v>5871</v>
      </c>
      <c r="H69">
        <f t="shared" si="5"/>
        <v>5.026548245743669</v>
      </c>
      <c r="I69">
        <f t="shared" si="6"/>
        <v>6.952040000000001E-2</v>
      </c>
    </row>
    <row r="70" spans="1:9" x14ac:dyDescent="0.35">
      <c r="A70">
        <f t="shared" si="4"/>
        <v>1.36</v>
      </c>
      <c r="B70">
        <v>68</v>
      </c>
      <c r="C70">
        <v>1360</v>
      </c>
      <c r="D70">
        <v>128566</v>
      </c>
      <c r="E70">
        <v>-53</v>
      </c>
      <c r="F70">
        <v>2322</v>
      </c>
      <c r="G70">
        <v>5871</v>
      </c>
      <c r="H70">
        <f t="shared" si="5"/>
        <v>-5.5501470213419681</v>
      </c>
      <c r="I70">
        <f t="shared" si="6"/>
        <v>7.0124400000000003E-2</v>
      </c>
    </row>
    <row r="71" spans="1:9" x14ac:dyDescent="0.35">
      <c r="A71">
        <f t="shared" si="4"/>
        <v>1.38</v>
      </c>
      <c r="B71">
        <v>69</v>
      </c>
      <c r="C71">
        <v>1380</v>
      </c>
      <c r="D71">
        <v>128546</v>
      </c>
      <c r="E71">
        <v>-40</v>
      </c>
      <c r="F71">
        <v>1569</v>
      </c>
      <c r="G71">
        <v>5871</v>
      </c>
      <c r="H71">
        <f t="shared" si="5"/>
        <v>-4.1887902047863905</v>
      </c>
      <c r="I71">
        <f t="shared" si="6"/>
        <v>4.7383800000000004E-2</v>
      </c>
    </row>
    <row r="72" spans="1:9" x14ac:dyDescent="0.35">
      <c r="A72">
        <f t="shared" si="4"/>
        <v>1.4</v>
      </c>
      <c r="B72">
        <v>70</v>
      </c>
      <c r="C72">
        <v>1400</v>
      </c>
      <c r="D72">
        <v>128546</v>
      </c>
      <c r="E72">
        <v>-21</v>
      </c>
      <c r="F72">
        <v>1475</v>
      </c>
      <c r="G72">
        <v>5871</v>
      </c>
      <c r="H72">
        <f t="shared" si="5"/>
        <v>-2.1991148575128552</v>
      </c>
      <c r="I72">
        <f t="shared" si="6"/>
        <v>4.4545000000000001E-2</v>
      </c>
    </row>
    <row r="73" spans="1:9" x14ac:dyDescent="0.35">
      <c r="A73">
        <f t="shared" si="4"/>
        <v>1.42</v>
      </c>
      <c r="B73">
        <v>71</v>
      </c>
      <c r="C73">
        <v>1420</v>
      </c>
      <c r="D73">
        <v>128546</v>
      </c>
      <c r="E73">
        <v>-11</v>
      </c>
      <c r="F73">
        <v>1473</v>
      </c>
      <c r="G73">
        <v>5871</v>
      </c>
      <c r="H73">
        <f t="shared" si="5"/>
        <v>-1.1519173063162573</v>
      </c>
      <c r="I73">
        <f t="shared" si="6"/>
        <v>4.4484599999999999E-2</v>
      </c>
    </row>
    <row r="74" spans="1:9" x14ac:dyDescent="0.35">
      <c r="A74">
        <f t="shared" si="4"/>
        <v>1.44</v>
      </c>
      <c r="B74">
        <v>72</v>
      </c>
      <c r="C74">
        <v>1440</v>
      </c>
      <c r="D74">
        <v>128543</v>
      </c>
      <c r="E74">
        <v>-8</v>
      </c>
      <c r="F74">
        <v>1509</v>
      </c>
      <c r="G74">
        <v>5871</v>
      </c>
      <c r="H74">
        <f t="shared" si="5"/>
        <v>-0.83775804095727813</v>
      </c>
      <c r="I74">
        <f t="shared" si="6"/>
        <v>4.5571800000000003E-2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463FB-A4A7-4803-8AD1-C69851FF469A}">
  <dimension ref="A1:K74"/>
  <sheetViews>
    <sheetView workbookViewId="0">
      <selection sqref="A1:A1048576"/>
    </sheetView>
  </sheetViews>
  <sheetFormatPr baseColWidth="10" defaultRowHeight="14.5" x14ac:dyDescent="0.35"/>
  <sheetData>
    <row r="1" spans="1:11" x14ac:dyDescent="0.35">
      <c r="A1" t="s">
        <v>24</v>
      </c>
      <c r="B1" t="s">
        <v>0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23</v>
      </c>
      <c r="I1" t="s">
        <v>22</v>
      </c>
      <c r="K1" t="s">
        <v>27</v>
      </c>
    </row>
    <row r="2" spans="1:11" x14ac:dyDescent="0.35">
      <c r="A2">
        <f t="shared" ref="A2:A33" si="0">C2/1000</f>
        <v>0</v>
      </c>
      <c r="B2">
        <v>0</v>
      </c>
      <c r="C2">
        <v>0</v>
      </c>
      <c r="D2">
        <v>17897</v>
      </c>
      <c r="E2">
        <v>0</v>
      </c>
      <c r="F2">
        <v>2244</v>
      </c>
      <c r="G2">
        <v>5871</v>
      </c>
      <c r="H2">
        <f>E2*2*PI()/60</f>
        <v>0</v>
      </c>
      <c r="I2">
        <f>F2*0.0302/1000</f>
        <v>6.7768800000000004E-2</v>
      </c>
      <c r="K2">
        <f>AVERAGE(I26:I52)</f>
        <v>8.5304933333333346E-2</v>
      </c>
    </row>
    <row r="3" spans="1:11" x14ac:dyDescent="0.35">
      <c r="A3">
        <f t="shared" si="0"/>
        <v>0.02</v>
      </c>
      <c r="B3">
        <v>1</v>
      </c>
      <c r="C3">
        <v>20</v>
      </c>
      <c r="D3">
        <v>17897</v>
      </c>
      <c r="E3">
        <v>0</v>
      </c>
      <c r="F3">
        <v>2243</v>
      </c>
      <c r="G3">
        <v>5871</v>
      </c>
      <c r="H3">
        <f t="shared" ref="H3:H66" si="1">E3*2*PI()/60</f>
        <v>0</v>
      </c>
      <c r="I3">
        <f t="shared" ref="I3:I66" si="2">F3*0.0302/1000</f>
        <v>6.773860000000001E-2</v>
      </c>
    </row>
    <row r="4" spans="1:11" x14ac:dyDescent="0.35">
      <c r="A4">
        <f t="shared" si="0"/>
        <v>0.04</v>
      </c>
      <c r="B4">
        <v>2</v>
      </c>
      <c r="C4">
        <v>40</v>
      </c>
      <c r="D4">
        <v>17897</v>
      </c>
      <c r="E4">
        <v>0</v>
      </c>
      <c r="F4">
        <v>2244</v>
      </c>
      <c r="G4">
        <v>5871</v>
      </c>
      <c r="H4">
        <f t="shared" si="1"/>
        <v>0</v>
      </c>
      <c r="I4">
        <f t="shared" si="2"/>
        <v>6.7768800000000004E-2</v>
      </c>
    </row>
    <row r="5" spans="1:11" x14ac:dyDescent="0.35">
      <c r="A5">
        <f t="shared" si="0"/>
        <v>0.06</v>
      </c>
      <c r="B5">
        <v>3</v>
      </c>
      <c r="C5">
        <v>60</v>
      </c>
      <c r="D5">
        <v>17897</v>
      </c>
      <c r="E5">
        <v>0</v>
      </c>
      <c r="F5">
        <v>2244</v>
      </c>
      <c r="G5">
        <v>5871</v>
      </c>
      <c r="H5">
        <f t="shared" si="1"/>
        <v>0</v>
      </c>
      <c r="I5">
        <f t="shared" si="2"/>
        <v>6.7768800000000004E-2</v>
      </c>
    </row>
    <row r="6" spans="1:11" x14ac:dyDescent="0.35">
      <c r="A6">
        <f t="shared" si="0"/>
        <v>0.08</v>
      </c>
      <c r="B6">
        <v>4</v>
      </c>
      <c r="C6">
        <v>80</v>
      </c>
      <c r="D6">
        <v>17897</v>
      </c>
      <c r="E6">
        <v>0</v>
      </c>
      <c r="F6">
        <v>2243</v>
      </c>
      <c r="G6">
        <v>5871</v>
      </c>
      <c r="H6">
        <f t="shared" si="1"/>
        <v>0</v>
      </c>
      <c r="I6">
        <f t="shared" si="2"/>
        <v>6.773860000000001E-2</v>
      </c>
    </row>
    <row r="7" spans="1:11" x14ac:dyDescent="0.35">
      <c r="A7">
        <f t="shared" si="0"/>
        <v>0.1</v>
      </c>
      <c r="B7">
        <v>5</v>
      </c>
      <c r="C7">
        <v>100</v>
      </c>
      <c r="D7">
        <v>17897</v>
      </c>
      <c r="E7">
        <v>0</v>
      </c>
      <c r="F7">
        <v>2244</v>
      </c>
      <c r="G7">
        <v>5871</v>
      </c>
      <c r="H7">
        <f t="shared" si="1"/>
        <v>0</v>
      </c>
      <c r="I7">
        <f t="shared" si="2"/>
        <v>6.7768800000000004E-2</v>
      </c>
    </row>
    <row r="8" spans="1:11" x14ac:dyDescent="0.35">
      <c r="A8">
        <f t="shared" si="0"/>
        <v>0.12</v>
      </c>
      <c r="B8">
        <v>6</v>
      </c>
      <c r="C8">
        <v>120</v>
      </c>
      <c r="D8">
        <v>17897</v>
      </c>
      <c r="E8">
        <v>0</v>
      </c>
      <c r="F8">
        <v>2244</v>
      </c>
      <c r="G8">
        <v>5871</v>
      </c>
      <c r="H8">
        <f t="shared" si="1"/>
        <v>0</v>
      </c>
      <c r="I8">
        <f t="shared" si="2"/>
        <v>6.7768800000000004E-2</v>
      </c>
    </row>
    <row r="9" spans="1:11" x14ac:dyDescent="0.35">
      <c r="A9">
        <f t="shared" si="0"/>
        <v>0.14000000000000001</v>
      </c>
      <c r="B9">
        <v>7</v>
      </c>
      <c r="C9">
        <v>140</v>
      </c>
      <c r="D9">
        <v>17899</v>
      </c>
      <c r="E9">
        <v>2</v>
      </c>
      <c r="F9">
        <v>3198</v>
      </c>
      <c r="G9">
        <v>5871</v>
      </c>
      <c r="H9">
        <f t="shared" si="1"/>
        <v>0.20943951023931953</v>
      </c>
      <c r="I9">
        <f t="shared" si="2"/>
        <v>9.6579600000000002E-2</v>
      </c>
    </row>
    <row r="10" spans="1:11" x14ac:dyDescent="0.35">
      <c r="A10">
        <f t="shared" si="0"/>
        <v>0.16</v>
      </c>
      <c r="B10">
        <v>8</v>
      </c>
      <c r="C10">
        <v>160</v>
      </c>
      <c r="D10">
        <v>18300</v>
      </c>
      <c r="E10">
        <v>300</v>
      </c>
      <c r="F10">
        <v>7430</v>
      </c>
      <c r="G10">
        <v>5871</v>
      </c>
      <c r="H10">
        <f t="shared" si="1"/>
        <v>31.415926535897931</v>
      </c>
      <c r="I10">
        <f t="shared" si="2"/>
        <v>0.224386</v>
      </c>
    </row>
    <row r="11" spans="1:11" x14ac:dyDescent="0.35">
      <c r="A11">
        <f t="shared" si="0"/>
        <v>0.18</v>
      </c>
      <c r="B11">
        <v>9</v>
      </c>
      <c r="C11">
        <v>180</v>
      </c>
      <c r="D11">
        <v>19533</v>
      </c>
      <c r="E11">
        <v>1044</v>
      </c>
      <c r="F11">
        <v>7435</v>
      </c>
      <c r="G11">
        <v>5871</v>
      </c>
      <c r="H11">
        <f t="shared" si="1"/>
        <v>109.32742434492479</v>
      </c>
      <c r="I11">
        <f t="shared" si="2"/>
        <v>0.22453700000000001</v>
      </c>
    </row>
    <row r="12" spans="1:11" x14ac:dyDescent="0.35">
      <c r="A12">
        <f t="shared" si="0"/>
        <v>0.2</v>
      </c>
      <c r="B12">
        <v>10</v>
      </c>
      <c r="C12">
        <v>200</v>
      </c>
      <c r="D12">
        <v>21547</v>
      </c>
      <c r="E12">
        <v>1988</v>
      </c>
      <c r="F12">
        <v>7447</v>
      </c>
      <c r="G12">
        <v>5871</v>
      </c>
      <c r="H12">
        <f t="shared" si="1"/>
        <v>208.18287317788364</v>
      </c>
      <c r="I12">
        <f t="shared" si="2"/>
        <v>0.22489940000000003</v>
      </c>
    </row>
    <row r="13" spans="1:11" x14ac:dyDescent="0.35">
      <c r="A13">
        <f t="shared" si="0"/>
        <v>0.22</v>
      </c>
      <c r="B13">
        <v>11</v>
      </c>
      <c r="C13">
        <v>220</v>
      </c>
      <c r="D13">
        <v>24170</v>
      </c>
      <c r="E13">
        <v>2908</v>
      </c>
      <c r="F13">
        <v>3817</v>
      </c>
      <c r="G13">
        <v>5871</v>
      </c>
      <c r="H13">
        <f t="shared" si="1"/>
        <v>304.52504788797063</v>
      </c>
      <c r="I13">
        <f t="shared" si="2"/>
        <v>0.11527340000000001</v>
      </c>
    </row>
    <row r="14" spans="1:11" x14ac:dyDescent="0.35">
      <c r="A14">
        <f t="shared" si="0"/>
        <v>0.24</v>
      </c>
      <c r="B14">
        <v>12</v>
      </c>
      <c r="C14">
        <v>240</v>
      </c>
      <c r="D14">
        <v>26852</v>
      </c>
      <c r="E14">
        <v>3432</v>
      </c>
      <c r="F14">
        <v>2568</v>
      </c>
      <c r="G14">
        <v>5871</v>
      </c>
      <c r="H14">
        <f t="shared" si="1"/>
        <v>359.39819957067238</v>
      </c>
      <c r="I14">
        <f t="shared" si="2"/>
        <v>7.75536E-2</v>
      </c>
    </row>
    <row r="15" spans="1:11" x14ac:dyDescent="0.35">
      <c r="A15">
        <f t="shared" si="0"/>
        <v>0.26</v>
      </c>
      <c r="B15">
        <v>13</v>
      </c>
      <c r="C15">
        <v>260</v>
      </c>
      <c r="D15">
        <v>29491</v>
      </c>
      <c r="E15">
        <v>3679</v>
      </c>
      <c r="F15">
        <v>1971</v>
      </c>
      <c r="G15">
        <v>5871</v>
      </c>
      <c r="H15">
        <f t="shared" si="1"/>
        <v>385.2639790852283</v>
      </c>
      <c r="I15">
        <f t="shared" si="2"/>
        <v>5.9524199999999999E-2</v>
      </c>
    </row>
    <row r="16" spans="1:11" x14ac:dyDescent="0.35">
      <c r="A16">
        <f t="shared" si="0"/>
        <v>0.28000000000000003</v>
      </c>
      <c r="B16">
        <v>14</v>
      </c>
      <c r="C16">
        <v>280</v>
      </c>
      <c r="D16">
        <v>32078</v>
      </c>
      <c r="E16">
        <v>3772</v>
      </c>
      <c r="F16">
        <v>1645</v>
      </c>
      <c r="G16">
        <v>5871</v>
      </c>
      <c r="H16">
        <f t="shared" si="1"/>
        <v>395.00291631135667</v>
      </c>
      <c r="I16">
        <f t="shared" si="2"/>
        <v>4.9679000000000001E-2</v>
      </c>
    </row>
    <row r="17" spans="1:9" x14ac:dyDescent="0.35">
      <c r="A17">
        <f t="shared" si="0"/>
        <v>0.3</v>
      </c>
      <c r="B17">
        <v>15</v>
      </c>
      <c r="C17">
        <v>300</v>
      </c>
      <c r="D17">
        <v>34562</v>
      </c>
      <c r="E17">
        <v>3749</v>
      </c>
      <c r="F17">
        <v>2115</v>
      </c>
      <c r="G17">
        <v>5871</v>
      </c>
      <c r="H17">
        <f t="shared" si="1"/>
        <v>392.5943619436045</v>
      </c>
      <c r="I17">
        <f t="shared" si="2"/>
        <v>6.3872999999999999E-2</v>
      </c>
    </row>
    <row r="18" spans="1:9" x14ac:dyDescent="0.35">
      <c r="A18">
        <f t="shared" si="0"/>
        <v>0.32</v>
      </c>
      <c r="B18">
        <v>16</v>
      </c>
      <c r="C18">
        <v>320</v>
      </c>
      <c r="D18">
        <v>36943</v>
      </c>
      <c r="E18">
        <v>3663</v>
      </c>
      <c r="F18">
        <v>2845</v>
      </c>
      <c r="G18">
        <v>5871</v>
      </c>
      <c r="H18">
        <f t="shared" si="1"/>
        <v>383.58846300331373</v>
      </c>
      <c r="I18">
        <f t="shared" si="2"/>
        <v>8.5918999999999995E-2</v>
      </c>
    </row>
    <row r="19" spans="1:9" x14ac:dyDescent="0.35">
      <c r="A19">
        <f t="shared" si="0"/>
        <v>0.34</v>
      </c>
      <c r="B19">
        <v>17</v>
      </c>
      <c r="C19">
        <v>340</v>
      </c>
      <c r="D19">
        <v>39261</v>
      </c>
      <c r="E19">
        <v>3575</v>
      </c>
      <c r="F19">
        <v>3391</v>
      </c>
      <c r="G19">
        <v>5871</v>
      </c>
      <c r="H19">
        <f t="shared" si="1"/>
        <v>374.37312455278368</v>
      </c>
      <c r="I19">
        <f t="shared" si="2"/>
        <v>0.1024082</v>
      </c>
    </row>
    <row r="20" spans="1:9" x14ac:dyDescent="0.35">
      <c r="A20">
        <f t="shared" si="0"/>
        <v>0.36</v>
      </c>
      <c r="B20">
        <v>18</v>
      </c>
      <c r="C20">
        <v>360</v>
      </c>
      <c r="D20">
        <v>41583</v>
      </c>
      <c r="E20">
        <v>3532</v>
      </c>
      <c r="F20">
        <v>3327</v>
      </c>
      <c r="G20">
        <v>5871</v>
      </c>
      <c r="H20">
        <f t="shared" si="1"/>
        <v>369.8701750826383</v>
      </c>
      <c r="I20">
        <f t="shared" si="2"/>
        <v>0.10047540000000001</v>
      </c>
    </row>
    <row r="21" spans="1:9" x14ac:dyDescent="0.35">
      <c r="A21">
        <f t="shared" si="0"/>
        <v>0.38</v>
      </c>
      <c r="B21">
        <v>19</v>
      </c>
      <c r="C21">
        <v>380</v>
      </c>
      <c r="D21">
        <v>43957</v>
      </c>
      <c r="E21">
        <v>3547</v>
      </c>
      <c r="F21">
        <v>2728</v>
      </c>
      <c r="G21">
        <v>5871</v>
      </c>
      <c r="H21">
        <f t="shared" si="1"/>
        <v>371.44097140943325</v>
      </c>
      <c r="I21">
        <f t="shared" si="2"/>
        <v>8.2385600000000003E-2</v>
      </c>
    </row>
    <row r="22" spans="1:9" x14ac:dyDescent="0.35">
      <c r="A22">
        <f t="shared" si="0"/>
        <v>0.4</v>
      </c>
      <c r="B22">
        <v>20</v>
      </c>
      <c r="C22">
        <v>400</v>
      </c>
      <c r="D22">
        <v>46360</v>
      </c>
      <c r="E22">
        <v>3575</v>
      </c>
      <c r="F22">
        <v>2292</v>
      </c>
      <c r="G22">
        <v>5871</v>
      </c>
      <c r="H22">
        <f t="shared" si="1"/>
        <v>374.37312455278368</v>
      </c>
      <c r="I22">
        <f t="shared" si="2"/>
        <v>6.9218399999999999E-2</v>
      </c>
    </row>
    <row r="23" spans="1:9" x14ac:dyDescent="0.35">
      <c r="A23">
        <f t="shared" si="0"/>
        <v>0.42</v>
      </c>
      <c r="B23">
        <v>21</v>
      </c>
      <c r="C23">
        <v>420</v>
      </c>
      <c r="D23">
        <v>48749</v>
      </c>
      <c r="E23">
        <v>3578</v>
      </c>
      <c r="F23">
        <v>2294</v>
      </c>
      <c r="G23">
        <v>5871</v>
      </c>
      <c r="H23">
        <f t="shared" si="1"/>
        <v>374.68728381814265</v>
      </c>
      <c r="I23">
        <f t="shared" si="2"/>
        <v>6.9278800000000001E-2</v>
      </c>
    </row>
    <row r="24" spans="1:9" x14ac:dyDescent="0.35">
      <c r="A24">
        <f t="shared" si="0"/>
        <v>0.44</v>
      </c>
      <c r="B24">
        <v>22</v>
      </c>
      <c r="C24">
        <v>440</v>
      </c>
      <c r="D24">
        <v>51087</v>
      </c>
      <c r="E24">
        <v>3544</v>
      </c>
      <c r="F24">
        <v>2730</v>
      </c>
      <c r="G24">
        <v>5871</v>
      </c>
      <c r="H24">
        <f t="shared" si="1"/>
        <v>371.12681214407422</v>
      </c>
      <c r="I24">
        <f t="shared" si="2"/>
        <v>8.2445999999999992E-2</v>
      </c>
    </row>
    <row r="25" spans="1:9" x14ac:dyDescent="0.35">
      <c r="A25">
        <f t="shared" si="0"/>
        <v>0.46</v>
      </c>
      <c r="B25">
        <v>23</v>
      </c>
      <c r="C25">
        <v>460</v>
      </c>
      <c r="D25">
        <v>53382</v>
      </c>
      <c r="E25">
        <v>3495</v>
      </c>
      <c r="F25">
        <v>3207</v>
      </c>
      <c r="G25">
        <v>5871</v>
      </c>
      <c r="H25">
        <f t="shared" si="1"/>
        <v>365.99554414321091</v>
      </c>
      <c r="I25">
        <f t="shared" si="2"/>
        <v>9.6851400000000004E-2</v>
      </c>
    </row>
    <row r="26" spans="1:9" x14ac:dyDescent="0.35">
      <c r="A26">
        <f t="shared" si="0"/>
        <v>0.48</v>
      </c>
      <c r="B26">
        <v>24</v>
      </c>
      <c r="C26">
        <v>480</v>
      </c>
      <c r="D26">
        <v>55684</v>
      </c>
      <c r="E26">
        <v>3476</v>
      </c>
      <c r="F26">
        <v>3199</v>
      </c>
      <c r="G26">
        <v>5871</v>
      </c>
      <c r="H26">
        <f t="shared" si="1"/>
        <v>364.00586879593737</v>
      </c>
      <c r="I26">
        <f t="shared" si="2"/>
        <v>9.660980000000001E-2</v>
      </c>
    </row>
    <row r="27" spans="1:9" x14ac:dyDescent="0.35">
      <c r="A27">
        <f t="shared" si="0"/>
        <v>0.5</v>
      </c>
      <c r="B27">
        <v>25</v>
      </c>
      <c r="C27">
        <v>500</v>
      </c>
      <c r="D27">
        <v>58029</v>
      </c>
      <c r="E27">
        <v>3497</v>
      </c>
      <c r="F27">
        <v>2755</v>
      </c>
      <c r="G27">
        <v>5871</v>
      </c>
      <c r="H27">
        <f t="shared" si="1"/>
        <v>366.20498365345026</v>
      </c>
      <c r="I27">
        <f t="shared" si="2"/>
        <v>8.3201000000000011E-2</v>
      </c>
    </row>
    <row r="28" spans="1:9" x14ac:dyDescent="0.35">
      <c r="A28">
        <f t="shared" si="0"/>
        <v>0.52</v>
      </c>
      <c r="B28">
        <v>26</v>
      </c>
      <c r="C28">
        <v>520</v>
      </c>
      <c r="D28">
        <v>60402</v>
      </c>
      <c r="E28">
        <v>3526</v>
      </c>
      <c r="F28">
        <v>2444</v>
      </c>
      <c r="G28">
        <v>5871</v>
      </c>
      <c r="H28">
        <f t="shared" si="1"/>
        <v>369.24185655192036</v>
      </c>
      <c r="I28">
        <f t="shared" si="2"/>
        <v>7.3808800000000008E-2</v>
      </c>
    </row>
    <row r="29" spans="1:9" x14ac:dyDescent="0.35">
      <c r="A29">
        <f t="shared" si="0"/>
        <v>0.54</v>
      </c>
      <c r="B29">
        <v>27</v>
      </c>
      <c r="C29">
        <v>540</v>
      </c>
      <c r="D29">
        <v>62759</v>
      </c>
      <c r="E29">
        <v>3530</v>
      </c>
      <c r="F29">
        <v>2521</v>
      </c>
      <c r="G29">
        <v>5871</v>
      </c>
      <c r="H29">
        <f t="shared" si="1"/>
        <v>369.66073557239901</v>
      </c>
      <c r="I29">
        <f t="shared" si="2"/>
        <v>7.6134200000000013E-2</v>
      </c>
    </row>
    <row r="30" spans="1:9" x14ac:dyDescent="0.35">
      <c r="A30">
        <f t="shared" si="0"/>
        <v>0.56000000000000005</v>
      </c>
      <c r="B30">
        <v>28</v>
      </c>
      <c r="C30">
        <v>560</v>
      </c>
      <c r="D30">
        <v>65080</v>
      </c>
      <c r="E30">
        <v>3507</v>
      </c>
      <c r="F30">
        <v>2880</v>
      </c>
      <c r="G30">
        <v>5871</v>
      </c>
      <c r="H30">
        <f t="shared" si="1"/>
        <v>367.25218120464683</v>
      </c>
      <c r="I30">
        <f t="shared" si="2"/>
        <v>8.6975999999999998E-2</v>
      </c>
    </row>
    <row r="31" spans="1:9" x14ac:dyDescent="0.35">
      <c r="A31">
        <f t="shared" si="0"/>
        <v>0.57999999999999996</v>
      </c>
      <c r="B31">
        <v>29</v>
      </c>
      <c r="C31">
        <v>580</v>
      </c>
      <c r="D31">
        <v>67381</v>
      </c>
      <c r="E31">
        <v>3481</v>
      </c>
      <c r="F31">
        <v>3138</v>
      </c>
      <c r="G31">
        <v>5871</v>
      </c>
      <c r="H31">
        <f t="shared" si="1"/>
        <v>364.52946757153569</v>
      </c>
      <c r="I31">
        <f t="shared" si="2"/>
        <v>9.4767600000000007E-2</v>
      </c>
    </row>
    <row r="32" spans="1:9" x14ac:dyDescent="0.35">
      <c r="A32">
        <f t="shared" si="0"/>
        <v>0.6</v>
      </c>
      <c r="B32">
        <v>30</v>
      </c>
      <c r="C32">
        <v>600</v>
      </c>
      <c r="D32">
        <v>69693</v>
      </c>
      <c r="E32">
        <v>3476</v>
      </c>
      <c r="F32">
        <v>3071</v>
      </c>
      <c r="G32">
        <v>5871</v>
      </c>
      <c r="H32">
        <f t="shared" si="1"/>
        <v>364.00586879593737</v>
      </c>
      <c r="I32">
        <f t="shared" si="2"/>
        <v>9.2744200000000013E-2</v>
      </c>
    </row>
    <row r="33" spans="1:9" x14ac:dyDescent="0.35">
      <c r="A33">
        <f t="shared" si="0"/>
        <v>0.62</v>
      </c>
      <c r="B33">
        <v>31</v>
      </c>
      <c r="C33">
        <v>620</v>
      </c>
      <c r="D33">
        <v>72034</v>
      </c>
      <c r="E33">
        <v>3492</v>
      </c>
      <c r="F33">
        <v>2816</v>
      </c>
      <c r="G33">
        <v>5871</v>
      </c>
      <c r="H33">
        <f t="shared" si="1"/>
        <v>365.68138487785194</v>
      </c>
      <c r="I33">
        <f t="shared" si="2"/>
        <v>8.5043199999999999E-2</v>
      </c>
    </row>
    <row r="34" spans="1:9" x14ac:dyDescent="0.35">
      <c r="A34">
        <f t="shared" ref="A34:A65" si="3">C34/1000</f>
        <v>0.64</v>
      </c>
      <c r="B34">
        <v>32</v>
      </c>
      <c r="C34">
        <v>640</v>
      </c>
      <c r="D34">
        <v>74392</v>
      </c>
      <c r="E34">
        <v>3514</v>
      </c>
      <c r="F34">
        <v>2589</v>
      </c>
      <c r="G34">
        <v>5871</v>
      </c>
      <c r="H34">
        <f t="shared" si="1"/>
        <v>367.98521949048444</v>
      </c>
      <c r="I34">
        <f t="shared" si="2"/>
        <v>7.8187800000000016E-2</v>
      </c>
    </row>
    <row r="35" spans="1:9" x14ac:dyDescent="0.35">
      <c r="A35">
        <f t="shared" si="3"/>
        <v>0.66</v>
      </c>
      <c r="B35">
        <v>33</v>
      </c>
      <c r="C35">
        <v>660</v>
      </c>
      <c r="D35">
        <v>76738</v>
      </c>
      <c r="E35">
        <v>3516</v>
      </c>
      <c r="F35">
        <v>2690</v>
      </c>
      <c r="G35">
        <v>5871</v>
      </c>
      <c r="H35">
        <f t="shared" si="1"/>
        <v>368.19465900072373</v>
      </c>
      <c r="I35">
        <f t="shared" si="2"/>
        <v>8.1238000000000005E-2</v>
      </c>
    </row>
    <row r="36" spans="1:9" x14ac:dyDescent="0.35">
      <c r="A36">
        <f t="shared" si="3"/>
        <v>0.68</v>
      </c>
      <c r="B36">
        <v>34</v>
      </c>
      <c r="C36">
        <v>680</v>
      </c>
      <c r="D36">
        <v>79066</v>
      </c>
      <c r="E36">
        <v>3504</v>
      </c>
      <c r="F36">
        <v>2856</v>
      </c>
      <c r="G36">
        <v>5871</v>
      </c>
      <c r="H36">
        <f t="shared" si="1"/>
        <v>366.93802193928786</v>
      </c>
      <c r="I36">
        <f t="shared" si="2"/>
        <v>8.62512E-2</v>
      </c>
    </row>
    <row r="37" spans="1:9" x14ac:dyDescent="0.35">
      <c r="A37">
        <f t="shared" si="3"/>
        <v>0.7</v>
      </c>
      <c r="B37">
        <v>35</v>
      </c>
      <c r="C37">
        <v>700</v>
      </c>
      <c r="D37">
        <v>81384</v>
      </c>
      <c r="E37">
        <v>3491</v>
      </c>
      <c r="F37">
        <v>2983</v>
      </c>
      <c r="G37">
        <v>5871</v>
      </c>
      <c r="H37">
        <f t="shared" si="1"/>
        <v>365.57666512273227</v>
      </c>
      <c r="I37">
        <f t="shared" si="2"/>
        <v>9.0086600000000003E-2</v>
      </c>
    </row>
    <row r="38" spans="1:9" x14ac:dyDescent="0.35">
      <c r="A38">
        <f t="shared" si="3"/>
        <v>0.72</v>
      </c>
      <c r="B38">
        <v>36</v>
      </c>
      <c r="C38">
        <v>720</v>
      </c>
      <c r="D38">
        <v>83713</v>
      </c>
      <c r="E38">
        <v>3493</v>
      </c>
      <c r="F38">
        <v>2858</v>
      </c>
      <c r="G38">
        <v>5871</v>
      </c>
      <c r="H38">
        <f t="shared" si="1"/>
        <v>365.78610463297161</v>
      </c>
      <c r="I38">
        <f t="shared" si="2"/>
        <v>8.6311600000000002E-2</v>
      </c>
    </row>
    <row r="39" spans="1:9" x14ac:dyDescent="0.35">
      <c r="A39">
        <f t="shared" si="3"/>
        <v>0.74</v>
      </c>
      <c r="B39">
        <v>37</v>
      </c>
      <c r="C39">
        <v>740</v>
      </c>
      <c r="D39">
        <v>86057</v>
      </c>
      <c r="E39">
        <v>3504</v>
      </c>
      <c r="F39">
        <v>2723</v>
      </c>
      <c r="G39">
        <v>5871</v>
      </c>
      <c r="H39">
        <f t="shared" si="1"/>
        <v>366.93802193928786</v>
      </c>
      <c r="I39">
        <f t="shared" si="2"/>
        <v>8.2234600000000005E-2</v>
      </c>
    </row>
    <row r="40" spans="1:9" x14ac:dyDescent="0.35">
      <c r="A40">
        <f t="shared" si="3"/>
        <v>0.76</v>
      </c>
      <c r="B40">
        <v>38</v>
      </c>
      <c r="C40">
        <v>760</v>
      </c>
      <c r="D40">
        <v>88406</v>
      </c>
      <c r="E40">
        <v>3513</v>
      </c>
      <c r="F40">
        <v>2623</v>
      </c>
      <c r="G40">
        <v>5871</v>
      </c>
      <c r="H40">
        <f t="shared" si="1"/>
        <v>367.88049973536477</v>
      </c>
      <c r="I40">
        <f t="shared" si="2"/>
        <v>7.921460000000001E-2</v>
      </c>
    </row>
    <row r="41" spans="1:9" x14ac:dyDescent="0.35">
      <c r="A41">
        <f t="shared" si="3"/>
        <v>0.78</v>
      </c>
      <c r="B41">
        <v>39</v>
      </c>
      <c r="C41">
        <v>780</v>
      </c>
      <c r="D41">
        <v>90744</v>
      </c>
      <c r="E41">
        <v>3510</v>
      </c>
      <c r="F41">
        <v>2727</v>
      </c>
      <c r="G41">
        <v>5871</v>
      </c>
      <c r="H41">
        <f t="shared" si="1"/>
        <v>367.56634047000574</v>
      </c>
      <c r="I41">
        <f t="shared" si="2"/>
        <v>8.2355400000000009E-2</v>
      </c>
    </row>
    <row r="42" spans="1:9" x14ac:dyDescent="0.35">
      <c r="A42">
        <f t="shared" si="3"/>
        <v>0.8</v>
      </c>
      <c r="B42">
        <v>40</v>
      </c>
      <c r="C42">
        <v>800</v>
      </c>
      <c r="D42">
        <v>93070</v>
      </c>
      <c r="E42">
        <v>3500</v>
      </c>
      <c r="F42">
        <v>2851</v>
      </c>
      <c r="G42">
        <v>5871</v>
      </c>
      <c r="H42">
        <f t="shared" si="1"/>
        <v>366.51914291880917</v>
      </c>
      <c r="I42">
        <f t="shared" si="2"/>
        <v>8.6100200000000002E-2</v>
      </c>
    </row>
    <row r="43" spans="1:9" x14ac:dyDescent="0.35">
      <c r="A43">
        <f t="shared" si="3"/>
        <v>0.82</v>
      </c>
      <c r="B43">
        <v>41</v>
      </c>
      <c r="C43">
        <v>820</v>
      </c>
      <c r="D43">
        <v>95388</v>
      </c>
      <c r="E43">
        <v>3489</v>
      </c>
      <c r="F43">
        <v>2955</v>
      </c>
      <c r="G43">
        <v>5871</v>
      </c>
      <c r="H43">
        <f t="shared" si="1"/>
        <v>365.36722561249292</v>
      </c>
      <c r="I43">
        <f t="shared" si="2"/>
        <v>8.9241000000000001E-2</v>
      </c>
    </row>
    <row r="44" spans="1:9" x14ac:dyDescent="0.35">
      <c r="A44">
        <f t="shared" si="3"/>
        <v>0.84</v>
      </c>
      <c r="B44">
        <v>42</v>
      </c>
      <c r="C44">
        <v>840</v>
      </c>
      <c r="D44">
        <v>97710</v>
      </c>
      <c r="E44">
        <v>3486</v>
      </c>
      <c r="F44">
        <v>2951</v>
      </c>
      <c r="G44">
        <v>5871</v>
      </c>
      <c r="H44">
        <f t="shared" si="1"/>
        <v>365.05306634713395</v>
      </c>
      <c r="I44">
        <f t="shared" si="2"/>
        <v>8.9120199999999997E-2</v>
      </c>
    </row>
    <row r="45" spans="1:9" x14ac:dyDescent="0.35">
      <c r="A45">
        <f t="shared" si="3"/>
        <v>0.86</v>
      </c>
      <c r="B45">
        <v>43</v>
      </c>
      <c r="C45">
        <v>860</v>
      </c>
      <c r="D45">
        <v>100044</v>
      </c>
      <c r="E45">
        <v>3494</v>
      </c>
      <c r="F45">
        <v>2842</v>
      </c>
      <c r="G45">
        <v>5871</v>
      </c>
      <c r="H45">
        <f t="shared" si="1"/>
        <v>365.89082438809123</v>
      </c>
      <c r="I45">
        <f t="shared" si="2"/>
        <v>8.5828399999999999E-2</v>
      </c>
    </row>
    <row r="46" spans="1:9" x14ac:dyDescent="0.35">
      <c r="A46">
        <f t="shared" si="3"/>
        <v>0.88</v>
      </c>
      <c r="B46">
        <v>44</v>
      </c>
      <c r="C46">
        <v>880</v>
      </c>
      <c r="D46">
        <v>102382</v>
      </c>
      <c r="E46">
        <v>3500</v>
      </c>
      <c r="F46">
        <v>2805</v>
      </c>
      <c r="G46">
        <v>5871</v>
      </c>
      <c r="H46">
        <f t="shared" si="1"/>
        <v>366.51914291880917</v>
      </c>
      <c r="I46">
        <f t="shared" si="2"/>
        <v>8.4710999999999995E-2</v>
      </c>
    </row>
    <row r="47" spans="1:9" x14ac:dyDescent="0.35">
      <c r="A47">
        <f t="shared" si="3"/>
        <v>0.9</v>
      </c>
      <c r="B47">
        <v>45</v>
      </c>
      <c r="C47">
        <v>900</v>
      </c>
      <c r="D47">
        <v>104713</v>
      </c>
      <c r="E47">
        <v>3498</v>
      </c>
      <c r="F47">
        <v>2880</v>
      </c>
      <c r="G47">
        <v>5871</v>
      </c>
      <c r="H47">
        <f t="shared" si="1"/>
        <v>366.30970340856987</v>
      </c>
      <c r="I47">
        <f t="shared" si="2"/>
        <v>8.6975999999999998E-2</v>
      </c>
    </row>
    <row r="48" spans="1:9" x14ac:dyDescent="0.35">
      <c r="A48">
        <f t="shared" si="3"/>
        <v>0.92</v>
      </c>
      <c r="B48">
        <v>46</v>
      </c>
      <c r="C48">
        <v>920</v>
      </c>
      <c r="D48">
        <v>107037</v>
      </c>
      <c r="E48">
        <v>3492</v>
      </c>
      <c r="F48">
        <v>2960</v>
      </c>
      <c r="G48">
        <v>5871</v>
      </c>
      <c r="H48">
        <f t="shared" si="1"/>
        <v>365.68138487785194</v>
      </c>
      <c r="I48">
        <f t="shared" si="2"/>
        <v>8.9392000000000013E-2</v>
      </c>
    </row>
    <row r="49" spans="1:9" x14ac:dyDescent="0.35">
      <c r="A49">
        <f t="shared" si="3"/>
        <v>0.94</v>
      </c>
      <c r="B49">
        <v>47</v>
      </c>
      <c r="C49">
        <v>940</v>
      </c>
      <c r="D49">
        <v>109368</v>
      </c>
      <c r="E49">
        <v>3495</v>
      </c>
      <c r="F49">
        <v>2905</v>
      </c>
      <c r="G49">
        <v>5871</v>
      </c>
      <c r="H49">
        <f t="shared" si="1"/>
        <v>365.99554414321091</v>
      </c>
      <c r="I49">
        <f t="shared" si="2"/>
        <v>8.7731000000000003E-2</v>
      </c>
    </row>
    <row r="50" spans="1:9" x14ac:dyDescent="0.35">
      <c r="A50">
        <f t="shared" si="3"/>
        <v>0.96</v>
      </c>
      <c r="B50">
        <v>48</v>
      </c>
      <c r="C50">
        <v>960</v>
      </c>
      <c r="D50">
        <v>111708</v>
      </c>
      <c r="E50">
        <v>3502</v>
      </c>
      <c r="F50">
        <v>2817</v>
      </c>
      <c r="G50">
        <v>5871</v>
      </c>
      <c r="H50">
        <f t="shared" si="1"/>
        <v>366.72858242904852</v>
      </c>
      <c r="I50">
        <f t="shared" si="2"/>
        <v>8.5073400000000007E-2</v>
      </c>
    </row>
    <row r="51" spans="1:9" x14ac:dyDescent="0.35">
      <c r="A51">
        <f t="shared" si="3"/>
        <v>0.98</v>
      </c>
      <c r="B51">
        <v>49</v>
      </c>
      <c r="C51">
        <v>980</v>
      </c>
      <c r="D51">
        <v>114055</v>
      </c>
      <c r="E51">
        <v>3511</v>
      </c>
      <c r="F51">
        <v>2690</v>
      </c>
      <c r="G51">
        <v>5871</v>
      </c>
      <c r="H51">
        <f t="shared" si="1"/>
        <v>367.67106022512542</v>
      </c>
      <c r="I51">
        <f t="shared" si="2"/>
        <v>8.1238000000000005E-2</v>
      </c>
    </row>
    <row r="52" spans="1:9" x14ac:dyDescent="0.35">
      <c r="A52">
        <f t="shared" si="3"/>
        <v>1</v>
      </c>
      <c r="B52">
        <v>50</v>
      </c>
      <c r="C52">
        <v>1000</v>
      </c>
      <c r="D52">
        <v>116397</v>
      </c>
      <c r="E52">
        <v>3512</v>
      </c>
      <c r="F52">
        <v>2737</v>
      </c>
      <c r="G52">
        <v>5871</v>
      </c>
      <c r="H52">
        <f t="shared" si="1"/>
        <v>367.77577998024509</v>
      </c>
      <c r="I52">
        <f t="shared" si="2"/>
        <v>8.2657400000000006E-2</v>
      </c>
    </row>
    <row r="53" spans="1:9" x14ac:dyDescent="0.35">
      <c r="A53">
        <f t="shared" si="3"/>
        <v>1.02</v>
      </c>
      <c r="B53">
        <v>51</v>
      </c>
      <c r="C53">
        <v>1020</v>
      </c>
      <c r="D53">
        <v>118730</v>
      </c>
      <c r="E53">
        <v>3506</v>
      </c>
      <c r="F53">
        <v>2805</v>
      </c>
      <c r="G53">
        <v>5871</v>
      </c>
      <c r="H53">
        <f t="shared" si="1"/>
        <v>367.14746144952716</v>
      </c>
      <c r="I53">
        <f t="shared" si="2"/>
        <v>8.4710999999999995E-2</v>
      </c>
    </row>
    <row r="54" spans="1:9" x14ac:dyDescent="0.35">
      <c r="A54">
        <f t="shared" si="3"/>
        <v>1.04</v>
      </c>
      <c r="B54">
        <v>52</v>
      </c>
      <c r="C54">
        <v>1040</v>
      </c>
      <c r="D54">
        <v>121059</v>
      </c>
      <c r="E54">
        <v>3500</v>
      </c>
      <c r="F54">
        <v>2845</v>
      </c>
      <c r="G54">
        <v>5871</v>
      </c>
      <c r="H54">
        <f t="shared" si="1"/>
        <v>366.51914291880917</v>
      </c>
      <c r="I54">
        <f t="shared" si="2"/>
        <v>8.5918999999999995E-2</v>
      </c>
    </row>
    <row r="55" spans="1:9" x14ac:dyDescent="0.35">
      <c r="A55">
        <f t="shared" si="3"/>
        <v>1.06</v>
      </c>
      <c r="B55">
        <v>53</v>
      </c>
      <c r="C55">
        <v>1060</v>
      </c>
      <c r="D55">
        <v>123393</v>
      </c>
      <c r="E55">
        <v>3501</v>
      </c>
      <c r="F55">
        <v>2816</v>
      </c>
      <c r="G55">
        <v>5871</v>
      </c>
      <c r="H55">
        <f t="shared" si="1"/>
        <v>366.62386267392884</v>
      </c>
      <c r="I55">
        <f t="shared" si="2"/>
        <v>8.5043199999999999E-2</v>
      </c>
    </row>
    <row r="56" spans="1:9" x14ac:dyDescent="0.35">
      <c r="A56">
        <f t="shared" si="3"/>
        <v>1.08</v>
      </c>
      <c r="B56">
        <v>54</v>
      </c>
      <c r="C56">
        <v>1080</v>
      </c>
      <c r="D56">
        <v>125731</v>
      </c>
      <c r="E56">
        <v>3504</v>
      </c>
      <c r="F56">
        <v>2757</v>
      </c>
      <c r="G56">
        <v>5871</v>
      </c>
      <c r="H56">
        <f t="shared" si="1"/>
        <v>366.93802193928786</v>
      </c>
      <c r="I56">
        <f t="shared" si="2"/>
        <v>8.3261400000000013E-2</v>
      </c>
    </row>
    <row r="57" spans="1:9" x14ac:dyDescent="0.35">
      <c r="A57">
        <f t="shared" si="3"/>
        <v>1.1000000000000001</v>
      </c>
      <c r="B57">
        <v>55</v>
      </c>
      <c r="C57">
        <v>1100</v>
      </c>
      <c r="D57">
        <v>128053</v>
      </c>
      <c r="E57">
        <v>3493</v>
      </c>
      <c r="F57">
        <v>1141</v>
      </c>
      <c r="G57">
        <v>5871</v>
      </c>
      <c r="H57">
        <f t="shared" si="1"/>
        <v>365.78610463297161</v>
      </c>
      <c r="I57">
        <f t="shared" si="2"/>
        <v>3.4458200000000001E-2</v>
      </c>
    </row>
    <row r="58" spans="1:9" x14ac:dyDescent="0.35">
      <c r="A58">
        <f t="shared" si="3"/>
        <v>1.1200000000000001</v>
      </c>
      <c r="B58">
        <v>56</v>
      </c>
      <c r="C58">
        <v>1120</v>
      </c>
      <c r="D58">
        <v>129733</v>
      </c>
      <c r="E58">
        <v>3011</v>
      </c>
      <c r="F58">
        <v>-4773</v>
      </c>
      <c r="G58">
        <v>5871</v>
      </c>
      <c r="H58">
        <f t="shared" si="1"/>
        <v>315.31118266529558</v>
      </c>
      <c r="I58">
        <f t="shared" si="2"/>
        <v>-0.14414459999999998</v>
      </c>
    </row>
    <row r="59" spans="1:9" x14ac:dyDescent="0.35">
      <c r="A59">
        <f t="shared" si="3"/>
        <v>1.1399999999999999</v>
      </c>
      <c r="B59">
        <v>57</v>
      </c>
      <c r="C59">
        <v>1140</v>
      </c>
      <c r="D59">
        <v>130067</v>
      </c>
      <c r="E59">
        <v>1807</v>
      </c>
      <c r="F59">
        <v>-1825</v>
      </c>
      <c r="G59">
        <v>5871</v>
      </c>
      <c r="H59">
        <f t="shared" si="1"/>
        <v>189.22859750122521</v>
      </c>
      <c r="I59">
        <f t="shared" si="2"/>
        <v>-5.5115000000000004E-2</v>
      </c>
    </row>
    <row r="60" spans="1:9" x14ac:dyDescent="0.35">
      <c r="A60">
        <f t="shared" si="3"/>
        <v>1.1599999999999999</v>
      </c>
      <c r="B60">
        <v>58</v>
      </c>
      <c r="C60">
        <v>1160</v>
      </c>
      <c r="D60">
        <v>129948</v>
      </c>
      <c r="E60">
        <v>875</v>
      </c>
      <c r="F60">
        <v>970</v>
      </c>
      <c r="G60">
        <v>5871</v>
      </c>
      <c r="H60">
        <f t="shared" si="1"/>
        <v>91.629785729702292</v>
      </c>
      <c r="I60">
        <f t="shared" si="2"/>
        <v>2.9294000000000001E-2</v>
      </c>
    </row>
    <row r="61" spans="1:9" x14ac:dyDescent="0.35">
      <c r="A61">
        <f t="shared" si="3"/>
        <v>1.18</v>
      </c>
      <c r="B61">
        <v>59</v>
      </c>
      <c r="C61">
        <v>1180</v>
      </c>
      <c r="D61">
        <v>129849</v>
      </c>
      <c r="E61">
        <v>394</v>
      </c>
      <c r="F61">
        <v>1201</v>
      </c>
      <c r="G61">
        <v>5871</v>
      </c>
      <c r="H61">
        <f t="shared" si="1"/>
        <v>41.259583517145948</v>
      </c>
      <c r="I61">
        <f t="shared" si="2"/>
        <v>3.6270200000000002E-2</v>
      </c>
    </row>
    <row r="62" spans="1:9" x14ac:dyDescent="0.35">
      <c r="A62">
        <f t="shared" si="3"/>
        <v>1.2</v>
      </c>
      <c r="B62">
        <v>60</v>
      </c>
      <c r="C62">
        <v>1200</v>
      </c>
      <c r="D62">
        <v>129699</v>
      </c>
      <c r="E62">
        <v>101</v>
      </c>
      <c r="F62">
        <v>2155</v>
      </c>
      <c r="G62">
        <v>5871</v>
      </c>
      <c r="H62">
        <f t="shared" si="1"/>
        <v>10.576695267085636</v>
      </c>
      <c r="I62">
        <f t="shared" si="2"/>
        <v>6.5081E-2</v>
      </c>
    </row>
    <row r="63" spans="1:9" x14ac:dyDescent="0.35">
      <c r="A63">
        <f t="shared" si="3"/>
        <v>1.22</v>
      </c>
      <c r="B63">
        <v>61</v>
      </c>
      <c r="C63">
        <v>1220</v>
      </c>
      <c r="D63">
        <v>129549</v>
      </c>
      <c r="E63">
        <v>-51</v>
      </c>
      <c r="F63">
        <v>2516</v>
      </c>
      <c r="G63">
        <v>5871</v>
      </c>
      <c r="H63">
        <f t="shared" si="1"/>
        <v>-5.3407075111026483</v>
      </c>
      <c r="I63">
        <f t="shared" si="2"/>
        <v>7.5983200000000001E-2</v>
      </c>
    </row>
    <row r="64" spans="1:9" x14ac:dyDescent="0.35">
      <c r="A64">
        <f t="shared" si="3"/>
        <v>1.24</v>
      </c>
      <c r="B64">
        <v>62</v>
      </c>
      <c r="C64">
        <v>1240</v>
      </c>
      <c r="D64">
        <v>129500</v>
      </c>
      <c r="E64">
        <v>-59</v>
      </c>
      <c r="F64">
        <v>1735</v>
      </c>
      <c r="G64">
        <v>5871</v>
      </c>
      <c r="H64">
        <f t="shared" si="1"/>
        <v>-6.1784655520599268</v>
      </c>
      <c r="I64">
        <f t="shared" si="2"/>
        <v>5.2396999999999999E-2</v>
      </c>
    </row>
    <row r="65" spans="1:9" x14ac:dyDescent="0.35">
      <c r="A65">
        <f t="shared" si="3"/>
        <v>1.26</v>
      </c>
      <c r="B65">
        <v>63</v>
      </c>
      <c r="C65">
        <v>1260</v>
      </c>
      <c r="D65">
        <v>129500</v>
      </c>
      <c r="E65">
        <v>-31</v>
      </c>
      <c r="F65">
        <v>1415</v>
      </c>
      <c r="G65">
        <v>5871</v>
      </c>
      <c r="H65">
        <f t="shared" si="1"/>
        <v>-3.2463124087094526</v>
      </c>
      <c r="I65">
        <f t="shared" si="2"/>
        <v>4.2733000000000007E-2</v>
      </c>
    </row>
    <row r="66" spans="1:9" x14ac:dyDescent="0.35">
      <c r="A66">
        <f t="shared" ref="A66:A74" si="4">C66/1000</f>
        <v>1.28</v>
      </c>
      <c r="B66">
        <v>64</v>
      </c>
      <c r="C66">
        <v>1280</v>
      </c>
      <c r="D66">
        <v>129500</v>
      </c>
      <c r="E66">
        <v>-17</v>
      </c>
      <c r="F66">
        <v>1411</v>
      </c>
      <c r="G66">
        <v>5871</v>
      </c>
      <c r="H66">
        <f t="shared" si="1"/>
        <v>-1.7802358370342162</v>
      </c>
      <c r="I66">
        <f t="shared" si="2"/>
        <v>4.2612200000000003E-2</v>
      </c>
    </row>
    <row r="67" spans="1:9" x14ac:dyDescent="0.35">
      <c r="A67">
        <f t="shared" si="4"/>
        <v>1.3</v>
      </c>
      <c r="B67">
        <v>65</v>
      </c>
      <c r="C67">
        <v>1300</v>
      </c>
      <c r="D67">
        <v>129499</v>
      </c>
      <c r="E67">
        <v>-10</v>
      </c>
      <c r="F67">
        <v>1430</v>
      </c>
      <c r="G67">
        <v>5871</v>
      </c>
      <c r="H67">
        <f t="shared" ref="H67:H74" si="5">E67*2*PI()/60</f>
        <v>-1.0471975511965976</v>
      </c>
      <c r="I67">
        <f t="shared" ref="I67:I74" si="6">F67*0.0302/1000</f>
        <v>4.3186000000000002E-2</v>
      </c>
    </row>
    <row r="68" spans="1:9" x14ac:dyDescent="0.35">
      <c r="A68">
        <f t="shared" si="4"/>
        <v>1.32</v>
      </c>
      <c r="B68">
        <v>66</v>
      </c>
      <c r="C68">
        <v>1320</v>
      </c>
      <c r="D68">
        <v>129477</v>
      </c>
      <c r="E68">
        <v>-21</v>
      </c>
      <c r="F68">
        <v>1696</v>
      </c>
      <c r="G68">
        <v>5871</v>
      </c>
      <c r="H68">
        <f t="shared" si="5"/>
        <v>-2.1991148575128552</v>
      </c>
      <c r="I68">
        <f t="shared" si="6"/>
        <v>5.1219199999999999E-2</v>
      </c>
    </row>
    <row r="69" spans="1:9" x14ac:dyDescent="0.35">
      <c r="A69">
        <f t="shared" si="4"/>
        <v>1.34</v>
      </c>
      <c r="B69">
        <v>67</v>
      </c>
      <c r="C69">
        <v>1340</v>
      </c>
      <c r="D69">
        <v>129457</v>
      </c>
      <c r="E69">
        <v>-25</v>
      </c>
      <c r="F69">
        <v>1690</v>
      </c>
      <c r="G69">
        <v>5871</v>
      </c>
      <c r="H69">
        <f t="shared" si="5"/>
        <v>-2.6179938779914944</v>
      </c>
      <c r="I69">
        <f t="shared" si="6"/>
        <v>5.1038000000000007E-2</v>
      </c>
    </row>
    <row r="70" spans="1:9" x14ac:dyDescent="0.35">
      <c r="A70">
        <f t="shared" si="4"/>
        <v>1.36</v>
      </c>
      <c r="B70">
        <v>68</v>
      </c>
      <c r="C70">
        <v>1360</v>
      </c>
      <c r="D70">
        <v>129457</v>
      </c>
      <c r="E70">
        <v>-13</v>
      </c>
      <c r="F70">
        <v>1544</v>
      </c>
      <c r="G70">
        <v>5871</v>
      </c>
      <c r="H70">
        <f t="shared" si="5"/>
        <v>-1.3613568165555772</v>
      </c>
      <c r="I70">
        <f t="shared" si="6"/>
        <v>4.6628799999999998E-2</v>
      </c>
    </row>
    <row r="71" spans="1:9" x14ac:dyDescent="0.35">
      <c r="A71">
        <f t="shared" si="4"/>
        <v>1.38</v>
      </c>
      <c r="B71">
        <v>69</v>
      </c>
      <c r="C71">
        <v>1380</v>
      </c>
      <c r="D71">
        <v>129457</v>
      </c>
      <c r="E71">
        <v>-7</v>
      </c>
      <c r="F71">
        <v>1545</v>
      </c>
      <c r="G71">
        <v>5871</v>
      </c>
      <c r="H71">
        <f t="shared" si="5"/>
        <v>-0.73303828583761843</v>
      </c>
      <c r="I71">
        <f t="shared" si="6"/>
        <v>4.6658999999999999E-2</v>
      </c>
    </row>
    <row r="72" spans="1:9" x14ac:dyDescent="0.35">
      <c r="A72">
        <f t="shared" si="4"/>
        <v>1.4</v>
      </c>
      <c r="B72">
        <v>70</v>
      </c>
      <c r="C72">
        <v>1400</v>
      </c>
      <c r="D72">
        <v>129457</v>
      </c>
      <c r="E72">
        <v>-4</v>
      </c>
      <c r="F72">
        <v>1545</v>
      </c>
      <c r="G72">
        <v>5871</v>
      </c>
      <c r="H72">
        <f t="shared" si="5"/>
        <v>-0.41887902047863906</v>
      </c>
      <c r="I72">
        <f t="shared" si="6"/>
        <v>4.6658999999999999E-2</v>
      </c>
    </row>
    <row r="73" spans="1:9" x14ac:dyDescent="0.35">
      <c r="A73">
        <f t="shared" si="4"/>
        <v>1.42</v>
      </c>
      <c r="B73">
        <v>71</v>
      </c>
      <c r="C73">
        <v>1420</v>
      </c>
      <c r="D73">
        <v>129457</v>
      </c>
      <c r="E73">
        <v>-2</v>
      </c>
      <c r="F73">
        <v>1546</v>
      </c>
      <c r="G73">
        <v>5871</v>
      </c>
      <c r="H73">
        <f t="shared" si="5"/>
        <v>-0.20943951023931953</v>
      </c>
      <c r="I73">
        <f t="shared" si="6"/>
        <v>4.66892E-2</v>
      </c>
    </row>
    <row r="74" spans="1:9" x14ac:dyDescent="0.35">
      <c r="A74">
        <f t="shared" si="4"/>
        <v>1.44</v>
      </c>
      <c r="B74">
        <v>72</v>
      </c>
      <c r="C74">
        <v>1440</v>
      </c>
      <c r="D74">
        <v>129455</v>
      </c>
      <c r="E74">
        <v>-3</v>
      </c>
      <c r="F74">
        <v>1562</v>
      </c>
      <c r="G74">
        <v>5871</v>
      </c>
      <c r="H74">
        <f t="shared" si="5"/>
        <v>-0.31415926535897931</v>
      </c>
      <c r="I74">
        <f t="shared" si="6"/>
        <v>4.7172400000000003E-2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39E0F-2610-4CC1-BFC1-1779C09F3ACC}">
  <dimension ref="A1:I74"/>
  <sheetViews>
    <sheetView workbookViewId="0">
      <selection activeCell="F6" sqref="F6"/>
    </sheetView>
  </sheetViews>
  <sheetFormatPr baseColWidth="10" defaultRowHeight="14.5" x14ac:dyDescent="0.35"/>
  <cols>
    <col min="3" max="3" width="10.54296875" bestFit="1" customWidth="1"/>
    <col min="4" max="4" width="17.90625" bestFit="1" customWidth="1"/>
    <col min="5" max="5" width="18.6328125" bestFit="1" customWidth="1"/>
    <col min="6" max="6" width="18.90625" bestFit="1" customWidth="1"/>
    <col min="7" max="7" width="21.81640625" bestFit="1" customWidth="1"/>
    <col min="8" max="8" width="21.08984375" bestFit="1" customWidth="1"/>
    <col min="9" max="9" width="18.08984375" bestFit="1" customWidth="1"/>
  </cols>
  <sheetData>
    <row r="1" spans="1:9" x14ac:dyDescent="0.35">
      <c r="A1" t="s">
        <v>24</v>
      </c>
      <c r="B1" t="s">
        <v>0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23</v>
      </c>
      <c r="I1" t="s">
        <v>22</v>
      </c>
    </row>
    <row r="2" spans="1:9" x14ac:dyDescent="0.35">
      <c r="A2">
        <v>0</v>
      </c>
      <c r="B2">
        <v>0</v>
      </c>
      <c r="C2">
        <v>0</v>
      </c>
      <c r="D2">
        <v>17703</v>
      </c>
      <c r="E2">
        <v>0</v>
      </c>
      <c r="F2">
        <v>2232</v>
      </c>
      <c r="G2">
        <v>5871</v>
      </c>
      <c r="H2">
        <v>0</v>
      </c>
      <c r="I2">
        <v>6.7406400000000005E-2</v>
      </c>
    </row>
    <row r="3" spans="1:9" x14ac:dyDescent="0.35">
      <c r="A3">
        <v>0.02</v>
      </c>
      <c r="B3">
        <v>1</v>
      </c>
      <c r="C3">
        <v>20</v>
      </c>
      <c r="D3">
        <v>17703</v>
      </c>
      <c r="E3">
        <v>0</v>
      </c>
      <c r="F3">
        <v>2232</v>
      </c>
      <c r="G3">
        <v>5871</v>
      </c>
      <c r="H3">
        <v>0</v>
      </c>
      <c r="I3">
        <v>6.7406400000000005E-2</v>
      </c>
    </row>
    <row r="4" spans="1:9" x14ac:dyDescent="0.35">
      <c r="A4">
        <v>0.04</v>
      </c>
      <c r="B4">
        <v>2</v>
      </c>
      <c r="C4">
        <v>40</v>
      </c>
      <c r="D4">
        <v>17703</v>
      </c>
      <c r="E4">
        <v>0</v>
      </c>
      <c r="F4">
        <v>2232</v>
      </c>
      <c r="G4">
        <v>5871</v>
      </c>
      <c r="H4">
        <v>0</v>
      </c>
      <c r="I4">
        <v>6.7406400000000005E-2</v>
      </c>
    </row>
    <row r="5" spans="1:9" x14ac:dyDescent="0.35">
      <c r="A5">
        <v>0.06</v>
      </c>
      <c r="B5">
        <v>3</v>
      </c>
      <c r="C5">
        <v>60</v>
      </c>
      <c r="D5">
        <v>17703</v>
      </c>
      <c r="E5">
        <v>0</v>
      </c>
      <c r="F5">
        <v>2232</v>
      </c>
      <c r="G5">
        <v>5871</v>
      </c>
      <c r="H5">
        <v>0</v>
      </c>
      <c r="I5">
        <v>6.7406400000000005E-2</v>
      </c>
    </row>
    <row r="6" spans="1:9" x14ac:dyDescent="0.35">
      <c r="A6">
        <v>0.08</v>
      </c>
      <c r="B6">
        <v>4</v>
      </c>
      <c r="C6">
        <v>80</v>
      </c>
      <c r="D6">
        <v>17703</v>
      </c>
      <c r="E6">
        <v>0</v>
      </c>
      <c r="F6">
        <v>2232</v>
      </c>
      <c r="G6">
        <v>5871</v>
      </c>
      <c r="H6">
        <v>0</v>
      </c>
      <c r="I6">
        <v>6.7406400000000005E-2</v>
      </c>
    </row>
    <row r="7" spans="1:9" x14ac:dyDescent="0.35">
      <c r="A7">
        <v>0.1</v>
      </c>
      <c r="B7">
        <v>5</v>
      </c>
      <c r="C7">
        <v>100</v>
      </c>
      <c r="D7">
        <v>17703</v>
      </c>
      <c r="E7">
        <v>0</v>
      </c>
      <c r="F7">
        <v>2231</v>
      </c>
      <c r="G7">
        <v>5871</v>
      </c>
      <c r="H7">
        <v>0</v>
      </c>
      <c r="I7">
        <v>6.7376199999999997E-2</v>
      </c>
    </row>
    <row r="8" spans="1:9" x14ac:dyDescent="0.35">
      <c r="A8">
        <v>0.12</v>
      </c>
      <c r="B8">
        <v>6</v>
      </c>
      <c r="C8">
        <v>120</v>
      </c>
      <c r="D8">
        <v>17703</v>
      </c>
      <c r="E8">
        <v>0</v>
      </c>
      <c r="F8">
        <v>2231</v>
      </c>
      <c r="G8">
        <v>5871</v>
      </c>
      <c r="H8">
        <v>0</v>
      </c>
      <c r="I8">
        <v>6.7376199999999997E-2</v>
      </c>
    </row>
    <row r="9" spans="1:9" x14ac:dyDescent="0.35">
      <c r="A9">
        <v>0.14000000000000001</v>
      </c>
      <c r="B9">
        <v>7</v>
      </c>
      <c r="C9">
        <v>140</v>
      </c>
      <c r="D9">
        <v>17704</v>
      </c>
      <c r="E9">
        <v>1</v>
      </c>
      <c r="F9">
        <v>2935</v>
      </c>
      <c r="G9">
        <v>5871</v>
      </c>
      <c r="H9">
        <v>0.10471975511965977</v>
      </c>
      <c r="I9">
        <v>8.8636999999999994E-2</v>
      </c>
    </row>
    <row r="10" spans="1:9" x14ac:dyDescent="0.35">
      <c r="A10">
        <v>0.16</v>
      </c>
      <c r="B10">
        <v>8</v>
      </c>
      <c r="C10">
        <v>160</v>
      </c>
      <c r="D10">
        <v>18076</v>
      </c>
      <c r="E10">
        <v>273</v>
      </c>
      <c r="F10">
        <v>7397</v>
      </c>
      <c r="G10">
        <v>5871</v>
      </c>
      <c r="H10">
        <v>28.588493147667119</v>
      </c>
      <c r="I10">
        <v>0.22338939999999999</v>
      </c>
    </row>
    <row r="11" spans="1:9" x14ac:dyDescent="0.35">
      <c r="A11">
        <v>0.18</v>
      </c>
      <c r="B11">
        <v>9</v>
      </c>
      <c r="C11">
        <v>180</v>
      </c>
      <c r="D11">
        <v>19282</v>
      </c>
      <c r="E11">
        <v>1005</v>
      </c>
      <c r="F11">
        <v>7445</v>
      </c>
      <c r="G11">
        <v>5871</v>
      </c>
      <c r="H11">
        <v>105.24335389525807</v>
      </c>
      <c r="I11">
        <v>0.22483900000000001</v>
      </c>
    </row>
    <row r="12" spans="1:9" x14ac:dyDescent="0.35">
      <c r="A12">
        <v>0.2</v>
      </c>
      <c r="B12">
        <v>10</v>
      </c>
      <c r="C12">
        <v>200</v>
      </c>
      <c r="D12">
        <v>21279</v>
      </c>
      <c r="E12">
        <v>1950</v>
      </c>
      <c r="F12">
        <v>7450</v>
      </c>
      <c r="G12">
        <v>5871</v>
      </c>
      <c r="H12">
        <v>204.20352248333657</v>
      </c>
      <c r="I12">
        <v>0.22499</v>
      </c>
    </row>
    <row r="13" spans="1:9" x14ac:dyDescent="0.35">
      <c r="A13">
        <v>0.22</v>
      </c>
      <c r="B13">
        <v>11</v>
      </c>
      <c r="C13">
        <v>220</v>
      </c>
      <c r="D13">
        <v>23994</v>
      </c>
      <c r="E13">
        <v>2958</v>
      </c>
      <c r="F13">
        <v>5966</v>
      </c>
      <c r="G13">
        <v>5871</v>
      </c>
      <c r="H13">
        <v>309.76103564395362</v>
      </c>
      <c r="I13">
        <v>0.18017320000000001</v>
      </c>
    </row>
    <row r="14" spans="1:9" x14ac:dyDescent="0.35">
      <c r="A14">
        <v>0.24</v>
      </c>
      <c r="B14">
        <v>12</v>
      </c>
      <c r="C14">
        <v>240</v>
      </c>
      <c r="D14">
        <v>27042</v>
      </c>
      <c r="E14">
        <v>3716</v>
      </c>
      <c r="F14">
        <v>2711</v>
      </c>
      <c r="G14">
        <v>5871</v>
      </c>
      <c r="H14">
        <v>389.13861002465569</v>
      </c>
      <c r="I14">
        <v>8.1872200000000006E-2</v>
      </c>
    </row>
    <row r="15" spans="1:9" x14ac:dyDescent="0.35">
      <c r="A15">
        <v>0.26</v>
      </c>
      <c r="B15">
        <v>13</v>
      </c>
      <c r="C15">
        <v>260</v>
      </c>
      <c r="D15">
        <v>30041</v>
      </c>
      <c r="E15">
        <v>4083</v>
      </c>
      <c r="F15">
        <v>2106</v>
      </c>
      <c r="G15">
        <v>5871</v>
      </c>
      <c r="H15">
        <v>427.5707601535708</v>
      </c>
      <c r="I15">
        <v>6.3601200000000011E-2</v>
      </c>
    </row>
    <row r="16" spans="1:9" x14ac:dyDescent="0.35">
      <c r="A16">
        <v>0.28000000000000003</v>
      </c>
      <c r="B16">
        <v>14</v>
      </c>
      <c r="C16">
        <v>280</v>
      </c>
      <c r="D16">
        <v>32983</v>
      </c>
      <c r="E16">
        <v>4237</v>
      </c>
      <c r="F16">
        <v>1769</v>
      </c>
      <c r="G16">
        <v>5871</v>
      </c>
      <c r="H16">
        <v>443.69760244199841</v>
      </c>
      <c r="I16">
        <v>5.34238E-2</v>
      </c>
    </row>
    <row r="17" spans="1:9" x14ac:dyDescent="0.35">
      <c r="A17">
        <v>0.3</v>
      </c>
      <c r="B17">
        <v>15</v>
      </c>
      <c r="C17">
        <v>300</v>
      </c>
      <c r="D17">
        <v>35836</v>
      </c>
      <c r="E17">
        <v>4256</v>
      </c>
      <c r="F17">
        <v>1997</v>
      </c>
      <c r="G17">
        <v>5871</v>
      </c>
      <c r="H17">
        <v>445.687277789272</v>
      </c>
      <c r="I17">
        <v>6.0309400000000006E-2</v>
      </c>
    </row>
    <row r="18" spans="1:9" x14ac:dyDescent="0.35">
      <c r="A18">
        <v>0.32</v>
      </c>
      <c r="B18">
        <v>16</v>
      </c>
      <c r="C18">
        <v>320</v>
      </c>
      <c r="D18">
        <v>38585</v>
      </c>
      <c r="E18">
        <v>4193</v>
      </c>
      <c r="F18">
        <v>2632</v>
      </c>
      <c r="G18">
        <v>5871</v>
      </c>
      <c r="H18">
        <v>439.08993321673341</v>
      </c>
      <c r="I18">
        <v>7.9486399999999999E-2</v>
      </c>
    </row>
    <row r="19" spans="1:9" x14ac:dyDescent="0.35">
      <c r="A19">
        <v>0.34</v>
      </c>
      <c r="B19">
        <v>17</v>
      </c>
      <c r="C19">
        <v>340</v>
      </c>
      <c r="D19">
        <v>41254</v>
      </c>
      <c r="E19">
        <v>4103</v>
      </c>
      <c r="F19">
        <v>3271</v>
      </c>
      <c r="G19">
        <v>5871</v>
      </c>
      <c r="H19">
        <v>429.66515525596407</v>
      </c>
      <c r="I19">
        <v>9.8784200000000003E-2</v>
      </c>
    </row>
    <row r="20" spans="1:9" x14ac:dyDescent="0.35">
      <c r="A20">
        <v>0.36</v>
      </c>
      <c r="B20">
        <v>18</v>
      </c>
      <c r="C20">
        <v>360</v>
      </c>
      <c r="D20">
        <v>43909</v>
      </c>
      <c r="E20">
        <v>4047</v>
      </c>
      <c r="F20">
        <v>3364</v>
      </c>
      <c r="G20">
        <v>5871</v>
      </c>
      <c r="H20">
        <v>423.80084896926309</v>
      </c>
      <c r="I20">
        <v>0.1015928</v>
      </c>
    </row>
    <row r="21" spans="1:9" x14ac:dyDescent="0.35">
      <c r="A21">
        <v>0.38</v>
      </c>
      <c r="B21">
        <v>19</v>
      </c>
      <c r="C21">
        <v>380</v>
      </c>
      <c r="D21">
        <v>46603</v>
      </c>
      <c r="E21">
        <v>4045</v>
      </c>
      <c r="F21">
        <v>2925</v>
      </c>
      <c r="G21">
        <v>5871</v>
      </c>
      <c r="H21">
        <v>423.59140945902374</v>
      </c>
      <c r="I21">
        <v>8.8335000000000011E-2</v>
      </c>
    </row>
    <row r="22" spans="1:9" x14ac:dyDescent="0.35">
      <c r="A22">
        <v>0.4</v>
      </c>
      <c r="B22">
        <v>20</v>
      </c>
      <c r="C22">
        <v>400</v>
      </c>
      <c r="D22">
        <v>49332</v>
      </c>
      <c r="E22">
        <v>4068</v>
      </c>
      <c r="F22">
        <v>2454</v>
      </c>
      <c r="G22">
        <v>5871</v>
      </c>
      <c r="H22">
        <v>425.99996382677597</v>
      </c>
      <c r="I22">
        <v>7.4110800000000004E-2</v>
      </c>
    </row>
    <row r="23" spans="1:9" x14ac:dyDescent="0.35">
      <c r="A23">
        <v>0.42</v>
      </c>
      <c r="B23">
        <v>21</v>
      </c>
      <c r="C23">
        <v>420</v>
      </c>
      <c r="D23">
        <v>52062</v>
      </c>
      <c r="E23">
        <v>4080</v>
      </c>
      <c r="F23">
        <v>2292</v>
      </c>
      <c r="G23">
        <v>5871</v>
      </c>
      <c r="H23">
        <v>427.25660088821189</v>
      </c>
      <c r="I23">
        <v>6.9218399999999999E-2</v>
      </c>
    </row>
    <row r="24" spans="1:9" x14ac:dyDescent="0.35">
      <c r="A24">
        <v>0.44</v>
      </c>
      <c r="B24">
        <v>22</v>
      </c>
      <c r="C24">
        <v>440</v>
      </c>
      <c r="D24">
        <v>54744</v>
      </c>
      <c r="E24">
        <v>4052</v>
      </c>
      <c r="F24">
        <v>2667</v>
      </c>
      <c r="G24">
        <v>5871</v>
      </c>
      <c r="H24">
        <v>424.3244477448614</v>
      </c>
      <c r="I24">
        <v>8.0543400000000001E-2</v>
      </c>
    </row>
    <row r="25" spans="1:9" x14ac:dyDescent="0.35">
      <c r="A25">
        <v>0.46</v>
      </c>
      <c r="B25">
        <v>23</v>
      </c>
      <c r="C25">
        <v>460</v>
      </c>
      <c r="D25">
        <v>57385</v>
      </c>
      <c r="E25">
        <v>4009</v>
      </c>
      <c r="F25">
        <v>3086</v>
      </c>
      <c r="G25">
        <v>5871</v>
      </c>
      <c r="H25">
        <v>419.82149827471602</v>
      </c>
      <c r="I25">
        <v>9.3197200000000008E-2</v>
      </c>
    </row>
    <row r="26" spans="1:9" x14ac:dyDescent="0.35">
      <c r="A26">
        <v>0.48</v>
      </c>
      <c r="B26">
        <v>24</v>
      </c>
      <c r="C26">
        <v>480</v>
      </c>
      <c r="D26">
        <v>60018</v>
      </c>
      <c r="E26">
        <v>3982</v>
      </c>
      <c r="F26">
        <v>3223</v>
      </c>
      <c r="G26">
        <v>5871</v>
      </c>
      <c r="H26">
        <v>416.99406488648521</v>
      </c>
      <c r="I26">
        <v>9.7334600000000007E-2</v>
      </c>
    </row>
    <row r="27" spans="1:9" x14ac:dyDescent="0.35">
      <c r="A27">
        <v>0.5</v>
      </c>
      <c r="B27">
        <v>25</v>
      </c>
      <c r="C27">
        <v>500</v>
      </c>
      <c r="D27">
        <v>62685</v>
      </c>
      <c r="E27">
        <v>3991</v>
      </c>
      <c r="F27">
        <v>2909</v>
      </c>
      <c r="G27">
        <v>5871</v>
      </c>
      <c r="H27">
        <v>417.93654268256216</v>
      </c>
      <c r="I27">
        <v>8.7851799999999994E-2</v>
      </c>
    </row>
    <row r="28" spans="1:9" x14ac:dyDescent="0.35">
      <c r="A28">
        <v>0.52</v>
      </c>
      <c r="B28">
        <v>26</v>
      </c>
      <c r="C28">
        <v>520</v>
      </c>
      <c r="D28">
        <v>65382</v>
      </c>
      <c r="E28">
        <v>4016</v>
      </c>
      <c r="F28">
        <v>2573</v>
      </c>
      <c r="G28">
        <v>5871</v>
      </c>
      <c r="H28">
        <v>420.55453656055369</v>
      </c>
      <c r="I28">
        <v>7.7704599999999999E-2</v>
      </c>
    </row>
    <row r="29" spans="1:9" x14ac:dyDescent="0.35">
      <c r="A29">
        <v>0.54</v>
      </c>
      <c r="B29">
        <v>27</v>
      </c>
      <c r="C29">
        <v>540</v>
      </c>
      <c r="D29">
        <v>68073</v>
      </c>
      <c r="E29">
        <v>4027</v>
      </c>
      <c r="F29">
        <v>2575</v>
      </c>
      <c r="G29">
        <v>5871</v>
      </c>
      <c r="H29">
        <v>421.70645386686994</v>
      </c>
      <c r="I29">
        <v>7.7765000000000001E-2</v>
      </c>
    </row>
    <row r="30" spans="1:9" x14ac:dyDescent="0.35">
      <c r="A30">
        <v>0.56000000000000005</v>
      </c>
      <c r="B30">
        <v>28</v>
      </c>
      <c r="C30">
        <v>560</v>
      </c>
      <c r="D30">
        <v>70737</v>
      </c>
      <c r="E30">
        <v>4012</v>
      </c>
      <c r="F30">
        <v>2826</v>
      </c>
      <c r="G30">
        <v>5871</v>
      </c>
      <c r="H30">
        <v>420.13565754007499</v>
      </c>
      <c r="I30">
        <v>8.534520000000001E-2</v>
      </c>
    </row>
    <row r="31" spans="1:9" x14ac:dyDescent="0.35">
      <c r="A31">
        <v>0.57999999999999996</v>
      </c>
      <c r="B31">
        <v>29</v>
      </c>
      <c r="C31">
        <v>580</v>
      </c>
      <c r="D31">
        <v>73378</v>
      </c>
      <c r="E31">
        <v>3987</v>
      </c>
      <c r="F31">
        <v>3093</v>
      </c>
      <c r="G31">
        <v>5871</v>
      </c>
      <c r="H31">
        <v>417.51766366208352</v>
      </c>
      <c r="I31">
        <v>9.3408600000000008E-2</v>
      </c>
    </row>
    <row r="32" spans="1:9" x14ac:dyDescent="0.35">
      <c r="A32">
        <v>0.6</v>
      </c>
      <c r="B32">
        <v>30</v>
      </c>
      <c r="C32">
        <v>600</v>
      </c>
      <c r="D32">
        <v>76021</v>
      </c>
      <c r="E32">
        <v>3977</v>
      </c>
      <c r="F32">
        <v>3137</v>
      </c>
      <c r="G32">
        <v>5871</v>
      </c>
      <c r="H32">
        <v>416.47046611088695</v>
      </c>
      <c r="I32">
        <v>9.4737400000000013E-2</v>
      </c>
    </row>
    <row r="33" spans="1:9" x14ac:dyDescent="0.35">
      <c r="A33">
        <v>0.62</v>
      </c>
      <c r="B33">
        <v>31</v>
      </c>
      <c r="C33">
        <v>620</v>
      </c>
      <c r="D33">
        <v>78693</v>
      </c>
      <c r="E33">
        <v>3992</v>
      </c>
      <c r="F33">
        <v>2853</v>
      </c>
      <c r="G33">
        <v>5871</v>
      </c>
      <c r="H33">
        <v>418.04126243768184</v>
      </c>
      <c r="I33">
        <v>8.6160600000000004E-2</v>
      </c>
    </row>
    <row r="34" spans="1:9" x14ac:dyDescent="0.35">
      <c r="A34">
        <v>0.64</v>
      </c>
      <c r="B34">
        <v>32</v>
      </c>
      <c r="C34">
        <v>640</v>
      </c>
      <c r="D34">
        <v>81388</v>
      </c>
      <c r="E34">
        <v>4015</v>
      </c>
      <c r="F34">
        <v>2572</v>
      </c>
      <c r="G34">
        <v>5871</v>
      </c>
      <c r="H34">
        <v>420.44981680543401</v>
      </c>
      <c r="I34">
        <v>7.7674400000000005E-2</v>
      </c>
    </row>
    <row r="35" spans="1:9" x14ac:dyDescent="0.35">
      <c r="A35">
        <v>0.66</v>
      </c>
      <c r="B35">
        <v>33</v>
      </c>
      <c r="C35">
        <v>660</v>
      </c>
      <c r="D35">
        <v>84075</v>
      </c>
      <c r="E35">
        <v>4023</v>
      </c>
      <c r="F35">
        <v>2593</v>
      </c>
      <c r="G35">
        <v>5871</v>
      </c>
      <c r="H35">
        <v>421.28757484639124</v>
      </c>
      <c r="I35">
        <v>7.8308599999999992E-2</v>
      </c>
    </row>
    <row r="36" spans="1:9" x14ac:dyDescent="0.35">
      <c r="A36">
        <v>0.68</v>
      </c>
      <c r="B36">
        <v>34</v>
      </c>
      <c r="C36">
        <v>680</v>
      </c>
      <c r="D36">
        <v>86739</v>
      </c>
      <c r="E36">
        <v>4010</v>
      </c>
      <c r="F36">
        <v>2823</v>
      </c>
      <c r="G36">
        <v>5871</v>
      </c>
      <c r="H36">
        <v>419.9262180298357</v>
      </c>
      <c r="I36">
        <v>8.52546E-2</v>
      </c>
    </row>
    <row r="37" spans="1:9" x14ac:dyDescent="0.35">
      <c r="A37">
        <v>0.7</v>
      </c>
      <c r="B37">
        <v>35</v>
      </c>
      <c r="C37">
        <v>700</v>
      </c>
      <c r="D37">
        <v>89387</v>
      </c>
      <c r="E37">
        <v>3992</v>
      </c>
      <c r="F37">
        <v>3012</v>
      </c>
      <c r="G37">
        <v>5871</v>
      </c>
      <c r="H37">
        <v>418.04126243768184</v>
      </c>
      <c r="I37">
        <v>9.0962399999999999E-2</v>
      </c>
    </row>
    <row r="38" spans="1:9" x14ac:dyDescent="0.35">
      <c r="A38">
        <v>0.72</v>
      </c>
      <c r="B38">
        <v>36</v>
      </c>
      <c r="C38">
        <v>720</v>
      </c>
      <c r="D38">
        <v>92040</v>
      </c>
      <c r="E38">
        <v>3986</v>
      </c>
      <c r="F38">
        <v>2983</v>
      </c>
      <c r="G38">
        <v>5871</v>
      </c>
      <c r="H38">
        <v>417.41294390696385</v>
      </c>
      <c r="I38">
        <v>9.0086600000000003E-2</v>
      </c>
    </row>
    <row r="39" spans="1:9" x14ac:dyDescent="0.35">
      <c r="A39">
        <v>0.74</v>
      </c>
      <c r="B39">
        <v>37</v>
      </c>
      <c r="C39">
        <v>740</v>
      </c>
      <c r="D39">
        <v>94710</v>
      </c>
      <c r="E39">
        <v>3996</v>
      </c>
      <c r="F39">
        <v>2821</v>
      </c>
      <c r="G39">
        <v>5871</v>
      </c>
      <c r="H39">
        <v>418.46014145816042</v>
      </c>
      <c r="I39">
        <v>8.5194200000000012E-2</v>
      </c>
    </row>
    <row r="40" spans="1:9" x14ac:dyDescent="0.35">
      <c r="A40">
        <v>0.76</v>
      </c>
      <c r="B40">
        <v>38</v>
      </c>
      <c r="C40">
        <v>760</v>
      </c>
      <c r="D40">
        <v>97385</v>
      </c>
      <c r="E40">
        <v>4003</v>
      </c>
      <c r="F40">
        <v>2761</v>
      </c>
      <c r="G40">
        <v>5871</v>
      </c>
      <c r="H40">
        <v>419.19317974399809</v>
      </c>
      <c r="I40">
        <v>8.3382200000000004E-2</v>
      </c>
    </row>
    <row r="41" spans="1:9" x14ac:dyDescent="0.35">
      <c r="A41">
        <v>0.78</v>
      </c>
      <c r="B41">
        <v>39</v>
      </c>
      <c r="C41">
        <v>780</v>
      </c>
      <c r="D41">
        <v>100052</v>
      </c>
      <c r="E41">
        <v>4003</v>
      </c>
      <c r="F41">
        <v>2834</v>
      </c>
      <c r="G41">
        <v>5871</v>
      </c>
      <c r="H41">
        <v>419.19317974399809</v>
      </c>
      <c r="I41">
        <v>8.5586799999999991E-2</v>
      </c>
    </row>
    <row r="42" spans="1:9" x14ac:dyDescent="0.35">
      <c r="A42">
        <v>0.8</v>
      </c>
      <c r="B42">
        <v>40</v>
      </c>
      <c r="C42">
        <v>800</v>
      </c>
      <c r="D42">
        <v>102709</v>
      </c>
      <c r="E42">
        <v>3994</v>
      </c>
      <c r="F42">
        <v>2976</v>
      </c>
      <c r="G42">
        <v>5871</v>
      </c>
      <c r="H42">
        <v>418.25070194792113</v>
      </c>
      <c r="I42">
        <v>8.9875200000000002E-2</v>
      </c>
    </row>
    <row r="43" spans="1:9" x14ac:dyDescent="0.35">
      <c r="A43">
        <v>0.82</v>
      </c>
      <c r="B43">
        <v>41</v>
      </c>
      <c r="C43">
        <v>820</v>
      </c>
      <c r="D43">
        <v>105359</v>
      </c>
      <c r="E43">
        <v>3985</v>
      </c>
      <c r="F43">
        <v>3071</v>
      </c>
      <c r="G43">
        <v>5871</v>
      </c>
      <c r="H43">
        <v>417.30822415184417</v>
      </c>
      <c r="I43">
        <v>9.2744200000000013E-2</v>
      </c>
    </row>
    <row r="44" spans="1:9" x14ac:dyDescent="0.35">
      <c r="A44">
        <v>0.84</v>
      </c>
      <c r="B44">
        <v>42</v>
      </c>
      <c r="C44">
        <v>840</v>
      </c>
      <c r="D44">
        <v>108020</v>
      </c>
      <c r="E44">
        <v>3989</v>
      </c>
      <c r="F44">
        <v>2965</v>
      </c>
      <c r="G44">
        <v>5871</v>
      </c>
      <c r="H44">
        <v>417.72710317232281</v>
      </c>
      <c r="I44">
        <v>8.9543000000000011E-2</v>
      </c>
    </row>
    <row r="45" spans="1:9" x14ac:dyDescent="0.35">
      <c r="A45">
        <v>0.86</v>
      </c>
      <c r="B45">
        <v>43</v>
      </c>
      <c r="C45">
        <v>860</v>
      </c>
      <c r="D45">
        <v>110696</v>
      </c>
      <c r="E45">
        <v>4000</v>
      </c>
      <c r="F45">
        <v>2827</v>
      </c>
      <c r="G45">
        <v>5871</v>
      </c>
      <c r="H45">
        <v>418.87902047863906</v>
      </c>
      <c r="I45">
        <v>8.5375400000000004E-2</v>
      </c>
    </row>
    <row r="46" spans="1:9" x14ac:dyDescent="0.35">
      <c r="A46">
        <v>0.88</v>
      </c>
      <c r="B46">
        <v>44</v>
      </c>
      <c r="C46">
        <v>880</v>
      </c>
      <c r="D46">
        <v>113377</v>
      </c>
      <c r="E46">
        <v>4010</v>
      </c>
      <c r="F46">
        <v>2730</v>
      </c>
      <c r="G46">
        <v>5871</v>
      </c>
      <c r="H46">
        <v>419.9262180298357</v>
      </c>
      <c r="I46">
        <v>8.2445999999999992E-2</v>
      </c>
    </row>
    <row r="47" spans="1:9" x14ac:dyDescent="0.35">
      <c r="A47">
        <v>0.9</v>
      </c>
      <c r="B47">
        <v>45</v>
      </c>
      <c r="C47">
        <v>900</v>
      </c>
      <c r="D47">
        <v>116053</v>
      </c>
      <c r="E47">
        <v>4012</v>
      </c>
      <c r="F47">
        <v>2762</v>
      </c>
      <c r="G47">
        <v>5871</v>
      </c>
      <c r="H47">
        <v>420.13565754007499</v>
      </c>
      <c r="I47">
        <v>8.3412400000000012E-2</v>
      </c>
    </row>
    <row r="48" spans="1:9" x14ac:dyDescent="0.35">
      <c r="A48">
        <v>0.92</v>
      </c>
      <c r="B48">
        <v>46</v>
      </c>
      <c r="C48">
        <v>920</v>
      </c>
      <c r="D48">
        <v>118720</v>
      </c>
      <c r="E48">
        <v>4007</v>
      </c>
      <c r="F48">
        <v>2835</v>
      </c>
      <c r="G48">
        <v>5871</v>
      </c>
      <c r="H48">
        <v>419.61205876447667</v>
      </c>
      <c r="I48">
        <v>8.5616999999999999E-2</v>
      </c>
    </row>
    <row r="49" spans="1:9" x14ac:dyDescent="0.35">
      <c r="A49">
        <v>0.94</v>
      </c>
      <c r="B49">
        <v>47</v>
      </c>
      <c r="C49">
        <v>940</v>
      </c>
      <c r="D49">
        <v>121386</v>
      </c>
      <c r="E49">
        <v>4003</v>
      </c>
      <c r="F49">
        <v>2833</v>
      </c>
      <c r="G49">
        <v>5871</v>
      </c>
      <c r="H49">
        <v>419.19317974399809</v>
      </c>
      <c r="I49">
        <v>8.5556599999999997E-2</v>
      </c>
    </row>
    <row r="50" spans="1:9" x14ac:dyDescent="0.35">
      <c r="A50">
        <v>0.96</v>
      </c>
      <c r="B50">
        <v>48</v>
      </c>
      <c r="C50">
        <v>960</v>
      </c>
      <c r="D50">
        <v>124057</v>
      </c>
      <c r="E50">
        <v>4004</v>
      </c>
      <c r="F50">
        <v>2797</v>
      </c>
      <c r="G50">
        <v>5871</v>
      </c>
      <c r="H50">
        <v>419.29789949911776</v>
      </c>
      <c r="I50">
        <v>8.4469400000000014E-2</v>
      </c>
    </row>
    <row r="51" spans="1:9" x14ac:dyDescent="0.35">
      <c r="A51">
        <v>0.98</v>
      </c>
      <c r="B51">
        <v>49</v>
      </c>
      <c r="C51">
        <v>980</v>
      </c>
      <c r="D51">
        <v>126727</v>
      </c>
      <c r="E51">
        <v>4005</v>
      </c>
      <c r="F51">
        <v>2778</v>
      </c>
      <c r="G51">
        <v>5871</v>
      </c>
      <c r="H51">
        <v>419.40261925423744</v>
      </c>
      <c r="I51">
        <v>8.3895600000000001E-2</v>
      </c>
    </row>
    <row r="52" spans="1:9" x14ac:dyDescent="0.35">
      <c r="A52">
        <v>1</v>
      </c>
      <c r="B52">
        <v>50</v>
      </c>
      <c r="C52">
        <v>1000</v>
      </c>
      <c r="D52">
        <v>129236</v>
      </c>
      <c r="E52">
        <v>3886</v>
      </c>
      <c r="F52">
        <v>-2566</v>
      </c>
      <c r="G52">
        <v>5871</v>
      </c>
      <c r="H52">
        <v>406.94096839499787</v>
      </c>
      <c r="I52">
        <v>-7.7493199999999998E-2</v>
      </c>
    </row>
    <row r="53" spans="1:9" x14ac:dyDescent="0.35">
      <c r="A53">
        <v>1.02</v>
      </c>
      <c r="B53">
        <v>51</v>
      </c>
      <c r="C53">
        <v>1020</v>
      </c>
      <c r="D53">
        <v>130614</v>
      </c>
      <c r="E53">
        <v>3013</v>
      </c>
      <c r="F53">
        <v>-5129</v>
      </c>
      <c r="G53">
        <v>5871</v>
      </c>
      <c r="H53">
        <v>315.52062217553492</v>
      </c>
      <c r="I53">
        <v>-0.1548958</v>
      </c>
    </row>
    <row r="54" spans="1:9" x14ac:dyDescent="0.35">
      <c r="A54">
        <v>1.04</v>
      </c>
      <c r="B54">
        <v>52</v>
      </c>
      <c r="C54">
        <v>1040</v>
      </c>
      <c r="D54">
        <v>130722</v>
      </c>
      <c r="E54">
        <v>1661</v>
      </c>
      <c r="F54">
        <v>-633</v>
      </c>
      <c r="G54">
        <v>5871</v>
      </c>
      <c r="H54">
        <v>173.93951325375488</v>
      </c>
      <c r="I54">
        <v>-1.9116600000000001E-2</v>
      </c>
    </row>
    <row r="55" spans="1:9" x14ac:dyDescent="0.35">
      <c r="A55">
        <v>1.06</v>
      </c>
      <c r="B55">
        <v>53</v>
      </c>
      <c r="C55">
        <v>1060</v>
      </c>
      <c r="D55">
        <v>130591</v>
      </c>
      <c r="E55">
        <v>789</v>
      </c>
      <c r="F55">
        <v>933</v>
      </c>
      <c r="G55">
        <v>5871</v>
      </c>
      <c r="H55">
        <v>82.623886789411557</v>
      </c>
      <c r="I55">
        <v>2.81766E-2</v>
      </c>
    </row>
    <row r="56" spans="1:9" x14ac:dyDescent="0.35">
      <c r="A56">
        <v>1.08</v>
      </c>
      <c r="B56">
        <v>54</v>
      </c>
      <c r="C56">
        <v>1080</v>
      </c>
      <c r="D56">
        <v>130461</v>
      </c>
      <c r="E56">
        <v>325</v>
      </c>
      <c r="F56">
        <v>1402</v>
      </c>
      <c r="G56">
        <v>5871</v>
      </c>
      <c r="H56">
        <v>34.033920413889426</v>
      </c>
      <c r="I56">
        <v>4.23404E-2</v>
      </c>
    </row>
    <row r="57" spans="1:9" x14ac:dyDescent="0.35">
      <c r="A57">
        <v>1.1000000000000001</v>
      </c>
      <c r="B57">
        <v>55</v>
      </c>
      <c r="C57">
        <v>1100</v>
      </c>
      <c r="D57">
        <v>130282</v>
      </c>
      <c r="E57">
        <v>45</v>
      </c>
      <c r="F57">
        <v>2402</v>
      </c>
      <c r="G57">
        <v>5871</v>
      </c>
      <c r="H57">
        <v>4.7123889803846897</v>
      </c>
      <c r="I57">
        <v>7.2540400000000005E-2</v>
      </c>
    </row>
    <row r="58" spans="1:9" x14ac:dyDescent="0.35">
      <c r="A58">
        <v>1.1200000000000001</v>
      </c>
      <c r="B58">
        <v>56</v>
      </c>
      <c r="C58">
        <v>1120</v>
      </c>
      <c r="D58">
        <v>130130</v>
      </c>
      <c r="E58">
        <v>-82</v>
      </c>
      <c r="F58">
        <v>2497</v>
      </c>
      <c r="G58">
        <v>5871</v>
      </c>
      <c r="H58">
        <v>-8.5870199198121</v>
      </c>
      <c r="I58">
        <v>7.5409400000000001E-2</v>
      </c>
    </row>
    <row r="59" spans="1:9" x14ac:dyDescent="0.35">
      <c r="A59">
        <v>1.1399999999999999</v>
      </c>
      <c r="B59">
        <v>57</v>
      </c>
      <c r="C59">
        <v>1140</v>
      </c>
      <c r="D59">
        <v>130092</v>
      </c>
      <c r="E59">
        <v>-69</v>
      </c>
      <c r="F59">
        <v>1611</v>
      </c>
      <c r="G59">
        <v>5871</v>
      </c>
      <c r="H59">
        <v>-7.2256631032565242</v>
      </c>
      <c r="I59">
        <v>4.86522E-2</v>
      </c>
    </row>
    <row r="60" spans="1:9" x14ac:dyDescent="0.35">
      <c r="A60">
        <v>1.1599999999999999</v>
      </c>
      <c r="B60">
        <v>58</v>
      </c>
      <c r="C60">
        <v>1160</v>
      </c>
      <c r="D60">
        <v>130092</v>
      </c>
      <c r="E60">
        <v>-36</v>
      </c>
      <c r="F60">
        <v>1383</v>
      </c>
      <c r="G60">
        <v>5871</v>
      </c>
      <c r="H60">
        <v>-3.7699111843077517</v>
      </c>
      <c r="I60">
        <v>4.1766600000000001E-2</v>
      </c>
    </row>
    <row r="61" spans="1:9" x14ac:dyDescent="0.35">
      <c r="A61">
        <v>1.18</v>
      </c>
      <c r="B61">
        <v>59</v>
      </c>
      <c r="C61">
        <v>1180</v>
      </c>
      <c r="D61">
        <v>130092</v>
      </c>
      <c r="E61">
        <v>-19</v>
      </c>
      <c r="F61">
        <v>1381</v>
      </c>
      <c r="G61">
        <v>5871</v>
      </c>
      <c r="H61">
        <v>-1.9896753472735356</v>
      </c>
      <c r="I61">
        <v>4.1706200000000006E-2</v>
      </c>
    </row>
    <row r="62" spans="1:9" x14ac:dyDescent="0.35">
      <c r="A62">
        <v>1.2</v>
      </c>
      <c r="B62">
        <v>60</v>
      </c>
      <c r="C62">
        <v>1200</v>
      </c>
      <c r="D62">
        <v>130085</v>
      </c>
      <c r="E62">
        <v>-15</v>
      </c>
      <c r="F62">
        <v>1472</v>
      </c>
      <c r="G62">
        <v>5871</v>
      </c>
      <c r="H62">
        <v>-1.5707963267948963</v>
      </c>
      <c r="I62">
        <v>4.4454399999999998E-2</v>
      </c>
    </row>
    <row r="63" spans="1:9" x14ac:dyDescent="0.35">
      <c r="A63">
        <v>1.22</v>
      </c>
      <c r="B63">
        <v>61</v>
      </c>
      <c r="C63">
        <v>1220</v>
      </c>
      <c r="D63">
        <v>130050</v>
      </c>
      <c r="E63">
        <v>-33</v>
      </c>
      <c r="F63">
        <v>1837</v>
      </c>
      <c r="G63">
        <v>5871</v>
      </c>
      <c r="H63">
        <v>-3.4557519189487724</v>
      </c>
      <c r="I63">
        <v>5.5477400000000003E-2</v>
      </c>
    </row>
    <row r="64" spans="1:9" x14ac:dyDescent="0.35">
      <c r="A64">
        <v>1.24</v>
      </c>
      <c r="B64">
        <v>62</v>
      </c>
      <c r="C64">
        <v>1240</v>
      </c>
      <c r="D64">
        <v>130030</v>
      </c>
      <c r="E64">
        <v>-31</v>
      </c>
      <c r="F64">
        <v>1717</v>
      </c>
      <c r="G64">
        <v>5871</v>
      </c>
      <c r="H64">
        <v>-3.2463124087094526</v>
      </c>
      <c r="I64">
        <v>5.1853400000000001E-2</v>
      </c>
    </row>
    <row r="65" spans="1:9" x14ac:dyDescent="0.35">
      <c r="A65">
        <v>1.26</v>
      </c>
      <c r="B65">
        <v>63</v>
      </c>
      <c r="C65">
        <v>1260</v>
      </c>
      <c r="D65">
        <v>130030</v>
      </c>
      <c r="E65">
        <v>-17</v>
      </c>
      <c r="F65">
        <v>1576</v>
      </c>
      <c r="G65">
        <v>5871</v>
      </c>
      <c r="H65">
        <v>-1.7802358370342162</v>
      </c>
      <c r="I65">
        <v>4.7595199999999997E-2</v>
      </c>
    </row>
    <row r="66" spans="1:9" x14ac:dyDescent="0.35">
      <c r="A66">
        <v>1.28</v>
      </c>
      <c r="B66">
        <v>64</v>
      </c>
      <c r="C66">
        <v>1280</v>
      </c>
      <c r="D66">
        <v>130030</v>
      </c>
      <c r="E66">
        <v>-9</v>
      </c>
      <c r="F66">
        <v>1574</v>
      </c>
      <c r="G66">
        <v>5871</v>
      </c>
      <c r="H66">
        <v>-0.94247779607693793</v>
      </c>
      <c r="I66">
        <v>4.7534800000000002E-2</v>
      </c>
    </row>
    <row r="67" spans="1:9" x14ac:dyDescent="0.35">
      <c r="A67">
        <v>1.3</v>
      </c>
      <c r="B67">
        <v>65</v>
      </c>
      <c r="C67">
        <v>1300</v>
      </c>
      <c r="D67">
        <v>130030</v>
      </c>
      <c r="E67">
        <v>-5</v>
      </c>
      <c r="F67">
        <v>1574</v>
      </c>
      <c r="G67">
        <v>5871</v>
      </c>
      <c r="H67">
        <v>-0.52359877559829882</v>
      </c>
      <c r="I67">
        <v>4.7534800000000002E-2</v>
      </c>
    </row>
    <row r="68" spans="1:9" x14ac:dyDescent="0.35">
      <c r="A68">
        <v>1.32</v>
      </c>
      <c r="B68">
        <v>66</v>
      </c>
      <c r="C68">
        <v>1320</v>
      </c>
      <c r="D68">
        <v>130029</v>
      </c>
      <c r="E68">
        <v>-2</v>
      </c>
      <c r="F68">
        <v>1573</v>
      </c>
      <c r="G68">
        <v>5871</v>
      </c>
      <c r="H68">
        <v>-0.20943951023931953</v>
      </c>
      <c r="I68">
        <v>4.7504600000000001E-2</v>
      </c>
    </row>
    <row r="69" spans="1:9" x14ac:dyDescent="0.35">
      <c r="A69">
        <v>1.34</v>
      </c>
      <c r="B69">
        <v>67</v>
      </c>
      <c r="C69">
        <v>1340</v>
      </c>
      <c r="D69">
        <v>130026</v>
      </c>
      <c r="E69">
        <v>-4</v>
      </c>
      <c r="F69">
        <v>1618</v>
      </c>
      <c r="G69">
        <v>5871</v>
      </c>
      <c r="H69">
        <v>-0.41887902047863906</v>
      </c>
      <c r="I69">
        <v>4.8863600000000007E-2</v>
      </c>
    </row>
    <row r="70" spans="1:9" x14ac:dyDescent="0.35">
      <c r="A70">
        <v>1.36</v>
      </c>
      <c r="B70">
        <v>68</v>
      </c>
      <c r="C70">
        <v>1360</v>
      </c>
      <c r="D70">
        <v>130026</v>
      </c>
      <c r="E70">
        <v>-2</v>
      </c>
      <c r="F70">
        <v>1586</v>
      </c>
      <c r="G70">
        <v>5871</v>
      </c>
      <c r="H70">
        <v>-0.20943951023931953</v>
      </c>
      <c r="I70">
        <v>4.7897200000000008E-2</v>
      </c>
    </row>
    <row r="71" spans="1:9" x14ac:dyDescent="0.35">
      <c r="A71">
        <v>1.38</v>
      </c>
      <c r="B71">
        <v>69</v>
      </c>
      <c r="C71">
        <v>1380</v>
      </c>
      <c r="D71">
        <v>130026</v>
      </c>
      <c r="E71">
        <v>-1</v>
      </c>
      <c r="F71">
        <v>1586</v>
      </c>
      <c r="G71">
        <v>5871</v>
      </c>
      <c r="H71">
        <v>-0.10471975511965977</v>
      </c>
      <c r="I71">
        <v>4.7897200000000008E-2</v>
      </c>
    </row>
    <row r="72" spans="1:9" x14ac:dyDescent="0.35">
      <c r="A72">
        <v>1.4</v>
      </c>
      <c r="B72">
        <v>70</v>
      </c>
      <c r="C72">
        <v>1400</v>
      </c>
      <c r="D72">
        <v>130026</v>
      </c>
      <c r="E72">
        <v>-1</v>
      </c>
      <c r="F72">
        <v>1586</v>
      </c>
      <c r="G72">
        <v>5871</v>
      </c>
      <c r="H72">
        <v>-0.10471975511965977</v>
      </c>
      <c r="I72">
        <v>4.7897200000000008E-2</v>
      </c>
    </row>
    <row r="73" spans="1:9" x14ac:dyDescent="0.35">
      <c r="A73">
        <v>1.42</v>
      </c>
      <c r="B73">
        <v>71</v>
      </c>
      <c r="C73">
        <v>1420</v>
      </c>
      <c r="D73">
        <v>130026</v>
      </c>
      <c r="E73">
        <v>0</v>
      </c>
      <c r="F73">
        <v>1587</v>
      </c>
      <c r="G73">
        <v>5871</v>
      </c>
      <c r="H73">
        <v>0</v>
      </c>
      <c r="I73">
        <v>4.7927400000000002E-2</v>
      </c>
    </row>
    <row r="74" spans="1:9" x14ac:dyDescent="0.35">
      <c r="A74">
        <v>1.44</v>
      </c>
      <c r="B74">
        <v>72</v>
      </c>
      <c r="C74">
        <v>1440</v>
      </c>
      <c r="D74">
        <v>130026</v>
      </c>
      <c r="E74">
        <v>0</v>
      </c>
      <c r="F74">
        <v>1586</v>
      </c>
      <c r="G74">
        <v>5871</v>
      </c>
      <c r="H74">
        <v>0</v>
      </c>
      <c r="I74">
        <v>4.7897200000000008E-2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BE060-9D57-4B2D-BB5F-267B96E40AB2}">
  <dimension ref="A1:K74"/>
  <sheetViews>
    <sheetView workbookViewId="0">
      <selection activeCell="E1" activeCellId="1" sqref="A1:A1048576 E1:E1048576"/>
    </sheetView>
  </sheetViews>
  <sheetFormatPr baseColWidth="10" defaultRowHeight="14.5" x14ac:dyDescent="0.35"/>
  <sheetData>
    <row r="1" spans="1:11" x14ac:dyDescent="0.35">
      <c r="A1" t="s">
        <v>24</v>
      </c>
      <c r="B1" t="s">
        <v>0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23</v>
      </c>
      <c r="I1" t="s">
        <v>22</v>
      </c>
      <c r="K1" t="s">
        <v>27</v>
      </c>
    </row>
    <row r="2" spans="1:11" x14ac:dyDescent="0.35">
      <c r="A2">
        <f t="shared" ref="A2:A33" si="0">C2/1000</f>
        <v>0</v>
      </c>
      <c r="B2">
        <v>0</v>
      </c>
      <c r="C2">
        <v>0</v>
      </c>
      <c r="D2">
        <v>17703</v>
      </c>
      <c r="E2">
        <v>0</v>
      </c>
      <c r="F2">
        <v>2232</v>
      </c>
      <c r="G2">
        <v>5871</v>
      </c>
      <c r="H2">
        <f>E2*2*PI()/60</f>
        <v>0</v>
      </c>
      <c r="I2">
        <f>F2*0.0302/1000</f>
        <v>6.7406400000000005E-2</v>
      </c>
      <c r="K2">
        <f>AVERAGE(I32:I49)</f>
        <v>8.621764444444445E-2</v>
      </c>
    </row>
    <row r="3" spans="1:11" x14ac:dyDescent="0.35">
      <c r="A3">
        <f t="shared" si="0"/>
        <v>0.02</v>
      </c>
      <c r="B3">
        <v>1</v>
      </c>
      <c r="C3">
        <v>20</v>
      </c>
      <c r="D3">
        <v>17703</v>
      </c>
      <c r="E3">
        <v>0</v>
      </c>
      <c r="F3">
        <v>2232</v>
      </c>
      <c r="G3">
        <v>5871</v>
      </c>
      <c r="H3">
        <f t="shared" ref="H3:H66" si="1">E3*2*PI()/60</f>
        <v>0</v>
      </c>
      <c r="I3">
        <f t="shared" ref="I3:I66" si="2">F3*0.0302/1000</f>
        <v>6.7406400000000005E-2</v>
      </c>
    </row>
    <row r="4" spans="1:11" x14ac:dyDescent="0.35">
      <c r="A4">
        <f t="shared" si="0"/>
        <v>0.04</v>
      </c>
      <c r="B4">
        <v>2</v>
      </c>
      <c r="C4">
        <v>40</v>
      </c>
      <c r="D4">
        <v>17703</v>
      </c>
      <c r="E4">
        <v>0</v>
      </c>
      <c r="F4">
        <v>2232</v>
      </c>
      <c r="G4">
        <v>5871</v>
      </c>
      <c r="H4">
        <f t="shared" si="1"/>
        <v>0</v>
      </c>
      <c r="I4">
        <f t="shared" si="2"/>
        <v>6.7406400000000005E-2</v>
      </c>
    </row>
    <row r="5" spans="1:11" x14ac:dyDescent="0.35">
      <c r="A5">
        <f t="shared" si="0"/>
        <v>0.06</v>
      </c>
      <c r="B5">
        <v>3</v>
      </c>
      <c r="C5">
        <v>60</v>
      </c>
      <c r="D5">
        <v>17703</v>
      </c>
      <c r="E5">
        <v>0</v>
      </c>
      <c r="F5">
        <v>2232</v>
      </c>
      <c r="G5">
        <v>5871</v>
      </c>
      <c r="H5">
        <f t="shared" si="1"/>
        <v>0</v>
      </c>
      <c r="I5">
        <f t="shared" si="2"/>
        <v>6.7406400000000005E-2</v>
      </c>
    </row>
    <row r="6" spans="1:11" x14ac:dyDescent="0.35">
      <c r="A6">
        <f t="shared" si="0"/>
        <v>0.08</v>
      </c>
      <c r="B6">
        <v>4</v>
      </c>
      <c r="C6">
        <v>80</v>
      </c>
      <c r="D6">
        <v>17703</v>
      </c>
      <c r="E6">
        <v>0</v>
      </c>
      <c r="F6">
        <v>2232</v>
      </c>
      <c r="G6">
        <v>5871</v>
      </c>
      <c r="H6">
        <f t="shared" si="1"/>
        <v>0</v>
      </c>
      <c r="I6">
        <f t="shared" si="2"/>
        <v>6.7406400000000005E-2</v>
      </c>
    </row>
    <row r="7" spans="1:11" x14ac:dyDescent="0.35">
      <c r="A7">
        <f t="shared" si="0"/>
        <v>0.1</v>
      </c>
      <c r="B7">
        <v>5</v>
      </c>
      <c r="C7">
        <v>100</v>
      </c>
      <c r="D7">
        <v>17703</v>
      </c>
      <c r="E7">
        <v>0</v>
      </c>
      <c r="F7">
        <v>2231</v>
      </c>
      <c r="G7">
        <v>5871</v>
      </c>
      <c r="H7">
        <f t="shared" si="1"/>
        <v>0</v>
      </c>
      <c r="I7">
        <f t="shared" si="2"/>
        <v>6.7376199999999997E-2</v>
      </c>
    </row>
    <row r="8" spans="1:11" x14ac:dyDescent="0.35">
      <c r="A8">
        <f t="shared" si="0"/>
        <v>0.12</v>
      </c>
      <c r="B8">
        <v>6</v>
      </c>
      <c r="C8">
        <v>120</v>
      </c>
      <c r="D8">
        <v>17703</v>
      </c>
      <c r="E8">
        <v>0</v>
      </c>
      <c r="F8">
        <v>2231</v>
      </c>
      <c r="G8">
        <v>5871</v>
      </c>
      <c r="H8">
        <f t="shared" si="1"/>
        <v>0</v>
      </c>
      <c r="I8">
        <f t="shared" si="2"/>
        <v>6.7376199999999997E-2</v>
      </c>
    </row>
    <row r="9" spans="1:11" x14ac:dyDescent="0.35">
      <c r="A9">
        <f t="shared" si="0"/>
        <v>0.14000000000000001</v>
      </c>
      <c r="B9">
        <v>7</v>
      </c>
      <c r="C9">
        <v>140</v>
      </c>
      <c r="D9">
        <v>17704</v>
      </c>
      <c r="E9">
        <v>1</v>
      </c>
      <c r="F9">
        <v>2935</v>
      </c>
      <c r="G9">
        <v>5871</v>
      </c>
      <c r="H9">
        <f t="shared" si="1"/>
        <v>0.10471975511965977</v>
      </c>
      <c r="I9">
        <f t="shared" si="2"/>
        <v>8.8636999999999994E-2</v>
      </c>
    </row>
    <row r="10" spans="1:11" x14ac:dyDescent="0.35">
      <c r="A10">
        <f t="shared" si="0"/>
        <v>0.16</v>
      </c>
      <c r="B10">
        <v>8</v>
      </c>
      <c r="C10">
        <v>160</v>
      </c>
      <c r="D10">
        <v>18076</v>
      </c>
      <c r="E10">
        <v>273</v>
      </c>
      <c r="F10">
        <v>7397</v>
      </c>
      <c r="G10">
        <v>5871</v>
      </c>
      <c r="H10">
        <f t="shared" si="1"/>
        <v>28.588493147667119</v>
      </c>
      <c r="I10">
        <f t="shared" si="2"/>
        <v>0.22338939999999999</v>
      </c>
    </row>
    <row r="11" spans="1:11" x14ac:dyDescent="0.35">
      <c r="A11">
        <f t="shared" si="0"/>
        <v>0.18</v>
      </c>
      <c r="B11">
        <v>9</v>
      </c>
      <c r="C11">
        <v>180</v>
      </c>
      <c r="D11">
        <v>19282</v>
      </c>
      <c r="E11">
        <v>1005</v>
      </c>
      <c r="F11">
        <v>7445</v>
      </c>
      <c r="G11">
        <v>5871</v>
      </c>
      <c r="H11">
        <f t="shared" si="1"/>
        <v>105.24335389525807</v>
      </c>
      <c r="I11">
        <f t="shared" si="2"/>
        <v>0.22483900000000001</v>
      </c>
    </row>
    <row r="12" spans="1:11" x14ac:dyDescent="0.35">
      <c r="A12">
        <f t="shared" si="0"/>
        <v>0.2</v>
      </c>
      <c r="B12">
        <v>10</v>
      </c>
      <c r="C12">
        <v>200</v>
      </c>
      <c r="D12">
        <v>21279</v>
      </c>
      <c r="E12">
        <v>1950</v>
      </c>
      <c r="F12">
        <v>7450</v>
      </c>
      <c r="G12">
        <v>5871</v>
      </c>
      <c r="H12">
        <f t="shared" si="1"/>
        <v>204.20352248333657</v>
      </c>
      <c r="I12">
        <f t="shared" si="2"/>
        <v>0.22499</v>
      </c>
    </row>
    <row r="13" spans="1:11" x14ac:dyDescent="0.35">
      <c r="A13">
        <f t="shared" si="0"/>
        <v>0.22</v>
      </c>
      <c r="B13">
        <v>11</v>
      </c>
      <c r="C13">
        <v>220</v>
      </c>
      <c r="D13">
        <v>23994</v>
      </c>
      <c r="E13">
        <v>2958</v>
      </c>
      <c r="F13">
        <v>5966</v>
      </c>
      <c r="G13">
        <v>5871</v>
      </c>
      <c r="H13">
        <f t="shared" si="1"/>
        <v>309.76103564395362</v>
      </c>
      <c r="I13">
        <f t="shared" si="2"/>
        <v>0.18017320000000001</v>
      </c>
    </row>
    <row r="14" spans="1:11" x14ac:dyDescent="0.35">
      <c r="A14">
        <f t="shared" si="0"/>
        <v>0.24</v>
      </c>
      <c r="B14">
        <v>12</v>
      </c>
      <c r="C14">
        <v>240</v>
      </c>
      <c r="D14">
        <v>27042</v>
      </c>
      <c r="E14">
        <v>3716</v>
      </c>
      <c r="F14">
        <v>2711</v>
      </c>
      <c r="G14">
        <v>5871</v>
      </c>
      <c r="H14">
        <f t="shared" si="1"/>
        <v>389.13861002465569</v>
      </c>
      <c r="I14">
        <f t="shared" si="2"/>
        <v>8.1872200000000006E-2</v>
      </c>
    </row>
    <row r="15" spans="1:11" x14ac:dyDescent="0.35">
      <c r="A15">
        <f t="shared" si="0"/>
        <v>0.26</v>
      </c>
      <c r="B15">
        <v>13</v>
      </c>
      <c r="C15">
        <v>260</v>
      </c>
      <c r="D15">
        <v>30041</v>
      </c>
      <c r="E15">
        <v>4083</v>
      </c>
      <c r="F15">
        <v>2106</v>
      </c>
      <c r="G15">
        <v>5871</v>
      </c>
      <c r="H15">
        <f t="shared" si="1"/>
        <v>427.5707601535708</v>
      </c>
      <c r="I15">
        <f t="shared" si="2"/>
        <v>6.3601200000000011E-2</v>
      </c>
    </row>
    <row r="16" spans="1:11" x14ac:dyDescent="0.35">
      <c r="A16">
        <f t="shared" si="0"/>
        <v>0.28000000000000003</v>
      </c>
      <c r="B16">
        <v>14</v>
      </c>
      <c r="C16">
        <v>280</v>
      </c>
      <c r="D16">
        <v>32983</v>
      </c>
      <c r="E16">
        <v>4237</v>
      </c>
      <c r="F16">
        <v>1769</v>
      </c>
      <c r="G16">
        <v>5871</v>
      </c>
      <c r="H16">
        <f t="shared" si="1"/>
        <v>443.69760244199841</v>
      </c>
      <c r="I16">
        <f t="shared" si="2"/>
        <v>5.34238E-2</v>
      </c>
    </row>
    <row r="17" spans="1:9" x14ac:dyDescent="0.35">
      <c r="A17">
        <f t="shared" si="0"/>
        <v>0.3</v>
      </c>
      <c r="B17">
        <v>15</v>
      </c>
      <c r="C17">
        <v>300</v>
      </c>
      <c r="D17">
        <v>35836</v>
      </c>
      <c r="E17">
        <v>4256</v>
      </c>
      <c r="F17">
        <v>1997</v>
      </c>
      <c r="G17">
        <v>5871</v>
      </c>
      <c r="H17">
        <f t="shared" si="1"/>
        <v>445.687277789272</v>
      </c>
      <c r="I17">
        <f t="shared" si="2"/>
        <v>6.0309400000000006E-2</v>
      </c>
    </row>
    <row r="18" spans="1:9" x14ac:dyDescent="0.35">
      <c r="A18">
        <f t="shared" si="0"/>
        <v>0.32</v>
      </c>
      <c r="B18">
        <v>16</v>
      </c>
      <c r="C18">
        <v>320</v>
      </c>
      <c r="D18">
        <v>38585</v>
      </c>
      <c r="E18">
        <v>4193</v>
      </c>
      <c r="F18">
        <v>2632</v>
      </c>
      <c r="G18">
        <v>5871</v>
      </c>
      <c r="H18">
        <f t="shared" si="1"/>
        <v>439.08993321673341</v>
      </c>
      <c r="I18">
        <f t="shared" si="2"/>
        <v>7.9486399999999999E-2</v>
      </c>
    </row>
    <row r="19" spans="1:9" x14ac:dyDescent="0.35">
      <c r="A19">
        <f t="shared" si="0"/>
        <v>0.34</v>
      </c>
      <c r="B19">
        <v>17</v>
      </c>
      <c r="C19">
        <v>340</v>
      </c>
      <c r="D19">
        <v>41254</v>
      </c>
      <c r="E19">
        <v>4103</v>
      </c>
      <c r="F19">
        <v>3271</v>
      </c>
      <c r="G19">
        <v>5871</v>
      </c>
      <c r="H19">
        <f t="shared" si="1"/>
        <v>429.66515525596407</v>
      </c>
      <c r="I19">
        <f t="shared" si="2"/>
        <v>9.8784200000000003E-2</v>
      </c>
    </row>
    <row r="20" spans="1:9" x14ac:dyDescent="0.35">
      <c r="A20">
        <f t="shared" si="0"/>
        <v>0.36</v>
      </c>
      <c r="B20">
        <v>18</v>
      </c>
      <c r="C20">
        <v>360</v>
      </c>
      <c r="D20">
        <v>43909</v>
      </c>
      <c r="E20">
        <v>4047</v>
      </c>
      <c r="F20">
        <v>3364</v>
      </c>
      <c r="G20">
        <v>5871</v>
      </c>
      <c r="H20">
        <f t="shared" si="1"/>
        <v>423.80084896926309</v>
      </c>
      <c r="I20">
        <f t="shared" si="2"/>
        <v>0.1015928</v>
      </c>
    </row>
    <row r="21" spans="1:9" x14ac:dyDescent="0.35">
      <c r="A21">
        <f t="shared" si="0"/>
        <v>0.38</v>
      </c>
      <c r="B21">
        <v>19</v>
      </c>
      <c r="C21">
        <v>380</v>
      </c>
      <c r="D21">
        <v>46603</v>
      </c>
      <c r="E21">
        <v>4045</v>
      </c>
      <c r="F21">
        <v>2925</v>
      </c>
      <c r="G21">
        <v>5871</v>
      </c>
      <c r="H21">
        <f t="shared" si="1"/>
        <v>423.59140945902374</v>
      </c>
      <c r="I21">
        <f t="shared" si="2"/>
        <v>8.8335000000000011E-2</v>
      </c>
    </row>
    <row r="22" spans="1:9" x14ac:dyDescent="0.35">
      <c r="A22">
        <f t="shared" si="0"/>
        <v>0.4</v>
      </c>
      <c r="B22">
        <v>20</v>
      </c>
      <c r="C22">
        <v>400</v>
      </c>
      <c r="D22">
        <v>49332</v>
      </c>
      <c r="E22">
        <v>4068</v>
      </c>
      <c r="F22">
        <v>2454</v>
      </c>
      <c r="G22">
        <v>5871</v>
      </c>
      <c r="H22">
        <f t="shared" si="1"/>
        <v>425.99996382677597</v>
      </c>
      <c r="I22">
        <f t="shared" si="2"/>
        <v>7.4110800000000004E-2</v>
      </c>
    </row>
    <row r="23" spans="1:9" x14ac:dyDescent="0.35">
      <c r="A23">
        <f t="shared" si="0"/>
        <v>0.42</v>
      </c>
      <c r="B23">
        <v>21</v>
      </c>
      <c r="C23">
        <v>420</v>
      </c>
      <c r="D23">
        <v>52062</v>
      </c>
      <c r="E23">
        <v>4080</v>
      </c>
      <c r="F23">
        <v>2292</v>
      </c>
      <c r="G23">
        <v>5871</v>
      </c>
      <c r="H23">
        <f t="shared" si="1"/>
        <v>427.25660088821189</v>
      </c>
      <c r="I23">
        <f t="shared" si="2"/>
        <v>6.9218399999999999E-2</v>
      </c>
    </row>
    <row r="24" spans="1:9" x14ac:dyDescent="0.35">
      <c r="A24">
        <f t="shared" si="0"/>
        <v>0.44</v>
      </c>
      <c r="B24">
        <v>22</v>
      </c>
      <c r="C24">
        <v>440</v>
      </c>
      <c r="D24">
        <v>54744</v>
      </c>
      <c r="E24">
        <v>4052</v>
      </c>
      <c r="F24">
        <v>2667</v>
      </c>
      <c r="G24">
        <v>5871</v>
      </c>
      <c r="H24">
        <f t="shared" si="1"/>
        <v>424.3244477448614</v>
      </c>
      <c r="I24">
        <f t="shared" si="2"/>
        <v>8.0543400000000001E-2</v>
      </c>
    </row>
    <row r="25" spans="1:9" x14ac:dyDescent="0.35">
      <c r="A25">
        <f t="shared" si="0"/>
        <v>0.46</v>
      </c>
      <c r="B25">
        <v>23</v>
      </c>
      <c r="C25">
        <v>460</v>
      </c>
      <c r="D25">
        <v>57385</v>
      </c>
      <c r="E25">
        <v>4009</v>
      </c>
      <c r="F25">
        <v>3086</v>
      </c>
      <c r="G25">
        <v>5871</v>
      </c>
      <c r="H25">
        <f t="shared" si="1"/>
        <v>419.82149827471602</v>
      </c>
      <c r="I25">
        <f t="shared" si="2"/>
        <v>9.3197200000000008E-2</v>
      </c>
    </row>
    <row r="26" spans="1:9" x14ac:dyDescent="0.35">
      <c r="A26">
        <f t="shared" si="0"/>
        <v>0.48</v>
      </c>
      <c r="B26">
        <v>24</v>
      </c>
      <c r="C26">
        <v>480</v>
      </c>
      <c r="D26">
        <v>60018</v>
      </c>
      <c r="E26">
        <v>3982</v>
      </c>
      <c r="F26">
        <v>3223</v>
      </c>
      <c r="G26">
        <v>5871</v>
      </c>
      <c r="H26">
        <f t="shared" si="1"/>
        <v>416.99406488648521</v>
      </c>
      <c r="I26">
        <f t="shared" si="2"/>
        <v>9.7334600000000007E-2</v>
      </c>
    </row>
    <row r="27" spans="1:9" x14ac:dyDescent="0.35">
      <c r="A27">
        <f t="shared" si="0"/>
        <v>0.5</v>
      </c>
      <c r="B27">
        <v>25</v>
      </c>
      <c r="C27">
        <v>500</v>
      </c>
      <c r="D27">
        <v>62685</v>
      </c>
      <c r="E27">
        <v>3991</v>
      </c>
      <c r="F27">
        <v>2909</v>
      </c>
      <c r="G27">
        <v>5871</v>
      </c>
      <c r="H27">
        <f t="shared" si="1"/>
        <v>417.93654268256216</v>
      </c>
      <c r="I27">
        <f t="shared" si="2"/>
        <v>8.7851799999999994E-2</v>
      </c>
    </row>
    <row r="28" spans="1:9" x14ac:dyDescent="0.35">
      <c r="A28">
        <f t="shared" si="0"/>
        <v>0.52</v>
      </c>
      <c r="B28">
        <v>26</v>
      </c>
      <c r="C28">
        <v>520</v>
      </c>
      <c r="D28">
        <v>65382</v>
      </c>
      <c r="E28">
        <v>4016</v>
      </c>
      <c r="F28">
        <v>2573</v>
      </c>
      <c r="G28">
        <v>5871</v>
      </c>
      <c r="H28">
        <f t="shared" si="1"/>
        <v>420.55453656055369</v>
      </c>
      <c r="I28">
        <f t="shared" si="2"/>
        <v>7.7704599999999999E-2</v>
      </c>
    </row>
    <row r="29" spans="1:9" x14ac:dyDescent="0.35">
      <c r="A29">
        <f t="shared" si="0"/>
        <v>0.54</v>
      </c>
      <c r="B29">
        <v>27</v>
      </c>
      <c r="C29">
        <v>540</v>
      </c>
      <c r="D29">
        <v>68073</v>
      </c>
      <c r="E29">
        <v>4027</v>
      </c>
      <c r="F29">
        <v>2575</v>
      </c>
      <c r="G29">
        <v>5871</v>
      </c>
      <c r="H29">
        <f t="shared" si="1"/>
        <v>421.70645386686994</v>
      </c>
      <c r="I29">
        <f t="shared" si="2"/>
        <v>7.7765000000000001E-2</v>
      </c>
    </row>
    <row r="30" spans="1:9" x14ac:dyDescent="0.35">
      <c r="A30">
        <f t="shared" si="0"/>
        <v>0.56000000000000005</v>
      </c>
      <c r="B30">
        <v>28</v>
      </c>
      <c r="C30">
        <v>560</v>
      </c>
      <c r="D30">
        <v>70737</v>
      </c>
      <c r="E30">
        <v>4012</v>
      </c>
      <c r="F30">
        <v>2826</v>
      </c>
      <c r="G30">
        <v>5871</v>
      </c>
      <c r="H30">
        <f t="shared" si="1"/>
        <v>420.13565754007499</v>
      </c>
      <c r="I30">
        <f t="shared" si="2"/>
        <v>8.534520000000001E-2</v>
      </c>
    </row>
    <row r="31" spans="1:9" x14ac:dyDescent="0.35">
      <c r="A31">
        <f t="shared" si="0"/>
        <v>0.57999999999999996</v>
      </c>
      <c r="B31">
        <v>29</v>
      </c>
      <c r="C31">
        <v>580</v>
      </c>
      <c r="D31">
        <v>73378</v>
      </c>
      <c r="E31">
        <v>3987</v>
      </c>
      <c r="F31">
        <v>3093</v>
      </c>
      <c r="G31">
        <v>5871</v>
      </c>
      <c r="H31">
        <f t="shared" si="1"/>
        <v>417.51766366208352</v>
      </c>
      <c r="I31">
        <f t="shared" si="2"/>
        <v>9.3408600000000008E-2</v>
      </c>
    </row>
    <row r="32" spans="1:9" x14ac:dyDescent="0.35">
      <c r="A32">
        <f t="shared" si="0"/>
        <v>0.6</v>
      </c>
      <c r="B32">
        <v>30</v>
      </c>
      <c r="C32">
        <v>600</v>
      </c>
      <c r="D32">
        <v>76021</v>
      </c>
      <c r="E32">
        <v>3977</v>
      </c>
      <c r="F32">
        <v>3137</v>
      </c>
      <c r="G32">
        <v>5871</v>
      </c>
      <c r="H32">
        <f t="shared" si="1"/>
        <v>416.47046611088695</v>
      </c>
      <c r="I32">
        <f t="shared" si="2"/>
        <v>9.4737400000000013E-2</v>
      </c>
    </row>
    <row r="33" spans="1:9" x14ac:dyDescent="0.35">
      <c r="A33">
        <f t="shared" si="0"/>
        <v>0.62</v>
      </c>
      <c r="B33">
        <v>31</v>
      </c>
      <c r="C33">
        <v>620</v>
      </c>
      <c r="D33">
        <v>78693</v>
      </c>
      <c r="E33">
        <v>3992</v>
      </c>
      <c r="F33">
        <v>2853</v>
      </c>
      <c r="G33">
        <v>5871</v>
      </c>
      <c r="H33">
        <f t="shared" si="1"/>
        <v>418.04126243768184</v>
      </c>
      <c r="I33">
        <f t="shared" si="2"/>
        <v>8.6160600000000004E-2</v>
      </c>
    </row>
    <row r="34" spans="1:9" x14ac:dyDescent="0.35">
      <c r="A34">
        <f t="shared" ref="A34:A65" si="3">C34/1000</f>
        <v>0.64</v>
      </c>
      <c r="B34">
        <v>32</v>
      </c>
      <c r="C34">
        <v>640</v>
      </c>
      <c r="D34">
        <v>81388</v>
      </c>
      <c r="E34">
        <v>4015</v>
      </c>
      <c r="F34">
        <v>2572</v>
      </c>
      <c r="G34">
        <v>5871</v>
      </c>
      <c r="H34">
        <f t="shared" si="1"/>
        <v>420.44981680543401</v>
      </c>
      <c r="I34">
        <f t="shared" si="2"/>
        <v>7.7674400000000005E-2</v>
      </c>
    </row>
    <row r="35" spans="1:9" x14ac:dyDescent="0.35">
      <c r="A35">
        <f t="shared" si="3"/>
        <v>0.66</v>
      </c>
      <c r="B35">
        <v>33</v>
      </c>
      <c r="C35">
        <v>660</v>
      </c>
      <c r="D35">
        <v>84075</v>
      </c>
      <c r="E35">
        <v>4023</v>
      </c>
      <c r="F35">
        <v>2593</v>
      </c>
      <c r="G35">
        <v>5871</v>
      </c>
      <c r="H35">
        <f t="shared" si="1"/>
        <v>421.28757484639124</v>
      </c>
      <c r="I35">
        <f t="shared" si="2"/>
        <v>7.8308599999999992E-2</v>
      </c>
    </row>
    <row r="36" spans="1:9" x14ac:dyDescent="0.35">
      <c r="A36">
        <f t="shared" si="3"/>
        <v>0.68</v>
      </c>
      <c r="B36">
        <v>34</v>
      </c>
      <c r="C36">
        <v>680</v>
      </c>
      <c r="D36">
        <v>86739</v>
      </c>
      <c r="E36">
        <v>4010</v>
      </c>
      <c r="F36">
        <v>2823</v>
      </c>
      <c r="G36">
        <v>5871</v>
      </c>
      <c r="H36">
        <f t="shared" si="1"/>
        <v>419.9262180298357</v>
      </c>
      <c r="I36">
        <f t="shared" si="2"/>
        <v>8.52546E-2</v>
      </c>
    </row>
    <row r="37" spans="1:9" x14ac:dyDescent="0.35">
      <c r="A37">
        <f t="shared" si="3"/>
        <v>0.7</v>
      </c>
      <c r="B37">
        <v>35</v>
      </c>
      <c r="C37">
        <v>700</v>
      </c>
      <c r="D37">
        <v>89387</v>
      </c>
      <c r="E37">
        <v>3992</v>
      </c>
      <c r="F37">
        <v>3012</v>
      </c>
      <c r="G37">
        <v>5871</v>
      </c>
      <c r="H37">
        <f t="shared" si="1"/>
        <v>418.04126243768184</v>
      </c>
      <c r="I37">
        <f t="shared" si="2"/>
        <v>9.0962399999999999E-2</v>
      </c>
    </row>
    <row r="38" spans="1:9" x14ac:dyDescent="0.35">
      <c r="A38">
        <f t="shared" si="3"/>
        <v>0.72</v>
      </c>
      <c r="B38">
        <v>36</v>
      </c>
      <c r="C38">
        <v>720</v>
      </c>
      <c r="D38">
        <v>92040</v>
      </c>
      <c r="E38">
        <v>3986</v>
      </c>
      <c r="F38">
        <v>2983</v>
      </c>
      <c r="G38">
        <v>5871</v>
      </c>
      <c r="H38">
        <f t="shared" si="1"/>
        <v>417.41294390696385</v>
      </c>
      <c r="I38">
        <f t="shared" si="2"/>
        <v>9.0086600000000003E-2</v>
      </c>
    </row>
    <row r="39" spans="1:9" x14ac:dyDescent="0.35">
      <c r="A39">
        <f t="shared" si="3"/>
        <v>0.74</v>
      </c>
      <c r="B39">
        <v>37</v>
      </c>
      <c r="C39">
        <v>740</v>
      </c>
      <c r="D39">
        <v>94710</v>
      </c>
      <c r="E39">
        <v>3996</v>
      </c>
      <c r="F39">
        <v>2821</v>
      </c>
      <c r="G39">
        <v>5871</v>
      </c>
      <c r="H39">
        <f t="shared" si="1"/>
        <v>418.46014145816042</v>
      </c>
      <c r="I39">
        <f t="shared" si="2"/>
        <v>8.5194200000000012E-2</v>
      </c>
    </row>
    <row r="40" spans="1:9" x14ac:dyDescent="0.35">
      <c r="A40">
        <f t="shared" si="3"/>
        <v>0.76</v>
      </c>
      <c r="B40">
        <v>38</v>
      </c>
      <c r="C40">
        <v>760</v>
      </c>
      <c r="D40">
        <v>97385</v>
      </c>
      <c r="E40">
        <v>4003</v>
      </c>
      <c r="F40">
        <v>2761</v>
      </c>
      <c r="G40">
        <v>5871</v>
      </c>
      <c r="H40">
        <f t="shared" si="1"/>
        <v>419.19317974399809</v>
      </c>
      <c r="I40">
        <f t="shared" si="2"/>
        <v>8.3382200000000004E-2</v>
      </c>
    </row>
    <row r="41" spans="1:9" x14ac:dyDescent="0.35">
      <c r="A41">
        <f t="shared" si="3"/>
        <v>0.78</v>
      </c>
      <c r="B41">
        <v>39</v>
      </c>
      <c r="C41">
        <v>780</v>
      </c>
      <c r="D41">
        <v>100052</v>
      </c>
      <c r="E41">
        <v>4003</v>
      </c>
      <c r="F41">
        <v>2834</v>
      </c>
      <c r="G41">
        <v>5871</v>
      </c>
      <c r="H41">
        <f t="shared" si="1"/>
        <v>419.19317974399809</v>
      </c>
      <c r="I41">
        <f t="shared" si="2"/>
        <v>8.5586799999999991E-2</v>
      </c>
    </row>
    <row r="42" spans="1:9" x14ac:dyDescent="0.35">
      <c r="A42">
        <f t="shared" si="3"/>
        <v>0.8</v>
      </c>
      <c r="B42">
        <v>40</v>
      </c>
      <c r="C42">
        <v>800</v>
      </c>
      <c r="D42">
        <v>102709</v>
      </c>
      <c r="E42">
        <v>3994</v>
      </c>
      <c r="F42">
        <v>2976</v>
      </c>
      <c r="G42">
        <v>5871</v>
      </c>
      <c r="H42">
        <f t="shared" si="1"/>
        <v>418.25070194792113</v>
      </c>
      <c r="I42">
        <f t="shared" si="2"/>
        <v>8.9875200000000002E-2</v>
      </c>
    </row>
    <row r="43" spans="1:9" x14ac:dyDescent="0.35">
      <c r="A43">
        <f t="shared" si="3"/>
        <v>0.82</v>
      </c>
      <c r="B43">
        <v>41</v>
      </c>
      <c r="C43">
        <v>820</v>
      </c>
      <c r="D43">
        <v>105359</v>
      </c>
      <c r="E43">
        <v>3985</v>
      </c>
      <c r="F43">
        <v>3071</v>
      </c>
      <c r="G43">
        <v>5871</v>
      </c>
      <c r="H43">
        <f t="shared" si="1"/>
        <v>417.30822415184417</v>
      </c>
      <c r="I43">
        <f t="shared" si="2"/>
        <v>9.2744200000000013E-2</v>
      </c>
    </row>
    <row r="44" spans="1:9" x14ac:dyDescent="0.35">
      <c r="A44">
        <f t="shared" si="3"/>
        <v>0.84</v>
      </c>
      <c r="B44">
        <v>42</v>
      </c>
      <c r="C44">
        <v>840</v>
      </c>
      <c r="D44">
        <v>108020</v>
      </c>
      <c r="E44">
        <v>3989</v>
      </c>
      <c r="F44">
        <v>2965</v>
      </c>
      <c r="G44">
        <v>5871</v>
      </c>
      <c r="H44">
        <f t="shared" si="1"/>
        <v>417.72710317232281</v>
      </c>
      <c r="I44">
        <f t="shared" si="2"/>
        <v>8.9543000000000011E-2</v>
      </c>
    </row>
    <row r="45" spans="1:9" x14ac:dyDescent="0.35">
      <c r="A45">
        <f t="shared" si="3"/>
        <v>0.86</v>
      </c>
      <c r="B45">
        <v>43</v>
      </c>
      <c r="C45">
        <v>860</v>
      </c>
      <c r="D45">
        <v>110696</v>
      </c>
      <c r="E45">
        <v>4000</v>
      </c>
      <c r="F45">
        <v>2827</v>
      </c>
      <c r="G45">
        <v>5871</v>
      </c>
      <c r="H45">
        <f t="shared" si="1"/>
        <v>418.87902047863906</v>
      </c>
      <c r="I45">
        <f t="shared" si="2"/>
        <v>8.5375400000000004E-2</v>
      </c>
    </row>
    <row r="46" spans="1:9" x14ac:dyDescent="0.35">
      <c r="A46">
        <f t="shared" si="3"/>
        <v>0.88</v>
      </c>
      <c r="B46">
        <v>44</v>
      </c>
      <c r="C46">
        <v>880</v>
      </c>
      <c r="D46">
        <v>113377</v>
      </c>
      <c r="E46">
        <v>4010</v>
      </c>
      <c r="F46">
        <v>2730</v>
      </c>
      <c r="G46">
        <v>5871</v>
      </c>
      <c r="H46">
        <f t="shared" si="1"/>
        <v>419.9262180298357</v>
      </c>
      <c r="I46">
        <f t="shared" si="2"/>
        <v>8.2445999999999992E-2</v>
      </c>
    </row>
    <row r="47" spans="1:9" x14ac:dyDescent="0.35">
      <c r="A47">
        <f t="shared" si="3"/>
        <v>0.9</v>
      </c>
      <c r="B47">
        <v>45</v>
      </c>
      <c r="C47">
        <v>900</v>
      </c>
      <c r="D47">
        <v>116053</v>
      </c>
      <c r="E47">
        <v>4012</v>
      </c>
      <c r="F47">
        <v>2762</v>
      </c>
      <c r="G47">
        <v>5871</v>
      </c>
      <c r="H47">
        <f t="shared" si="1"/>
        <v>420.13565754007499</v>
      </c>
      <c r="I47">
        <f t="shared" si="2"/>
        <v>8.3412400000000012E-2</v>
      </c>
    </row>
    <row r="48" spans="1:9" x14ac:dyDescent="0.35">
      <c r="A48">
        <f t="shared" si="3"/>
        <v>0.92</v>
      </c>
      <c r="B48">
        <v>46</v>
      </c>
      <c r="C48">
        <v>920</v>
      </c>
      <c r="D48">
        <v>118720</v>
      </c>
      <c r="E48">
        <v>4007</v>
      </c>
      <c r="F48">
        <v>2835</v>
      </c>
      <c r="G48">
        <v>5871</v>
      </c>
      <c r="H48">
        <f t="shared" si="1"/>
        <v>419.61205876447667</v>
      </c>
      <c r="I48">
        <f t="shared" si="2"/>
        <v>8.5616999999999999E-2</v>
      </c>
    </row>
    <row r="49" spans="1:9" x14ac:dyDescent="0.35">
      <c r="A49">
        <f t="shared" si="3"/>
        <v>0.94</v>
      </c>
      <c r="B49">
        <v>47</v>
      </c>
      <c r="C49">
        <v>940</v>
      </c>
      <c r="D49">
        <v>121386</v>
      </c>
      <c r="E49">
        <v>4003</v>
      </c>
      <c r="F49">
        <v>2833</v>
      </c>
      <c r="G49">
        <v>5871</v>
      </c>
      <c r="H49">
        <f t="shared" si="1"/>
        <v>419.19317974399809</v>
      </c>
      <c r="I49">
        <f t="shared" si="2"/>
        <v>8.5556599999999997E-2</v>
      </c>
    </row>
    <row r="50" spans="1:9" x14ac:dyDescent="0.35">
      <c r="A50">
        <f t="shared" si="3"/>
        <v>0.96</v>
      </c>
      <c r="B50">
        <v>48</v>
      </c>
      <c r="C50">
        <v>960</v>
      </c>
      <c r="D50">
        <v>124057</v>
      </c>
      <c r="E50">
        <v>4004</v>
      </c>
      <c r="F50">
        <v>2797</v>
      </c>
      <c r="G50">
        <v>5871</v>
      </c>
      <c r="H50">
        <f t="shared" si="1"/>
        <v>419.29789949911776</v>
      </c>
      <c r="I50">
        <f t="shared" si="2"/>
        <v>8.4469400000000014E-2</v>
      </c>
    </row>
    <row r="51" spans="1:9" x14ac:dyDescent="0.35">
      <c r="A51">
        <f t="shared" si="3"/>
        <v>0.98</v>
      </c>
      <c r="B51">
        <v>49</v>
      </c>
      <c r="C51">
        <v>980</v>
      </c>
      <c r="D51">
        <v>126727</v>
      </c>
      <c r="E51">
        <v>4005</v>
      </c>
      <c r="F51">
        <v>2778</v>
      </c>
      <c r="G51">
        <v>5871</v>
      </c>
      <c r="H51">
        <f t="shared" si="1"/>
        <v>419.40261925423744</v>
      </c>
      <c r="I51">
        <f t="shared" si="2"/>
        <v>8.3895600000000001E-2</v>
      </c>
    </row>
    <row r="52" spans="1:9" x14ac:dyDescent="0.35">
      <c r="A52">
        <f t="shared" si="3"/>
        <v>1</v>
      </c>
      <c r="B52">
        <v>50</v>
      </c>
      <c r="C52">
        <v>1000</v>
      </c>
      <c r="D52">
        <v>129236</v>
      </c>
      <c r="E52">
        <v>3886</v>
      </c>
      <c r="F52">
        <v>-2566</v>
      </c>
      <c r="G52">
        <v>5871</v>
      </c>
      <c r="H52">
        <f t="shared" si="1"/>
        <v>406.94096839499787</v>
      </c>
      <c r="I52">
        <f t="shared" si="2"/>
        <v>-7.7493199999999998E-2</v>
      </c>
    </row>
    <row r="53" spans="1:9" x14ac:dyDescent="0.35">
      <c r="A53">
        <f t="shared" si="3"/>
        <v>1.02</v>
      </c>
      <c r="B53">
        <v>51</v>
      </c>
      <c r="C53">
        <v>1020</v>
      </c>
      <c r="D53">
        <v>130614</v>
      </c>
      <c r="E53">
        <v>3013</v>
      </c>
      <c r="F53">
        <v>-5129</v>
      </c>
      <c r="G53">
        <v>5871</v>
      </c>
      <c r="H53">
        <f t="shared" si="1"/>
        <v>315.52062217553492</v>
      </c>
      <c r="I53">
        <f t="shared" si="2"/>
        <v>-0.1548958</v>
      </c>
    </row>
    <row r="54" spans="1:9" x14ac:dyDescent="0.35">
      <c r="A54">
        <f t="shared" si="3"/>
        <v>1.04</v>
      </c>
      <c r="B54">
        <v>52</v>
      </c>
      <c r="C54">
        <v>1040</v>
      </c>
      <c r="D54">
        <v>130722</v>
      </c>
      <c r="E54">
        <v>1661</v>
      </c>
      <c r="F54">
        <v>-633</v>
      </c>
      <c r="G54">
        <v>5871</v>
      </c>
      <c r="H54">
        <f t="shared" si="1"/>
        <v>173.93951325375488</v>
      </c>
      <c r="I54">
        <f t="shared" si="2"/>
        <v>-1.9116600000000001E-2</v>
      </c>
    </row>
    <row r="55" spans="1:9" x14ac:dyDescent="0.35">
      <c r="A55">
        <f t="shared" si="3"/>
        <v>1.06</v>
      </c>
      <c r="B55">
        <v>53</v>
      </c>
      <c r="C55">
        <v>1060</v>
      </c>
      <c r="D55">
        <v>130591</v>
      </c>
      <c r="E55">
        <v>789</v>
      </c>
      <c r="F55">
        <v>933</v>
      </c>
      <c r="G55">
        <v>5871</v>
      </c>
      <c r="H55">
        <f t="shared" si="1"/>
        <v>82.623886789411557</v>
      </c>
      <c r="I55">
        <f t="shared" si="2"/>
        <v>2.81766E-2</v>
      </c>
    </row>
    <row r="56" spans="1:9" x14ac:dyDescent="0.35">
      <c r="A56">
        <f t="shared" si="3"/>
        <v>1.08</v>
      </c>
      <c r="B56">
        <v>54</v>
      </c>
      <c r="C56">
        <v>1080</v>
      </c>
      <c r="D56">
        <v>130461</v>
      </c>
      <c r="E56">
        <v>325</v>
      </c>
      <c r="F56">
        <v>1402</v>
      </c>
      <c r="G56">
        <v>5871</v>
      </c>
      <c r="H56">
        <f t="shared" si="1"/>
        <v>34.033920413889426</v>
      </c>
      <c r="I56">
        <f t="shared" si="2"/>
        <v>4.23404E-2</v>
      </c>
    </row>
    <row r="57" spans="1:9" x14ac:dyDescent="0.35">
      <c r="A57">
        <f t="shared" si="3"/>
        <v>1.1000000000000001</v>
      </c>
      <c r="B57">
        <v>55</v>
      </c>
      <c r="C57">
        <v>1100</v>
      </c>
      <c r="D57">
        <v>130282</v>
      </c>
      <c r="E57">
        <v>45</v>
      </c>
      <c r="F57">
        <v>2402</v>
      </c>
      <c r="G57">
        <v>5871</v>
      </c>
      <c r="H57">
        <f t="shared" si="1"/>
        <v>4.7123889803846897</v>
      </c>
      <c r="I57">
        <f t="shared" si="2"/>
        <v>7.2540400000000005E-2</v>
      </c>
    </row>
    <row r="58" spans="1:9" x14ac:dyDescent="0.35">
      <c r="A58">
        <f t="shared" si="3"/>
        <v>1.1200000000000001</v>
      </c>
      <c r="B58">
        <v>56</v>
      </c>
      <c r="C58">
        <v>1120</v>
      </c>
      <c r="D58">
        <v>130130</v>
      </c>
      <c r="E58">
        <v>-82</v>
      </c>
      <c r="F58">
        <v>2497</v>
      </c>
      <c r="G58">
        <v>5871</v>
      </c>
      <c r="H58">
        <f t="shared" si="1"/>
        <v>-8.5870199198121</v>
      </c>
      <c r="I58">
        <f t="shared" si="2"/>
        <v>7.5409400000000001E-2</v>
      </c>
    </row>
    <row r="59" spans="1:9" x14ac:dyDescent="0.35">
      <c r="A59">
        <f t="shared" si="3"/>
        <v>1.1399999999999999</v>
      </c>
      <c r="B59">
        <v>57</v>
      </c>
      <c r="C59">
        <v>1140</v>
      </c>
      <c r="D59">
        <v>130092</v>
      </c>
      <c r="E59">
        <v>-69</v>
      </c>
      <c r="F59">
        <v>1611</v>
      </c>
      <c r="G59">
        <v>5871</v>
      </c>
      <c r="H59">
        <f t="shared" si="1"/>
        <v>-7.2256631032565242</v>
      </c>
      <c r="I59">
        <f t="shared" si="2"/>
        <v>4.86522E-2</v>
      </c>
    </row>
    <row r="60" spans="1:9" x14ac:dyDescent="0.35">
      <c r="A60">
        <f t="shared" si="3"/>
        <v>1.1599999999999999</v>
      </c>
      <c r="B60">
        <v>58</v>
      </c>
      <c r="C60">
        <v>1160</v>
      </c>
      <c r="D60">
        <v>130092</v>
      </c>
      <c r="E60">
        <v>-36</v>
      </c>
      <c r="F60">
        <v>1383</v>
      </c>
      <c r="G60">
        <v>5871</v>
      </c>
      <c r="H60">
        <f t="shared" si="1"/>
        <v>-3.7699111843077517</v>
      </c>
      <c r="I60">
        <f t="shared" si="2"/>
        <v>4.1766600000000001E-2</v>
      </c>
    </row>
    <row r="61" spans="1:9" x14ac:dyDescent="0.35">
      <c r="A61">
        <f t="shared" si="3"/>
        <v>1.18</v>
      </c>
      <c r="B61">
        <v>59</v>
      </c>
      <c r="C61">
        <v>1180</v>
      </c>
      <c r="D61">
        <v>130092</v>
      </c>
      <c r="E61">
        <v>-19</v>
      </c>
      <c r="F61">
        <v>1381</v>
      </c>
      <c r="G61">
        <v>5871</v>
      </c>
      <c r="H61">
        <f t="shared" si="1"/>
        <v>-1.9896753472735356</v>
      </c>
      <c r="I61">
        <f t="shared" si="2"/>
        <v>4.1706200000000006E-2</v>
      </c>
    </row>
    <row r="62" spans="1:9" x14ac:dyDescent="0.35">
      <c r="A62">
        <f t="shared" si="3"/>
        <v>1.2</v>
      </c>
      <c r="B62">
        <v>60</v>
      </c>
      <c r="C62">
        <v>1200</v>
      </c>
      <c r="D62">
        <v>130085</v>
      </c>
      <c r="E62">
        <v>-15</v>
      </c>
      <c r="F62">
        <v>1472</v>
      </c>
      <c r="G62">
        <v>5871</v>
      </c>
      <c r="H62">
        <f t="shared" si="1"/>
        <v>-1.5707963267948963</v>
      </c>
      <c r="I62">
        <f t="shared" si="2"/>
        <v>4.4454399999999998E-2</v>
      </c>
    </row>
    <row r="63" spans="1:9" x14ac:dyDescent="0.35">
      <c r="A63">
        <f t="shared" si="3"/>
        <v>1.22</v>
      </c>
      <c r="B63">
        <v>61</v>
      </c>
      <c r="C63">
        <v>1220</v>
      </c>
      <c r="D63">
        <v>130050</v>
      </c>
      <c r="E63">
        <v>-33</v>
      </c>
      <c r="F63">
        <v>1837</v>
      </c>
      <c r="G63">
        <v>5871</v>
      </c>
      <c r="H63">
        <f t="shared" si="1"/>
        <v>-3.4557519189487724</v>
      </c>
      <c r="I63">
        <f t="shared" si="2"/>
        <v>5.5477400000000003E-2</v>
      </c>
    </row>
    <row r="64" spans="1:9" x14ac:dyDescent="0.35">
      <c r="A64">
        <f t="shared" si="3"/>
        <v>1.24</v>
      </c>
      <c r="B64">
        <v>62</v>
      </c>
      <c r="C64">
        <v>1240</v>
      </c>
      <c r="D64">
        <v>130030</v>
      </c>
      <c r="E64">
        <v>-31</v>
      </c>
      <c r="F64">
        <v>1717</v>
      </c>
      <c r="G64">
        <v>5871</v>
      </c>
      <c r="H64">
        <f t="shared" si="1"/>
        <v>-3.2463124087094526</v>
      </c>
      <c r="I64">
        <f t="shared" si="2"/>
        <v>5.1853400000000001E-2</v>
      </c>
    </row>
    <row r="65" spans="1:9" x14ac:dyDescent="0.35">
      <c r="A65">
        <f t="shared" si="3"/>
        <v>1.26</v>
      </c>
      <c r="B65">
        <v>63</v>
      </c>
      <c r="C65">
        <v>1260</v>
      </c>
      <c r="D65">
        <v>130030</v>
      </c>
      <c r="E65">
        <v>-17</v>
      </c>
      <c r="F65">
        <v>1576</v>
      </c>
      <c r="G65">
        <v>5871</v>
      </c>
      <c r="H65">
        <f t="shared" si="1"/>
        <v>-1.7802358370342162</v>
      </c>
      <c r="I65">
        <f t="shared" si="2"/>
        <v>4.7595199999999997E-2</v>
      </c>
    </row>
    <row r="66" spans="1:9" x14ac:dyDescent="0.35">
      <c r="A66">
        <f t="shared" ref="A66:A74" si="4">C66/1000</f>
        <v>1.28</v>
      </c>
      <c r="B66">
        <v>64</v>
      </c>
      <c r="C66">
        <v>1280</v>
      </c>
      <c r="D66">
        <v>130030</v>
      </c>
      <c r="E66">
        <v>-9</v>
      </c>
      <c r="F66">
        <v>1574</v>
      </c>
      <c r="G66">
        <v>5871</v>
      </c>
      <c r="H66">
        <f t="shared" si="1"/>
        <v>-0.94247779607693793</v>
      </c>
      <c r="I66">
        <f t="shared" si="2"/>
        <v>4.7534800000000002E-2</v>
      </c>
    </row>
    <row r="67" spans="1:9" x14ac:dyDescent="0.35">
      <c r="A67">
        <f t="shared" si="4"/>
        <v>1.3</v>
      </c>
      <c r="B67">
        <v>65</v>
      </c>
      <c r="C67">
        <v>1300</v>
      </c>
      <c r="D67">
        <v>130030</v>
      </c>
      <c r="E67">
        <v>-5</v>
      </c>
      <c r="F67">
        <v>1574</v>
      </c>
      <c r="G67">
        <v>5871</v>
      </c>
      <c r="H67">
        <f t="shared" ref="H67:H74" si="5">E67*2*PI()/60</f>
        <v>-0.52359877559829882</v>
      </c>
      <c r="I67">
        <f t="shared" ref="I67:I74" si="6">F67*0.0302/1000</f>
        <v>4.7534800000000002E-2</v>
      </c>
    </row>
    <row r="68" spans="1:9" x14ac:dyDescent="0.35">
      <c r="A68">
        <f t="shared" si="4"/>
        <v>1.32</v>
      </c>
      <c r="B68">
        <v>66</v>
      </c>
      <c r="C68">
        <v>1320</v>
      </c>
      <c r="D68">
        <v>130029</v>
      </c>
      <c r="E68">
        <v>-2</v>
      </c>
      <c r="F68">
        <v>1573</v>
      </c>
      <c r="G68">
        <v>5871</v>
      </c>
      <c r="H68">
        <f t="shared" si="5"/>
        <v>-0.20943951023931953</v>
      </c>
      <c r="I68">
        <f t="shared" si="6"/>
        <v>4.7504600000000001E-2</v>
      </c>
    </row>
    <row r="69" spans="1:9" x14ac:dyDescent="0.35">
      <c r="A69">
        <f t="shared" si="4"/>
        <v>1.34</v>
      </c>
      <c r="B69">
        <v>67</v>
      </c>
      <c r="C69">
        <v>1340</v>
      </c>
      <c r="D69">
        <v>130026</v>
      </c>
      <c r="E69">
        <v>-4</v>
      </c>
      <c r="F69">
        <v>1618</v>
      </c>
      <c r="G69">
        <v>5871</v>
      </c>
      <c r="H69">
        <f t="shared" si="5"/>
        <v>-0.41887902047863906</v>
      </c>
      <c r="I69">
        <f t="shared" si="6"/>
        <v>4.8863600000000007E-2</v>
      </c>
    </row>
    <row r="70" spans="1:9" x14ac:dyDescent="0.35">
      <c r="A70">
        <f t="shared" si="4"/>
        <v>1.36</v>
      </c>
      <c r="B70">
        <v>68</v>
      </c>
      <c r="C70">
        <v>1360</v>
      </c>
      <c r="D70">
        <v>130026</v>
      </c>
      <c r="E70">
        <v>-2</v>
      </c>
      <c r="F70">
        <v>1586</v>
      </c>
      <c r="G70">
        <v>5871</v>
      </c>
      <c r="H70">
        <f t="shared" si="5"/>
        <v>-0.20943951023931953</v>
      </c>
      <c r="I70">
        <f t="shared" si="6"/>
        <v>4.7897200000000008E-2</v>
      </c>
    </row>
    <row r="71" spans="1:9" x14ac:dyDescent="0.35">
      <c r="A71">
        <f t="shared" si="4"/>
        <v>1.38</v>
      </c>
      <c r="B71">
        <v>69</v>
      </c>
      <c r="C71">
        <v>1380</v>
      </c>
      <c r="D71">
        <v>130026</v>
      </c>
      <c r="E71">
        <v>-1</v>
      </c>
      <c r="F71">
        <v>1586</v>
      </c>
      <c r="G71">
        <v>5871</v>
      </c>
      <c r="H71">
        <f t="shared" si="5"/>
        <v>-0.10471975511965977</v>
      </c>
      <c r="I71">
        <f t="shared" si="6"/>
        <v>4.7897200000000008E-2</v>
      </c>
    </row>
    <row r="72" spans="1:9" x14ac:dyDescent="0.35">
      <c r="A72">
        <f t="shared" si="4"/>
        <v>1.4</v>
      </c>
      <c r="B72">
        <v>70</v>
      </c>
      <c r="C72">
        <v>1400</v>
      </c>
      <c r="D72">
        <v>130026</v>
      </c>
      <c r="E72">
        <v>-1</v>
      </c>
      <c r="F72">
        <v>1586</v>
      </c>
      <c r="G72">
        <v>5871</v>
      </c>
      <c r="H72">
        <f t="shared" si="5"/>
        <v>-0.10471975511965977</v>
      </c>
      <c r="I72">
        <f t="shared" si="6"/>
        <v>4.7897200000000008E-2</v>
      </c>
    </row>
    <row r="73" spans="1:9" x14ac:dyDescent="0.35">
      <c r="A73">
        <f t="shared" si="4"/>
        <v>1.42</v>
      </c>
      <c r="B73">
        <v>71</v>
      </c>
      <c r="C73">
        <v>1420</v>
      </c>
      <c r="D73">
        <v>130026</v>
      </c>
      <c r="E73">
        <v>0</v>
      </c>
      <c r="F73">
        <v>1587</v>
      </c>
      <c r="G73">
        <v>5871</v>
      </c>
      <c r="H73">
        <f t="shared" si="5"/>
        <v>0</v>
      </c>
      <c r="I73">
        <f t="shared" si="6"/>
        <v>4.7927400000000002E-2</v>
      </c>
    </row>
    <row r="74" spans="1:9" x14ac:dyDescent="0.35">
      <c r="A74">
        <f t="shared" si="4"/>
        <v>1.44</v>
      </c>
      <c r="B74">
        <v>72</v>
      </c>
      <c r="C74">
        <v>1440</v>
      </c>
      <c r="D74">
        <v>130026</v>
      </c>
      <c r="E74">
        <v>0</v>
      </c>
      <c r="F74">
        <v>1586</v>
      </c>
      <c r="G74">
        <v>5871</v>
      </c>
      <c r="H74">
        <f t="shared" si="5"/>
        <v>0</v>
      </c>
      <c r="I74">
        <f t="shared" si="6"/>
        <v>4.7897200000000008E-2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8BD24-6074-4341-8ACE-F6624487538F}">
  <dimension ref="A1:K74"/>
  <sheetViews>
    <sheetView workbookViewId="0">
      <selection sqref="A1:A1048576"/>
    </sheetView>
  </sheetViews>
  <sheetFormatPr baseColWidth="10" defaultRowHeight="14.5" x14ac:dyDescent="0.35"/>
  <sheetData>
    <row r="1" spans="1:11" x14ac:dyDescent="0.35">
      <c r="A1" t="s">
        <v>24</v>
      </c>
      <c r="B1" t="s">
        <v>0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23</v>
      </c>
      <c r="I1" t="s">
        <v>22</v>
      </c>
      <c r="K1" t="s">
        <v>27</v>
      </c>
    </row>
    <row r="2" spans="1:11" x14ac:dyDescent="0.35">
      <c r="A2">
        <f t="shared" ref="A2:A33" si="0">C2/1000</f>
        <v>0</v>
      </c>
      <c r="B2">
        <v>0</v>
      </c>
      <c r="C2">
        <v>0</v>
      </c>
      <c r="D2">
        <v>16755</v>
      </c>
      <c r="E2">
        <v>0</v>
      </c>
      <c r="F2">
        <v>2222</v>
      </c>
      <c r="G2">
        <v>5871</v>
      </c>
      <c r="H2">
        <f>E2*2*PI()/60</f>
        <v>0</v>
      </c>
      <c r="I2">
        <f>F2*0.0302/1000</f>
        <v>6.7104399999999995E-2</v>
      </c>
      <c r="K2">
        <f>AVERAGE(I26:I43)</f>
        <v>8.738202222222223E-2</v>
      </c>
    </row>
    <row r="3" spans="1:11" x14ac:dyDescent="0.35">
      <c r="A3">
        <f t="shared" si="0"/>
        <v>0.02</v>
      </c>
      <c r="B3">
        <v>1</v>
      </c>
      <c r="C3">
        <v>20</v>
      </c>
      <c r="D3">
        <v>16755</v>
      </c>
      <c r="E3">
        <v>0</v>
      </c>
      <c r="F3">
        <v>2222</v>
      </c>
      <c r="G3">
        <v>5871</v>
      </c>
      <c r="H3">
        <f t="shared" ref="H3:H66" si="1">E3*2*PI()/60</f>
        <v>0</v>
      </c>
      <c r="I3">
        <f t="shared" ref="I3:I66" si="2">F3*0.0302/1000</f>
        <v>6.7104399999999995E-2</v>
      </c>
    </row>
    <row r="4" spans="1:11" x14ac:dyDescent="0.35">
      <c r="A4">
        <f t="shared" si="0"/>
        <v>0.04</v>
      </c>
      <c r="B4">
        <v>2</v>
      </c>
      <c r="C4">
        <v>40</v>
      </c>
      <c r="D4">
        <v>16755</v>
      </c>
      <c r="E4">
        <v>0</v>
      </c>
      <c r="F4">
        <v>2222</v>
      </c>
      <c r="G4">
        <v>5871</v>
      </c>
      <c r="H4">
        <f t="shared" si="1"/>
        <v>0</v>
      </c>
      <c r="I4">
        <f t="shared" si="2"/>
        <v>6.7104399999999995E-2</v>
      </c>
    </row>
    <row r="5" spans="1:11" x14ac:dyDescent="0.35">
      <c r="A5">
        <f t="shared" si="0"/>
        <v>0.06</v>
      </c>
      <c r="B5">
        <v>3</v>
      </c>
      <c r="C5">
        <v>60</v>
      </c>
      <c r="D5">
        <v>16755</v>
      </c>
      <c r="E5">
        <v>0</v>
      </c>
      <c r="F5">
        <v>2222</v>
      </c>
      <c r="G5">
        <v>5871</v>
      </c>
      <c r="H5">
        <f t="shared" si="1"/>
        <v>0</v>
      </c>
      <c r="I5">
        <f t="shared" si="2"/>
        <v>6.7104399999999995E-2</v>
      </c>
    </row>
    <row r="6" spans="1:11" x14ac:dyDescent="0.35">
      <c r="A6">
        <f t="shared" si="0"/>
        <v>0.08</v>
      </c>
      <c r="B6">
        <v>4</v>
      </c>
      <c r="C6">
        <v>80</v>
      </c>
      <c r="D6">
        <v>16755</v>
      </c>
      <c r="E6">
        <v>0</v>
      </c>
      <c r="F6">
        <v>2222</v>
      </c>
      <c r="G6">
        <v>5871</v>
      </c>
      <c r="H6">
        <f t="shared" si="1"/>
        <v>0</v>
      </c>
      <c r="I6">
        <f t="shared" si="2"/>
        <v>6.7104399999999995E-2</v>
      </c>
    </row>
    <row r="7" spans="1:11" x14ac:dyDescent="0.35">
      <c r="A7">
        <f t="shared" si="0"/>
        <v>0.1</v>
      </c>
      <c r="B7">
        <v>5</v>
      </c>
      <c r="C7">
        <v>100</v>
      </c>
      <c r="D7">
        <v>16755</v>
      </c>
      <c r="E7">
        <v>0</v>
      </c>
      <c r="F7">
        <v>2222</v>
      </c>
      <c r="G7">
        <v>5871</v>
      </c>
      <c r="H7">
        <f t="shared" si="1"/>
        <v>0</v>
      </c>
      <c r="I7">
        <f t="shared" si="2"/>
        <v>6.7104399999999995E-2</v>
      </c>
    </row>
    <row r="8" spans="1:11" x14ac:dyDescent="0.35">
      <c r="A8">
        <f t="shared" si="0"/>
        <v>0.12</v>
      </c>
      <c r="B8">
        <v>6</v>
      </c>
      <c r="C8">
        <v>120</v>
      </c>
      <c r="D8">
        <v>16755</v>
      </c>
      <c r="E8">
        <v>0</v>
      </c>
      <c r="F8">
        <v>2222</v>
      </c>
      <c r="G8">
        <v>5871</v>
      </c>
      <c r="H8">
        <f t="shared" si="1"/>
        <v>0</v>
      </c>
      <c r="I8">
        <f t="shared" si="2"/>
        <v>6.7104399999999995E-2</v>
      </c>
    </row>
    <row r="9" spans="1:11" x14ac:dyDescent="0.35">
      <c r="A9">
        <f t="shared" si="0"/>
        <v>0.14000000000000001</v>
      </c>
      <c r="B9">
        <v>7</v>
      </c>
      <c r="C9">
        <v>140</v>
      </c>
      <c r="D9">
        <v>16874</v>
      </c>
      <c r="E9">
        <v>92</v>
      </c>
      <c r="F9">
        <v>7091</v>
      </c>
      <c r="G9">
        <v>5871</v>
      </c>
      <c r="H9">
        <f t="shared" si="1"/>
        <v>9.6342174710086983</v>
      </c>
      <c r="I9">
        <f t="shared" si="2"/>
        <v>0.21414820000000001</v>
      </c>
    </row>
    <row r="10" spans="1:11" x14ac:dyDescent="0.35">
      <c r="A10">
        <f t="shared" si="0"/>
        <v>0.16</v>
      </c>
      <c r="B10">
        <v>8</v>
      </c>
      <c r="C10">
        <v>160</v>
      </c>
      <c r="D10">
        <v>17741</v>
      </c>
      <c r="E10">
        <v>677</v>
      </c>
      <c r="F10">
        <v>7441</v>
      </c>
      <c r="G10">
        <v>5871</v>
      </c>
      <c r="H10">
        <f t="shared" si="1"/>
        <v>70.895274216009668</v>
      </c>
      <c r="I10">
        <f t="shared" si="2"/>
        <v>0.22471820000000001</v>
      </c>
    </row>
    <row r="11" spans="1:11" x14ac:dyDescent="0.35">
      <c r="A11">
        <f t="shared" si="0"/>
        <v>0.18</v>
      </c>
      <c r="B11">
        <v>9</v>
      </c>
      <c r="C11">
        <v>180</v>
      </c>
      <c r="D11">
        <v>19423</v>
      </c>
      <c r="E11">
        <v>1559</v>
      </c>
      <c r="F11">
        <v>7429</v>
      </c>
      <c r="G11">
        <v>5871</v>
      </c>
      <c r="H11">
        <f t="shared" si="1"/>
        <v>163.25809823154958</v>
      </c>
      <c r="I11">
        <f t="shared" si="2"/>
        <v>0.22435580000000002</v>
      </c>
    </row>
    <row r="12" spans="1:11" x14ac:dyDescent="0.35">
      <c r="A12">
        <f t="shared" si="0"/>
        <v>0.2</v>
      </c>
      <c r="B12">
        <v>10</v>
      </c>
      <c r="C12">
        <v>200</v>
      </c>
      <c r="D12">
        <v>21854</v>
      </c>
      <c r="E12">
        <v>2554</v>
      </c>
      <c r="F12">
        <v>7445</v>
      </c>
      <c r="G12">
        <v>5871</v>
      </c>
      <c r="H12">
        <f t="shared" si="1"/>
        <v>267.45425457561106</v>
      </c>
      <c r="I12">
        <f t="shared" si="2"/>
        <v>0.22483900000000001</v>
      </c>
    </row>
    <row r="13" spans="1:11" x14ac:dyDescent="0.35">
      <c r="A13">
        <f t="shared" si="0"/>
        <v>0.22</v>
      </c>
      <c r="B13">
        <v>11</v>
      </c>
      <c r="C13">
        <v>220</v>
      </c>
      <c r="D13">
        <v>24996</v>
      </c>
      <c r="E13">
        <v>3581</v>
      </c>
      <c r="F13">
        <v>5114</v>
      </c>
      <c r="G13">
        <v>5871</v>
      </c>
      <c r="H13">
        <f t="shared" si="1"/>
        <v>375.00144308350167</v>
      </c>
      <c r="I13">
        <f t="shared" si="2"/>
        <v>0.15444280000000002</v>
      </c>
    </row>
    <row r="14" spans="1:11" x14ac:dyDescent="0.35">
      <c r="A14">
        <f t="shared" si="0"/>
        <v>0.24</v>
      </c>
      <c r="B14">
        <v>12</v>
      </c>
      <c r="C14">
        <v>240</v>
      </c>
      <c r="D14">
        <v>28392</v>
      </c>
      <c r="E14">
        <v>4291</v>
      </c>
      <c r="F14">
        <v>2400</v>
      </c>
      <c r="G14">
        <v>5871</v>
      </c>
      <c r="H14">
        <f t="shared" si="1"/>
        <v>449.3524692184601</v>
      </c>
      <c r="I14">
        <f t="shared" si="2"/>
        <v>7.2480000000000003E-2</v>
      </c>
    </row>
    <row r="15" spans="1:11" x14ac:dyDescent="0.35">
      <c r="A15">
        <f t="shared" si="0"/>
        <v>0.26</v>
      </c>
      <c r="B15">
        <v>13</v>
      </c>
      <c r="C15">
        <v>260</v>
      </c>
      <c r="D15">
        <v>31712</v>
      </c>
      <c r="E15">
        <v>4613</v>
      </c>
      <c r="F15">
        <v>2060</v>
      </c>
      <c r="G15">
        <v>5871</v>
      </c>
      <c r="H15">
        <f t="shared" si="1"/>
        <v>483.07223036699054</v>
      </c>
      <c r="I15">
        <f t="shared" si="2"/>
        <v>6.2212000000000003E-2</v>
      </c>
    </row>
    <row r="16" spans="1:11" x14ac:dyDescent="0.35">
      <c r="A16">
        <f t="shared" si="0"/>
        <v>0.28000000000000003</v>
      </c>
      <c r="B16">
        <v>14</v>
      </c>
      <c r="C16">
        <v>280</v>
      </c>
      <c r="D16">
        <v>34962</v>
      </c>
      <c r="E16">
        <v>4735</v>
      </c>
      <c r="F16">
        <v>1876</v>
      </c>
      <c r="G16">
        <v>5871</v>
      </c>
      <c r="H16">
        <f t="shared" si="1"/>
        <v>495.84804049158902</v>
      </c>
      <c r="I16">
        <f t="shared" si="2"/>
        <v>5.6655200000000003E-2</v>
      </c>
    </row>
    <row r="17" spans="1:9" x14ac:dyDescent="0.35">
      <c r="A17">
        <f t="shared" si="0"/>
        <v>0.3</v>
      </c>
      <c r="B17">
        <v>15</v>
      </c>
      <c r="C17">
        <v>300</v>
      </c>
      <c r="D17">
        <v>38119</v>
      </c>
      <c r="E17">
        <v>4733</v>
      </c>
      <c r="F17">
        <v>2232</v>
      </c>
      <c r="G17">
        <v>5871</v>
      </c>
      <c r="H17">
        <f t="shared" si="1"/>
        <v>495.63860098134967</v>
      </c>
      <c r="I17">
        <f t="shared" si="2"/>
        <v>6.7406400000000005E-2</v>
      </c>
    </row>
    <row r="18" spans="1:9" x14ac:dyDescent="0.35">
      <c r="A18">
        <f t="shared" si="0"/>
        <v>0.32</v>
      </c>
      <c r="B18">
        <v>16</v>
      </c>
      <c r="C18">
        <v>320</v>
      </c>
      <c r="D18">
        <v>41179</v>
      </c>
      <c r="E18">
        <v>4664</v>
      </c>
      <c r="F18">
        <v>2871</v>
      </c>
      <c r="G18">
        <v>5871</v>
      </c>
      <c r="H18">
        <f t="shared" si="1"/>
        <v>488.4129378780932</v>
      </c>
      <c r="I18">
        <f t="shared" si="2"/>
        <v>8.6704199999999995E-2</v>
      </c>
    </row>
    <row r="19" spans="1:9" x14ac:dyDescent="0.35">
      <c r="A19">
        <f t="shared" si="0"/>
        <v>0.34</v>
      </c>
      <c r="B19">
        <v>17</v>
      </c>
      <c r="C19">
        <v>340</v>
      </c>
      <c r="D19">
        <v>44182</v>
      </c>
      <c r="E19">
        <v>4589</v>
      </c>
      <c r="F19">
        <v>3296</v>
      </c>
      <c r="G19">
        <v>5871</v>
      </c>
      <c r="H19">
        <f t="shared" si="1"/>
        <v>480.55895624411863</v>
      </c>
      <c r="I19">
        <f t="shared" si="2"/>
        <v>9.9539200000000008E-2</v>
      </c>
    </row>
    <row r="20" spans="1:9" x14ac:dyDescent="0.35">
      <c r="A20">
        <f t="shared" si="0"/>
        <v>0.36</v>
      </c>
      <c r="B20">
        <v>18</v>
      </c>
      <c r="C20">
        <v>360</v>
      </c>
      <c r="D20">
        <v>47188</v>
      </c>
      <c r="E20">
        <v>4551</v>
      </c>
      <c r="F20">
        <v>3228</v>
      </c>
      <c r="G20">
        <v>5871</v>
      </c>
      <c r="H20">
        <f t="shared" si="1"/>
        <v>476.57960554957157</v>
      </c>
      <c r="I20">
        <f t="shared" si="2"/>
        <v>9.7485600000000006E-2</v>
      </c>
    </row>
    <row r="21" spans="1:9" x14ac:dyDescent="0.35">
      <c r="A21">
        <f t="shared" si="0"/>
        <v>0.38</v>
      </c>
      <c r="B21">
        <v>19</v>
      </c>
      <c r="C21">
        <v>380</v>
      </c>
      <c r="D21">
        <v>50230</v>
      </c>
      <c r="E21">
        <v>4558</v>
      </c>
      <c r="F21">
        <v>2758</v>
      </c>
      <c r="G21">
        <v>5871</v>
      </c>
      <c r="H21">
        <f t="shared" si="1"/>
        <v>477.31264383540923</v>
      </c>
      <c r="I21">
        <f t="shared" si="2"/>
        <v>8.3291600000000007E-2</v>
      </c>
    </row>
    <row r="22" spans="1:9" x14ac:dyDescent="0.35">
      <c r="A22">
        <f t="shared" si="0"/>
        <v>0.4</v>
      </c>
      <c r="B22">
        <v>20</v>
      </c>
      <c r="C22">
        <v>400</v>
      </c>
      <c r="D22">
        <v>53292</v>
      </c>
      <c r="E22">
        <v>4574</v>
      </c>
      <c r="F22">
        <v>2433</v>
      </c>
      <c r="G22">
        <v>5871</v>
      </c>
      <c r="H22">
        <f t="shared" si="1"/>
        <v>478.9881599173238</v>
      </c>
      <c r="I22">
        <f t="shared" si="2"/>
        <v>7.3476600000000003E-2</v>
      </c>
    </row>
    <row r="23" spans="1:9" x14ac:dyDescent="0.35">
      <c r="A23">
        <f t="shared" si="0"/>
        <v>0.42</v>
      </c>
      <c r="B23">
        <v>21</v>
      </c>
      <c r="C23">
        <v>420</v>
      </c>
      <c r="D23">
        <v>56335</v>
      </c>
      <c r="E23">
        <v>4569</v>
      </c>
      <c r="F23">
        <v>2500</v>
      </c>
      <c r="G23">
        <v>5871</v>
      </c>
      <c r="H23">
        <f t="shared" si="1"/>
        <v>478.46456114172548</v>
      </c>
      <c r="I23">
        <f t="shared" si="2"/>
        <v>7.5499999999999998E-2</v>
      </c>
    </row>
    <row r="24" spans="1:9" x14ac:dyDescent="0.35">
      <c r="A24">
        <f t="shared" si="0"/>
        <v>0.44</v>
      </c>
      <c r="B24">
        <v>22</v>
      </c>
      <c r="C24">
        <v>440</v>
      </c>
      <c r="D24">
        <v>59335</v>
      </c>
      <c r="E24">
        <v>4536</v>
      </c>
      <c r="F24">
        <v>2856</v>
      </c>
      <c r="G24">
        <v>5871</v>
      </c>
      <c r="H24">
        <f t="shared" si="1"/>
        <v>475.00880922277673</v>
      </c>
      <c r="I24">
        <f t="shared" si="2"/>
        <v>8.62512E-2</v>
      </c>
    </row>
    <row r="25" spans="1:9" x14ac:dyDescent="0.35">
      <c r="A25">
        <f t="shared" si="0"/>
        <v>0.46</v>
      </c>
      <c r="B25">
        <v>23</v>
      </c>
      <c r="C25">
        <v>460</v>
      </c>
      <c r="D25">
        <v>62303</v>
      </c>
      <c r="E25">
        <v>4496</v>
      </c>
      <c r="F25">
        <v>3226</v>
      </c>
      <c r="G25">
        <v>5871</v>
      </c>
      <c r="H25">
        <f t="shared" si="1"/>
        <v>470.82001901799032</v>
      </c>
      <c r="I25">
        <f t="shared" si="2"/>
        <v>9.7425200000000003E-2</v>
      </c>
    </row>
    <row r="26" spans="1:9" x14ac:dyDescent="0.35">
      <c r="A26">
        <f t="shared" si="0"/>
        <v>0.48</v>
      </c>
      <c r="B26">
        <v>24</v>
      </c>
      <c r="C26">
        <v>480</v>
      </c>
      <c r="D26">
        <v>65281</v>
      </c>
      <c r="E26">
        <v>4483</v>
      </c>
      <c r="F26">
        <v>3164</v>
      </c>
      <c r="G26">
        <v>5871</v>
      </c>
      <c r="H26">
        <f t="shared" si="1"/>
        <v>469.45866220143478</v>
      </c>
      <c r="I26">
        <f t="shared" si="2"/>
        <v>9.5552800000000007E-2</v>
      </c>
    </row>
    <row r="27" spans="1:9" x14ac:dyDescent="0.35">
      <c r="A27">
        <f t="shared" si="0"/>
        <v>0.5</v>
      </c>
      <c r="B27">
        <v>25</v>
      </c>
      <c r="C27">
        <v>500</v>
      </c>
      <c r="D27">
        <v>68294</v>
      </c>
      <c r="E27">
        <v>4500</v>
      </c>
      <c r="F27">
        <v>2818</v>
      </c>
      <c r="G27">
        <v>5871</v>
      </c>
      <c r="H27">
        <f t="shared" si="1"/>
        <v>471.23889803846902</v>
      </c>
      <c r="I27">
        <f t="shared" si="2"/>
        <v>8.5103600000000001E-2</v>
      </c>
    </row>
    <row r="28" spans="1:9" x14ac:dyDescent="0.35">
      <c r="A28">
        <f t="shared" si="0"/>
        <v>0.52</v>
      </c>
      <c r="B28">
        <v>26</v>
      </c>
      <c r="C28">
        <v>520</v>
      </c>
      <c r="D28">
        <v>71323</v>
      </c>
      <c r="E28">
        <v>4520</v>
      </c>
      <c r="F28">
        <v>2610</v>
      </c>
      <c r="G28">
        <v>5871</v>
      </c>
      <c r="H28">
        <f t="shared" si="1"/>
        <v>473.33329314086217</v>
      </c>
      <c r="I28">
        <f t="shared" si="2"/>
        <v>7.8822000000000003E-2</v>
      </c>
    </row>
    <row r="29" spans="1:9" x14ac:dyDescent="0.35">
      <c r="A29">
        <f t="shared" si="0"/>
        <v>0.54</v>
      </c>
      <c r="B29">
        <v>27</v>
      </c>
      <c r="C29">
        <v>540</v>
      </c>
      <c r="D29">
        <v>74337</v>
      </c>
      <c r="E29">
        <v>4520</v>
      </c>
      <c r="F29">
        <v>2719</v>
      </c>
      <c r="G29">
        <v>5871</v>
      </c>
      <c r="H29">
        <f t="shared" si="1"/>
        <v>473.33329314086217</v>
      </c>
      <c r="I29">
        <f t="shared" si="2"/>
        <v>8.2113800000000001E-2</v>
      </c>
    </row>
    <row r="30" spans="1:9" x14ac:dyDescent="0.35">
      <c r="A30">
        <f t="shared" si="0"/>
        <v>0.56000000000000005</v>
      </c>
      <c r="B30">
        <v>28</v>
      </c>
      <c r="C30">
        <v>560</v>
      </c>
      <c r="D30">
        <v>77323</v>
      </c>
      <c r="E30">
        <v>4501</v>
      </c>
      <c r="F30">
        <v>3014</v>
      </c>
      <c r="G30">
        <v>5871</v>
      </c>
      <c r="H30">
        <f t="shared" si="1"/>
        <v>471.34361779358858</v>
      </c>
      <c r="I30">
        <f t="shared" si="2"/>
        <v>9.1022800000000001E-2</v>
      </c>
    </row>
    <row r="31" spans="1:9" x14ac:dyDescent="0.35">
      <c r="A31">
        <f t="shared" si="0"/>
        <v>0.57999999999999996</v>
      </c>
      <c r="B31">
        <v>29</v>
      </c>
      <c r="C31">
        <v>580</v>
      </c>
      <c r="D31">
        <v>80303</v>
      </c>
      <c r="E31">
        <v>4487</v>
      </c>
      <c r="F31">
        <v>3103</v>
      </c>
      <c r="G31">
        <v>5871</v>
      </c>
      <c r="H31">
        <f t="shared" si="1"/>
        <v>469.87754122191342</v>
      </c>
      <c r="I31">
        <f t="shared" si="2"/>
        <v>9.3710600000000005E-2</v>
      </c>
    </row>
    <row r="32" spans="1:9" x14ac:dyDescent="0.35">
      <c r="A32">
        <f t="shared" si="0"/>
        <v>0.6</v>
      </c>
      <c r="B32">
        <v>30</v>
      </c>
      <c r="C32">
        <v>600</v>
      </c>
      <c r="D32">
        <v>83302</v>
      </c>
      <c r="E32">
        <v>4492</v>
      </c>
      <c r="F32">
        <v>2930</v>
      </c>
      <c r="G32">
        <v>5871</v>
      </c>
      <c r="H32">
        <f t="shared" si="1"/>
        <v>470.40113999751168</v>
      </c>
      <c r="I32">
        <f t="shared" si="2"/>
        <v>8.8486000000000009E-2</v>
      </c>
    </row>
    <row r="33" spans="1:9" x14ac:dyDescent="0.35">
      <c r="A33">
        <f t="shared" si="0"/>
        <v>0.62</v>
      </c>
      <c r="B33">
        <v>31</v>
      </c>
      <c r="C33">
        <v>620</v>
      </c>
      <c r="D33">
        <v>86320</v>
      </c>
      <c r="E33">
        <v>4509</v>
      </c>
      <c r="F33">
        <v>2711</v>
      </c>
      <c r="G33">
        <v>5871</v>
      </c>
      <c r="H33">
        <f t="shared" si="1"/>
        <v>472.18137583454592</v>
      </c>
      <c r="I33">
        <f t="shared" si="2"/>
        <v>8.1872200000000006E-2</v>
      </c>
    </row>
    <row r="34" spans="1:9" x14ac:dyDescent="0.35">
      <c r="A34">
        <f t="shared" ref="A34:A65" si="3">C34/1000</f>
        <v>0.64</v>
      </c>
      <c r="B34">
        <v>32</v>
      </c>
      <c r="C34">
        <v>640</v>
      </c>
      <c r="D34">
        <v>89339</v>
      </c>
      <c r="E34">
        <v>4518</v>
      </c>
      <c r="F34">
        <v>2675</v>
      </c>
      <c r="G34">
        <v>5871</v>
      </c>
      <c r="H34">
        <f t="shared" si="1"/>
        <v>473.12385363062282</v>
      </c>
      <c r="I34">
        <f t="shared" si="2"/>
        <v>8.0784999999999996E-2</v>
      </c>
    </row>
    <row r="35" spans="1:9" x14ac:dyDescent="0.35">
      <c r="A35">
        <f t="shared" si="3"/>
        <v>0.66</v>
      </c>
      <c r="B35">
        <v>33</v>
      </c>
      <c r="C35">
        <v>660</v>
      </c>
      <c r="D35">
        <v>92339</v>
      </c>
      <c r="E35">
        <v>4509</v>
      </c>
      <c r="F35">
        <v>2827</v>
      </c>
      <c r="G35">
        <v>5871</v>
      </c>
      <c r="H35">
        <f t="shared" si="1"/>
        <v>472.18137583454592</v>
      </c>
      <c r="I35">
        <f t="shared" si="2"/>
        <v>8.5375400000000004E-2</v>
      </c>
    </row>
    <row r="36" spans="1:9" x14ac:dyDescent="0.35">
      <c r="A36">
        <f t="shared" si="3"/>
        <v>0.68</v>
      </c>
      <c r="B36">
        <v>34</v>
      </c>
      <c r="C36">
        <v>680</v>
      </c>
      <c r="D36">
        <v>95326</v>
      </c>
      <c r="E36">
        <v>4496</v>
      </c>
      <c r="F36">
        <v>2987</v>
      </c>
      <c r="G36">
        <v>5871</v>
      </c>
      <c r="H36">
        <f t="shared" si="1"/>
        <v>470.82001901799032</v>
      </c>
      <c r="I36">
        <f t="shared" si="2"/>
        <v>9.0207400000000007E-2</v>
      </c>
    </row>
    <row r="37" spans="1:9" x14ac:dyDescent="0.35">
      <c r="A37">
        <f t="shared" si="3"/>
        <v>0.7</v>
      </c>
      <c r="B37">
        <v>35</v>
      </c>
      <c r="C37">
        <v>700</v>
      </c>
      <c r="D37">
        <v>98305</v>
      </c>
      <c r="E37">
        <v>4482</v>
      </c>
      <c r="F37">
        <v>3120</v>
      </c>
      <c r="G37">
        <v>5871</v>
      </c>
      <c r="H37">
        <f t="shared" si="1"/>
        <v>469.3539424463151</v>
      </c>
      <c r="I37">
        <f t="shared" si="2"/>
        <v>9.4224000000000002E-2</v>
      </c>
    </row>
    <row r="38" spans="1:9" x14ac:dyDescent="0.35">
      <c r="A38">
        <f t="shared" si="3"/>
        <v>0.72</v>
      </c>
      <c r="B38">
        <v>36</v>
      </c>
      <c r="C38">
        <v>720</v>
      </c>
      <c r="D38">
        <v>101297</v>
      </c>
      <c r="E38">
        <v>4485</v>
      </c>
      <c r="F38">
        <v>3006</v>
      </c>
      <c r="G38">
        <v>5871</v>
      </c>
      <c r="H38">
        <f t="shared" si="1"/>
        <v>469.66810171167407</v>
      </c>
      <c r="I38">
        <f t="shared" si="2"/>
        <v>9.0781199999999992E-2</v>
      </c>
    </row>
    <row r="39" spans="1:9" x14ac:dyDescent="0.35">
      <c r="A39">
        <f t="shared" si="3"/>
        <v>0.74</v>
      </c>
      <c r="B39">
        <v>37</v>
      </c>
      <c r="C39">
        <v>740</v>
      </c>
      <c r="D39">
        <v>104303</v>
      </c>
      <c r="E39">
        <v>4497</v>
      </c>
      <c r="F39">
        <v>2871</v>
      </c>
      <c r="G39">
        <v>5871</v>
      </c>
      <c r="H39">
        <f t="shared" si="1"/>
        <v>470.92473877310999</v>
      </c>
      <c r="I39">
        <f t="shared" si="2"/>
        <v>8.6704199999999995E-2</v>
      </c>
    </row>
    <row r="40" spans="1:9" x14ac:dyDescent="0.35">
      <c r="A40">
        <f t="shared" si="3"/>
        <v>0.76</v>
      </c>
      <c r="B40">
        <v>38</v>
      </c>
      <c r="C40">
        <v>760</v>
      </c>
      <c r="D40">
        <v>107309</v>
      </c>
      <c r="E40">
        <v>4502</v>
      </c>
      <c r="F40">
        <v>2864</v>
      </c>
      <c r="G40">
        <v>5871</v>
      </c>
      <c r="H40">
        <f t="shared" si="1"/>
        <v>471.44833754870825</v>
      </c>
      <c r="I40">
        <f t="shared" si="2"/>
        <v>8.6492800000000009E-2</v>
      </c>
    </row>
    <row r="41" spans="1:9" x14ac:dyDescent="0.35">
      <c r="A41">
        <f t="shared" si="3"/>
        <v>0.78</v>
      </c>
      <c r="B41">
        <v>39</v>
      </c>
      <c r="C41">
        <v>780</v>
      </c>
      <c r="D41">
        <v>110313</v>
      </c>
      <c r="E41">
        <v>4504</v>
      </c>
      <c r="F41">
        <v>2875</v>
      </c>
      <c r="G41">
        <v>5871</v>
      </c>
      <c r="H41">
        <f t="shared" si="1"/>
        <v>471.6577770589476</v>
      </c>
      <c r="I41">
        <f t="shared" si="2"/>
        <v>8.6824999999999999E-2</v>
      </c>
    </row>
    <row r="42" spans="1:9" x14ac:dyDescent="0.35">
      <c r="A42">
        <f t="shared" si="3"/>
        <v>0.8</v>
      </c>
      <c r="B42">
        <v>40</v>
      </c>
      <c r="C42">
        <v>800</v>
      </c>
      <c r="D42">
        <v>113312</v>
      </c>
      <c r="E42">
        <v>4502</v>
      </c>
      <c r="F42">
        <v>2904</v>
      </c>
      <c r="G42">
        <v>5871</v>
      </c>
      <c r="H42">
        <f t="shared" si="1"/>
        <v>471.44833754870825</v>
      </c>
      <c r="I42">
        <f t="shared" si="2"/>
        <v>8.7700799999999995E-2</v>
      </c>
    </row>
    <row r="43" spans="1:9" x14ac:dyDescent="0.35">
      <c r="A43">
        <f t="shared" si="3"/>
        <v>0.82</v>
      </c>
      <c r="B43">
        <v>41</v>
      </c>
      <c r="C43">
        <v>820</v>
      </c>
      <c r="D43">
        <v>116313</v>
      </c>
      <c r="E43">
        <v>4502</v>
      </c>
      <c r="F43">
        <v>2884</v>
      </c>
      <c r="G43">
        <v>5871</v>
      </c>
      <c r="H43">
        <f t="shared" si="1"/>
        <v>471.44833754870825</v>
      </c>
      <c r="I43">
        <f t="shared" si="2"/>
        <v>8.7096800000000002E-2</v>
      </c>
    </row>
    <row r="44" spans="1:9" x14ac:dyDescent="0.35">
      <c r="A44">
        <f t="shared" si="3"/>
        <v>0.84</v>
      </c>
      <c r="B44">
        <v>42</v>
      </c>
      <c r="C44">
        <v>840</v>
      </c>
      <c r="D44">
        <v>119319</v>
      </c>
      <c r="E44">
        <v>4504</v>
      </c>
      <c r="F44">
        <v>2836</v>
      </c>
      <c r="G44">
        <v>5871</v>
      </c>
      <c r="H44">
        <f t="shared" si="1"/>
        <v>471.6577770589476</v>
      </c>
      <c r="I44">
        <f t="shared" si="2"/>
        <v>8.5647199999999993E-2</v>
      </c>
    </row>
    <row r="45" spans="1:9" x14ac:dyDescent="0.35">
      <c r="A45">
        <f t="shared" si="3"/>
        <v>0.86</v>
      </c>
      <c r="B45">
        <v>43</v>
      </c>
      <c r="C45">
        <v>860</v>
      </c>
      <c r="D45">
        <v>122325</v>
      </c>
      <c r="E45">
        <v>4507</v>
      </c>
      <c r="F45">
        <v>2799</v>
      </c>
      <c r="G45">
        <v>5871</v>
      </c>
      <c r="H45">
        <f t="shared" si="1"/>
        <v>471.97193632430657</v>
      </c>
      <c r="I45">
        <f t="shared" si="2"/>
        <v>8.4529800000000002E-2</v>
      </c>
    </row>
    <row r="46" spans="1:9" x14ac:dyDescent="0.35">
      <c r="A46">
        <f t="shared" si="3"/>
        <v>0.88</v>
      </c>
      <c r="B46">
        <v>44</v>
      </c>
      <c r="C46">
        <v>880</v>
      </c>
      <c r="D46">
        <v>125330</v>
      </c>
      <c r="E46">
        <v>4507</v>
      </c>
      <c r="F46">
        <v>2807</v>
      </c>
      <c r="G46">
        <v>5871</v>
      </c>
      <c r="H46">
        <f t="shared" si="1"/>
        <v>471.97193632430657</v>
      </c>
      <c r="I46">
        <f t="shared" si="2"/>
        <v>8.4771399999999997E-2</v>
      </c>
    </row>
    <row r="47" spans="1:9" x14ac:dyDescent="0.35">
      <c r="A47">
        <f t="shared" si="3"/>
        <v>0.9</v>
      </c>
      <c r="B47">
        <v>45</v>
      </c>
      <c r="C47">
        <v>900</v>
      </c>
      <c r="D47">
        <v>128326</v>
      </c>
      <c r="E47">
        <v>4501</v>
      </c>
      <c r="F47">
        <v>2818</v>
      </c>
      <c r="G47">
        <v>5871</v>
      </c>
      <c r="H47">
        <f t="shared" si="1"/>
        <v>471.34361779358858</v>
      </c>
      <c r="I47">
        <f t="shared" si="2"/>
        <v>8.5103600000000001E-2</v>
      </c>
    </row>
    <row r="48" spans="1:9" x14ac:dyDescent="0.35">
      <c r="A48">
        <f t="shared" si="3"/>
        <v>0.92</v>
      </c>
      <c r="B48">
        <v>46</v>
      </c>
      <c r="C48">
        <v>920</v>
      </c>
      <c r="D48">
        <v>130990</v>
      </c>
      <c r="E48">
        <v>4246</v>
      </c>
      <c r="F48">
        <v>-3771</v>
      </c>
      <c r="G48">
        <v>5871</v>
      </c>
      <c r="H48">
        <f t="shared" si="1"/>
        <v>444.64008023807543</v>
      </c>
      <c r="I48">
        <f t="shared" si="2"/>
        <v>-0.1138842</v>
      </c>
    </row>
    <row r="49" spans="1:9" x14ac:dyDescent="0.35">
      <c r="A49">
        <f t="shared" si="3"/>
        <v>0.94</v>
      </c>
      <c r="B49">
        <v>47</v>
      </c>
      <c r="C49">
        <v>940</v>
      </c>
      <c r="D49">
        <v>132351</v>
      </c>
      <c r="E49">
        <v>3182</v>
      </c>
      <c r="F49">
        <v>-5246</v>
      </c>
      <c r="G49">
        <v>5871</v>
      </c>
      <c r="H49">
        <f t="shared" si="1"/>
        <v>333.21826079075737</v>
      </c>
      <c r="I49">
        <f t="shared" si="2"/>
        <v>-0.15842920000000002</v>
      </c>
    </row>
    <row r="50" spans="1:9" x14ac:dyDescent="0.35">
      <c r="A50">
        <f t="shared" si="3"/>
        <v>0.96</v>
      </c>
      <c r="B50">
        <v>48</v>
      </c>
      <c r="C50">
        <v>960</v>
      </c>
      <c r="D50">
        <v>132458</v>
      </c>
      <c r="E50">
        <v>1747</v>
      </c>
      <c r="F50">
        <v>-1016</v>
      </c>
      <c r="G50">
        <v>5871</v>
      </c>
      <c r="H50">
        <f t="shared" si="1"/>
        <v>182.94541219404562</v>
      </c>
      <c r="I50">
        <f t="shared" si="2"/>
        <v>-3.0683200000000004E-2</v>
      </c>
    </row>
    <row r="51" spans="1:9" x14ac:dyDescent="0.35">
      <c r="A51">
        <f t="shared" si="3"/>
        <v>0.98</v>
      </c>
      <c r="B51">
        <v>49</v>
      </c>
      <c r="C51">
        <v>980</v>
      </c>
      <c r="D51">
        <v>132304</v>
      </c>
      <c r="E51">
        <v>816</v>
      </c>
      <c r="F51">
        <v>943</v>
      </c>
      <c r="G51">
        <v>5871</v>
      </c>
      <c r="H51">
        <f t="shared" si="1"/>
        <v>85.451320177642373</v>
      </c>
      <c r="I51">
        <f t="shared" si="2"/>
        <v>2.84786E-2</v>
      </c>
    </row>
    <row r="52" spans="1:9" x14ac:dyDescent="0.35">
      <c r="A52">
        <f t="shared" si="3"/>
        <v>1</v>
      </c>
      <c r="B52">
        <v>50</v>
      </c>
      <c r="C52">
        <v>1000</v>
      </c>
      <c r="D52">
        <v>132135</v>
      </c>
      <c r="E52">
        <v>313</v>
      </c>
      <c r="F52">
        <v>1585</v>
      </c>
      <c r="G52">
        <v>5871</v>
      </c>
      <c r="H52">
        <f t="shared" si="1"/>
        <v>32.777283352453509</v>
      </c>
      <c r="I52">
        <f t="shared" si="2"/>
        <v>4.7867000000000007E-2</v>
      </c>
    </row>
    <row r="53" spans="1:9" x14ac:dyDescent="0.35">
      <c r="A53">
        <f t="shared" si="3"/>
        <v>1.02</v>
      </c>
      <c r="B53">
        <v>51</v>
      </c>
      <c r="C53">
        <v>1020</v>
      </c>
      <c r="D53">
        <v>131915</v>
      </c>
      <c r="E53">
        <v>10</v>
      </c>
      <c r="F53">
        <v>2726</v>
      </c>
      <c r="G53">
        <v>5871</v>
      </c>
      <c r="H53">
        <f t="shared" si="1"/>
        <v>1.0471975511965976</v>
      </c>
      <c r="I53">
        <f t="shared" si="2"/>
        <v>8.2325200000000015E-2</v>
      </c>
    </row>
    <row r="54" spans="1:9" x14ac:dyDescent="0.35">
      <c r="A54">
        <f t="shared" si="3"/>
        <v>1.04</v>
      </c>
      <c r="B54">
        <v>52</v>
      </c>
      <c r="C54">
        <v>1040</v>
      </c>
      <c r="D54">
        <v>131756</v>
      </c>
      <c r="E54">
        <v>-104</v>
      </c>
      <c r="F54">
        <v>2535</v>
      </c>
      <c r="G54">
        <v>5871</v>
      </c>
      <c r="H54">
        <f t="shared" si="1"/>
        <v>-10.890854532444617</v>
      </c>
      <c r="I54">
        <f t="shared" si="2"/>
        <v>7.6557E-2</v>
      </c>
    </row>
    <row r="55" spans="1:9" x14ac:dyDescent="0.35">
      <c r="A55">
        <f t="shared" si="3"/>
        <v>1.06</v>
      </c>
      <c r="B55">
        <v>53</v>
      </c>
      <c r="C55">
        <v>1060</v>
      </c>
      <c r="D55">
        <v>131728</v>
      </c>
      <c r="E55">
        <v>-73</v>
      </c>
      <c r="F55">
        <v>1516</v>
      </c>
      <c r="G55">
        <v>5871</v>
      </c>
      <c r="H55">
        <f t="shared" si="1"/>
        <v>-7.644542123735163</v>
      </c>
      <c r="I55">
        <f t="shared" si="2"/>
        <v>4.5783200000000003E-2</v>
      </c>
    </row>
    <row r="56" spans="1:9" x14ac:dyDescent="0.35">
      <c r="A56">
        <f t="shared" si="3"/>
        <v>1.08</v>
      </c>
      <c r="B56">
        <v>54</v>
      </c>
      <c r="C56">
        <v>1080</v>
      </c>
      <c r="D56">
        <v>131728</v>
      </c>
      <c r="E56">
        <v>-39</v>
      </c>
      <c r="F56">
        <v>1367</v>
      </c>
      <c r="G56">
        <v>5871</v>
      </c>
      <c r="H56">
        <f t="shared" si="1"/>
        <v>-4.0840704496667311</v>
      </c>
      <c r="I56">
        <f t="shared" si="2"/>
        <v>4.1283399999999998E-2</v>
      </c>
    </row>
    <row r="57" spans="1:9" x14ac:dyDescent="0.35">
      <c r="A57">
        <f t="shared" si="3"/>
        <v>1.1000000000000001</v>
      </c>
      <c r="B57">
        <v>55</v>
      </c>
      <c r="C57">
        <v>1100</v>
      </c>
      <c r="D57">
        <v>131728</v>
      </c>
      <c r="E57">
        <v>-21</v>
      </c>
      <c r="F57">
        <v>1367</v>
      </c>
      <c r="G57">
        <v>5871</v>
      </c>
      <c r="H57">
        <f t="shared" si="1"/>
        <v>-2.1991148575128552</v>
      </c>
      <c r="I57">
        <f t="shared" si="2"/>
        <v>4.1283399999999998E-2</v>
      </c>
    </row>
    <row r="58" spans="1:9" x14ac:dyDescent="0.35">
      <c r="A58">
        <f t="shared" si="3"/>
        <v>1.1200000000000001</v>
      </c>
      <c r="B58">
        <v>56</v>
      </c>
      <c r="C58">
        <v>1120</v>
      </c>
      <c r="D58">
        <v>131719</v>
      </c>
      <c r="E58">
        <v>-18</v>
      </c>
      <c r="F58">
        <v>1493</v>
      </c>
      <c r="G58">
        <v>5871</v>
      </c>
      <c r="H58">
        <f t="shared" si="1"/>
        <v>-1.8849555921538759</v>
      </c>
      <c r="I58">
        <f t="shared" si="2"/>
        <v>4.50886E-2</v>
      </c>
    </row>
    <row r="59" spans="1:9" x14ac:dyDescent="0.35">
      <c r="A59">
        <f t="shared" si="3"/>
        <v>1.1399999999999999</v>
      </c>
      <c r="B59">
        <v>57</v>
      </c>
      <c r="C59">
        <v>1140</v>
      </c>
      <c r="D59">
        <v>131683</v>
      </c>
      <c r="E59">
        <v>-35</v>
      </c>
      <c r="F59">
        <v>1820</v>
      </c>
      <c r="G59">
        <v>5871</v>
      </c>
      <c r="H59">
        <f t="shared" si="1"/>
        <v>-3.6651914291880918</v>
      </c>
      <c r="I59">
        <f t="shared" si="2"/>
        <v>5.4963999999999999E-2</v>
      </c>
    </row>
    <row r="60" spans="1:9" x14ac:dyDescent="0.35">
      <c r="A60">
        <f t="shared" si="3"/>
        <v>1.1599999999999999</v>
      </c>
      <c r="B60">
        <v>58</v>
      </c>
      <c r="C60">
        <v>1160</v>
      </c>
      <c r="D60">
        <v>131664</v>
      </c>
      <c r="E60">
        <v>-31</v>
      </c>
      <c r="F60">
        <v>1695</v>
      </c>
      <c r="G60">
        <v>5871</v>
      </c>
      <c r="H60">
        <f t="shared" si="1"/>
        <v>-3.2463124087094526</v>
      </c>
      <c r="I60">
        <f t="shared" si="2"/>
        <v>5.1188999999999998E-2</v>
      </c>
    </row>
    <row r="61" spans="1:9" x14ac:dyDescent="0.35">
      <c r="A61">
        <f t="shared" si="3"/>
        <v>1.18</v>
      </c>
      <c r="B61">
        <v>59</v>
      </c>
      <c r="C61">
        <v>1180</v>
      </c>
      <c r="D61">
        <v>131664</v>
      </c>
      <c r="E61">
        <v>-16</v>
      </c>
      <c r="F61">
        <v>1566</v>
      </c>
      <c r="G61">
        <v>5871</v>
      </c>
      <c r="H61">
        <f t="shared" si="1"/>
        <v>-1.6755160819145563</v>
      </c>
      <c r="I61">
        <f t="shared" si="2"/>
        <v>4.7293200000000001E-2</v>
      </c>
    </row>
    <row r="62" spans="1:9" x14ac:dyDescent="0.35">
      <c r="A62">
        <f t="shared" si="3"/>
        <v>1.2</v>
      </c>
      <c r="B62">
        <v>60</v>
      </c>
      <c r="C62">
        <v>1200</v>
      </c>
      <c r="D62">
        <v>131664</v>
      </c>
      <c r="E62">
        <v>-9</v>
      </c>
      <c r="F62">
        <v>1564</v>
      </c>
      <c r="G62">
        <v>5871</v>
      </c>
      <c r="H62">
        <f t="shared" si="1"/>
        <v>-0.94247779607693793</v>
      </c>
      <c r="I62">
        <f t="shared" si="2"/>
        <v>4.7232800000000005E-2</v>
      </c>
    </row>
    <row r="63" spans="1:9" x14ac:dyDescent="0.35">
      <c r="A63">
        <f t="shared" si="3"/>
        <v>1.22</v>
      </c>
      <c r="B63">
        <v>61</v>
      </c>
      <c r="C63">
        <v>1220</v>
      </c>
      <c r="D63">
        <v>131664</v>
      </c>
      <c r="E63">
        <v>-5</v>
      </c>
      <c r="F63">
        <v>1564</v>
      </c>
      <c r="G63">
        <v>5871</v>
      </c>
      <c r="H63">
        <f t="shared" si="1"/>
        <v>-0.52359877559829882</v>
      </c>
      <c r="I63">
        <f t="shared" si="2"/>
        <v>4.7232800000000005E-2</v>
      </c>
    </row>
    <row r="64" spans="1:9" x14ac:dyDescent="0.35">
      <c r="A64">
        <f t="shared" si="3"/>
        <v>1.24</v>
      </c>
      <c r="B64">
        <v>62</v>
      </c>
      <c r="C64">
        <v>1240</v>
      </c>
      <c r="D64">
        <v>131663</v>
      </c>
      <c r="E64">
        <v>-3</v>
      </c>
      <c r="F64">
        <v>1578</v>
      </c>
      <c r="G64">
        <v>5871</v>
      </c>
      <c r="H64">
        <f t="shared" si="1"/>
        <v>-0.31415926535897931</v>
      </c>
      <c r="I64">
        <f t="shared" si="2"/>
        <v>4.7655599999999999E-2</v>
      </c>
    </row>
    <row r="65" spans="1:9" x14ac:dyDescent="0.35">
      <c r="A65">
        <f t="shared" si="3"/>
        <v>1.26</v>
      </c>
      <c r="B65">
        <v>63</v>
      </c>
      <c r="C65">
        <v>1260</v>
      </c>
      <c r="D65">
        <v>131660</v>
      </c>
      <c r="E65">
        <v>-4</v>
      </c>
      <c r="F65">
        <v>1601</v>
      </c>
      <c r="G65">
        <v>5871</v>
      </c>
      <c r="H65">
        <f t="shared" si="1"/>
        <v>-0.41887902047863906</v>
      </c>
      <c r="I65">
        <f t="shared" si="2"/>
        <v>4.8350200000000003E-2</v>
      </c>
    </row>
    <row r="66" spans="1:9" x14ac:dyDescent="0.35">
      <c r="A66">
        <f t="shared" ref="A66:A74" si="4">C66/1000</f>
        <v>1.28</v>
      </c>
      <c r="B66">
        <v>64</v>
      </c>
      <c r="C66">
        <v>1280</v>
      </c>
      <c r="D66">
        <v>131660</v>
      </c>
      <c r="E66">
        <v>-2</v>
      </c>
      <c r="F66">
        <v>1578</v>
      </c>
      <c r="G66">
        <v>5871</v>
      </c>
      <c r="H66">
        <f t="shared" si="1"/>
        <v>-0.20943951023931953</v>
      </c>
      <c r="I66">
        <f t="shared" si="2"/>
        <v>4.7655599999999999E-2</v>
      </c>
    </row>
    <row r="67" spans="1:9" x14ac:dyDescent="0.35">
      <c r="A67">
        <f t="shared" si="4"/>
        <v>1.3</v>
      </c>
      <c r="B67">
        <v>65</v>
      </c>
      <c r="C67">
        <v>1300</v>
      </c>
      <c r="D67">
        <v>131660</v>
      </c>
      <c r="E67">
        <v>-1</v>
      </c>
      <c r="F67">
        <v>1578</v>
      </c>
      <c r="G67">
        <v>5871</v>
      </c>
      <c r="H67">
        <f t="shared" ref="H67:H74" si="5">E67*2*PI()/60</f>
        <v>-0.10471975511965977</v>
      </c>
      <c r="I67">
        <f t="shared" ref="I67:I74" si="6">F67*0.0302/1000</f>
        <v>4.7655599999999999E-2</v>
      </c>
    </row>
    <row r="68" spans="1:9" x14ac:dyDescent="0.35">
      <c r="A68">
        <f t="shared" si="4"/>
        <v>1.32</v>
      </c>
      <c r="B68">
        <v>66</v>
      </c>
      <c r="C68">
        <v>1320</v>
      </c>
      <c r="D68">
        <v>131660</v>
      </c>
      <c r="E68">
        <v>-1</v>
      </c>
      <c r="F68">
        <v>1578</v>
      </c>
      <c r="G68">
        <v>5871</v>
      </c>
      <c r="H68">
        <f t="shared" si="5"/>
        <v>-0.10471975511965977</v>
      </c>
      <c r="I68">
        <f t="shared" si="6"/>
        <v>4.7655599999999999E-2</v>
      </c>
    </row>
    <row r="69" spans="1:9" x14ac:dyDescent="0.35">
      <c r="A69">
        <f t="shared" si="4"/>
        <v>1.34</v>
      </c>
      <c r="B69">
        <v>67</v>
      </c>
      <c r="C69">
        <v>1340</v>
      </c>
      <c r="D69">
        <v>131660</v>
      </c>
      <c r="E69">
        <v>0</v>
      </c>
      <c r="F69">
        <v>1578</v>
      </c>
      <c r="G69">
        <v>5871</v>
      </c>
      <c r="H69">
        <f t="shared" si="5"/>
        <v>0</v>
      </c>
      <c r="I69">
        <f t="shared" si="6"/>
        <v>4.7655599999999999E-2</v>
      </c>
    </row>
    <row r="70" spans="1:9" x14ac:dyDescent="0.35">
      <c r="A70">
        <f t="shared" si="4"/>
        <v>1.36</v>
      </c>
      <c r="B70">
        <v>68</v>
      </c>
      <c r="C70">
        <v>1360</v>
      </c>
      <c r="D70">
        <v>131660</v>
      </c>
      <c r="E70">
        <v>0</v>
      </c>
      <c r="F70">
        <v>1578</v>
      </c>
      <c r="G70">
        <v>5871</v>
      </c>
      <c r="H70">
        <f t="shared" si="5"/>
        <v>0</v>
      </c>
      <c r="I70">
        <f t="shared" si="6"/>
        <v>4.7655599999999999E-2</v>
      </c>
    </row>
    <row r="71" spans="1:9" x14ac:dyDescent="0.35">
      <c r="A71">
        <f t="shared" si="4"/>
        <v>1.38</v>
      </c>
      <c r="B71">
        <v>69</v>
      </c>
      <c r="C71">
        <v>1380</v>
      </c>
      <c r="D71">
        <v>131660</v>
      </c>
      <c r="E71">
        <v>0</v>
      </c>
      <c r="F71">
        <v>1578</v>
      </c>
      <c r="G71">
        <v>5871</v>
      </c>
      <c r="H71">
        <f t="shared" si="5"/>
        <v>0</v>
      </c>
      <c r="I71">
        <f t="shared" si="6"/>
        <v>4.7655599999999999E-2</v>
      </c>
    </row>
    <row r="72" spans="1:9" x14ac:dyDescent="0.35">
      <c r="A72">
        <f t="shared" si="4"/>
        <v>1.4</v>
      </c>
      <c r="B72">
        <v>70</v>
      </c>
      <c r="C72">
        <v>1400</v>
      </c>
      <c r="D72">
        <v>131660</v>
      </c>
      <c r="E72">
        <v>0</v>
      </c>
      <c r="F72">
        <v>1578</v>
      </c>
      <c r="G72">
        <v>5871</v>
      </c>
      <c r="H72">
        <f t="shared" si="5"/>
        <v>0</v>
      </c>
      <c r="I72">
        <f t="shared" si="6"/>
        <v>4.7655599999999999E-2</v>
      </c>
    </row>
    <row r="73" spans="1:9" x14ac:dyDescent="0.35">
      <c r="A73">
        <f t="shared" si="4"/>
        <v>1.42</v>
      </c>
      <c r="B73">
        <v>71</v>
      </c>
      <c r="C73">
        <v>1420</v>
      </c>
      <c r="D73">
        <v>131660</v>
      </c>
      <c r="E73">
        <v>0</v>
      </c>
      <c r="F73">
        <v>1578</v>
      </c>
      <c r="G73">
        <v>5871</v>
      </c>
      <c r="H73">
        <f t="shared" si="5"/>
        <v>0</v>
      </c>
      <c r="I73">
        <f t="shared" si="6"/>
        <v>4.7655599999999999E-2</v>
      </c>
    </row>
    <row r="74" spans="1:9" x14ac:dyDescent="0.35">
      <c r="A74">
        <f t="shared" si="4"/>
        <v>1.44</v>
      </c>
      <c r="B74">
        <v>72</v>
      </c>
      <c r="C74">
        <v>1440</v>
      </c>
      <c r="D74">
        <v>131660</v>
      </c>
      <c r="E74">
        <v>0</v>
      </c>
      <c r="F74">
        <v>1578</v>
      </c>
      <c r="G74">
        <v>5871</v>
      </c>
      <c r="H74">
        <f t="shared" si="5"/>
        <v>0</v>
      </c>
      <c r="I74">
        <f t="shared" si="6"/>
        <v>4.7655599999999999E-2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8B4E5-1799-4361-8720-7B87EC9A9ED8}">
  <dimension ref="A1:K74"/>
  <sheetViews>
    <sheetView workbookViewId="0">
      <selection sqref="A1:A1048576"/>
    </sheetView>
  </sheetViews>
  <sheetFormatPr baseColWidth="10" defaultRowHeight="14.5" x14ac:dyDescent="0.35"/>
  <sheetData>
    <row r="1" spans="1:11" x14ac:dyDescent="0.35">
      <c r="A1" t="s">
        <v>24</v>
      </c>
      <c r="B1" t="s">
        <v>0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23</v>
      </c>
      <c r="I1" t="s">
        <v>22</v>
      </c>
      <c r="K1" t="s">
        <v>27</v>
      </c>
    </row>
    <row r="2" spans="1:11" x14ac:dyDescent="0.35">
      <c r="A2">
        <f t="shared" ref="A2:A33" si="0">C2/1000</f>
        <v>0</v>
      </c>
      <c r="B2">
        <v>0</v>
      </c>
      <c r="C2">
        <v>0</v>
      </c>
      <c r="D2">
        <v>15330</v>
      </c>
      <c r="E2">
        <v>0</v>
      </c>
      <c r="F2">
        <v>2294</v>
      </c>
      <c r="G2">
        <v>5871</v>
      </c>
      <c r="H2">
        <f>E2*2*PI()/60</f>
        <v>0</v>
      </c>
      <c r="I2">
        <f>F2*0.0302/1000</f>
        <v>6.9278800000000001E-2</v>
      </c>
      <c r="K2">
        <f>AVERAGE(I26:I43)</f>
        <v>8.7972599999999998E-2</v>
      </c>
    </row>
    <row r="3" spans="1:11" x14ac:dyDescent="0.35">
      <c r="A3">
        <f t="shared" si="0"/>
        <v>0.02</v>
      </c>
      <c r="B3">
        <v>1</v>
      </c>
      <c r="C3">
        <v>20</v>
      </c>
      <c r="D3">
        <v>15330</v>
      </c>
      <c r="E3">
        <v>0</v>
      </c>
      <c r="F3">
        <v>2294</v>
      </c>
      <c r="G3">
        <v>5871</v>
      </c>
      <c r="H3">
        <f t="shared" ref="H3:H66" si="1">E3*2*PI()/60</f>
        <v>0</v>
      </c>
      <c r="I3">
        <f t="shared" ref="I3:I66" si="2">F3*0.0302/1000</f>
        <v>6.9278800000000001E-2</v>
      </c>
    </row>
    <row r="4" spans="1:11" x14ac:dyDescent="0.35">
      <c r="A4">
        <f t="shared" si="0"/>
        <v>0.04</v>
      </c>
      <c r="B4">
        <v>2</v>
      </c>
      <c r="C4">
        <v>40</v>
      </c>
      <c r="D4">
        <v>15330</v>
      </c>
      <c r="E4">
        <v>0</v>
      </c>
      <c r="F4">
        <v>2294</v>
      </c>
      <c r="G4">
        <v>5871</v>
      </c>
      <c r="H4">
        <f t="shared" si="1"/>
        <v>0</v>
      </c>
      <c r="I4">
        <f t="shared" si="2"/>
        <v>6.9278800000000001E-2</v>
      </c>
    </row>
    <row r="5" spans="1:11" x14ac:dyDescent="0.35">
      <c r="A5">
        <f t="shared" si="0"/>
        <v>0.06</v>
      </c>
      <c r="B5">
        <v>3</v>
      </c>
      <c r="C5">
        <v>60</v>
      </c>
      <c r="D5">
        <v>15330</v>
      </c>
      <c r="E5">
        <v>0</v>
      </c>
      <c r="F5">
        <v>2294</v>
      </c>
      <c r="G5">
        <v>5871</v>
      </c>
      <c r="H5">
        <f t="shared" si="1"/>
        <v>0</v>
      </c>
      <c r="I5">
        <f t="shared" si="2"/>
        <v>6.9278800000000001E-2</v>
      </c>
    </row>
    <row r="6" spans="1:11" x14ac:dyDescent="0.35">
      <c r="A6">
        <f t="shared" si="0"/>
        <v>0.08</v>
      </c>
      <c r="B6">
        <v>4</v>
      </c>
      <c r="C6">
        <v>80</v>
      </c>
      <c r="D6">
        <v>15330</v>
      </c>
      <c r="E6">
        <v>0</v>
      </c>
      <c r="F6">
        <v>2294</v>
      </c>
      <c r="G6">
        <v>5871</v>
      </c>
      <c r="H6">
        <f t="shared" si="1"/>
        <v>0</v>
      </c>
      <c r="I6">
        <f t="shared" si="2"/>
        <v>6.9278800000000001E-2</v>
      </c>
    </row>
    <row r="7" spans="1:11" x14ac:dyDescent="0.35">
      <c r="A7">
        <f t="shared" si="0"/>
        <v>0.1</v>
      </c>
      <c r="B7">
        <v>5</v>
      </c>
      <c r="C7">
        <v>100</v>
      </c>
      <c r="D7">
        <v>15330</v>
      </c>
      <c r="E7">
        <v>0</v>
      </c>
      <c r="F7">
        <v>2294</v>
      </c>
      <c r="G7">
        <v>5871</v>
      </c>
      <c r="H7">
        <f t="shared" si="1"/>
        <v>0</v>
      </c>
      <c r="I7">
        <f t="shared" si="2"/>
        <v>6.9278800000000001E-2</v>
      </c>
    </row>
    <row r="8" spans="1:11" x14ac:dyDescent="0.35">
      <c r="A8">
        <f t="shared" si="0"/>
        <v>0.12</v>
      </c>
      <c r="B8">
        <v>6</v>
      </c>
      <c r="C8">
        <v>120</v>
      </c>
      <c r="D8">
        <v>15330</v>
      </c>
      <c r="E8">
        <v>0</v>
      </c>
      <c r="F8">
        <v>2294</v>
      </c>
      <c r="G8">
        <v>5871</v>
      </c>
      <c r="H8">
        <f t="shared" si="1"/>
        <v>0</v>
      </c>
      <c r="I8">
        <f t="shared" si="2"/>
        <v>6.9278800000000001E-2</v>
      </c>
    </row>
    <row r="9" spans="1:11" x14ac:dyDescent="0.35">
      <c r="A9">
        <f t="shared" si="0"/>
        <v>0.14000000000000001</v>
      </c>
      <c r="B9">
        <v>7</v>
      </c>
      <c r="C9">
        <v>140</v>
      </c>
      <c r="D9">
        <v>15331</v>
      </c>
      <c r="E9">
        <v>0</v>
      </c>
      <c r="F9">
        <v>3061</v>
      </c>
      <c r="G9">
        <v>5871</v>
      </c>
      <c r="H9">
        <f t="shared" si="1"/>
        <v>0</v>
      </c>
      <c r="I9">
        <f t="shared" si="2"/>
        <v>9.2442200000000002E-2</v>
      </c>
    </row>
    <row r="10" spans="1:11" x14ac:dyDescent="0.35">
      <c r="A10">
        <f t="shared" si="0"/>
        <v>0.16</v>
      </c>
      <c r="B10">
        <v>8</v>
      </c>
      <c r="C10">
        <v>160</v>
      </c>
      <c r="D10">
        <v>15706</v>
      </c>
      <c r="E10">
        <v>270</v>
      </c>
      <c r="F10">
        <v>7413</v>
      </c>
      <c r="G10">
        <v>5871</v>
      </c>
      <c r="H10">
        <f t="shared" si="1"/>
        <v>28.274333882308138</v>
      </c>
      <c r="I10">
        <f t="shared" si="2"/>
        <v>0.2238726</v>
      </c>
    </row>
    <row r="11" spans="1:11" x14ac:dyDescent="0.35">
      <c r="A11">
        <f t="shared" si="0"/>
        <v>0.18</v>
      </c>
      <c r="B11">
        <v>9</v>
      </c>
      <c r="C11">
        <v>180</v>
      </c>
      <c r="D11">
        <v>16924</v>
      </c>
      <c r="E11">
        <v>1005</v>
      </c>
      <c r="F11">
        <v>7443</v>
      </c>
      <c r="G11">
        <v>5871</v>
      </c>
      <c r="H11">
        <f t="shared" si="1"/>
        <v>105.24335389525807</v>
      </c>
      <c r="I11">
        <f t="shared" si="2"/>
        <v>0.22477860000000002</v>
      </c>
    </row>
    <row r="12" spans="1:11" x14ac:dyDescent="0.35">
      <c r="A12">
        <f t="shared" si="0"/>
        <v>0.2</v>
      </c>
      <c r="B12">
        <v>10</v>
      </c>
      <c r="C12">
        <v>200</v>
      </c>
      <c r="D12">
        <v>18922</v>
      </c>
      <c r="E12">
        <v>1945</v>
      </c>
      <c r="F12">
        <v>7434</v>
      </c>
      <c r="G12">
        <v>5871</v>
      </c>
      <c r="H12">
        <f t="shared" si="1"/>
        <v>203.67992370773825</v>
      </c>
      <c r="I12">
        <f t="shared" si="2"/>
        <v>0.22450680000000001</v>
      </c>
    </row>
    <row r="13" spans="1:11" x14ac:dyDescent="0.35">
      <c r="A13">
        <f t="shared" si="0"/>
        <v>0.22</v>
      </c>
      <c r="B13">
        <v>11</v>
      </c>
      <c r="C13">
        <v>220</v>
      </c>
      <c r="D13">
        <v>21654</v>
      </c>
      <c r="E13">
        <v>2961</v>
      </c>
      <c r="F13">
        <v>7449</v>
      </c>
      <c r="G13">
        <v>5871</v>
      </c>
      <c r="H13">
        <f t="shared" si="1"/>
        <v>310.07519490931259</v>
      </c>
      <c r="I13">
        <f t="shared" si="2"/>
        <v>0.22495979999999999</v>
      </c>
    </row>
    <row r="14" spans="1:11" x14ac:dyDescent="0.35">
      <c r="A14">
        <f t="shared" si="0"/>
        <v>0.24</v>
      </c>
      <c r="B14">
        <v>12</v>
      </c>
      <c r="C14">
        <v>240</v>
      </c>
      <c r="D14">
        <v>25067</v>
      </c>
      <c r="E14">
        <v>3978</v>
      </c>
      <c r="F14">
        <v>5283</v>
      </c>
      <c r="G14">
        <v>5871</v>
      </c>
      <c r="H14">
        <f t="shared" si="1"/>
        <v>416.57518586600656</v>
      </c>
      <c r="I14">
        <f t="shared" si="2"/>
        <v>0.15954660000000001</v>
      </c>
    </row>
    <row r="15" spans="1:11" x14ac:dyDescent="0.35">
      <c r="A15">
        <f t="shared" si="0"/>
        <v>0.26</v>
      </c>
      <c r="B15">
        <v>13</v>
      </c>
      <c r="C15">
        <v>260</v>
      </c>
      <c r="D15">
        <v>28791</v>
      </c>
      <c r="E15">
        <v>4735</v>
      </c>
      <c r="F15">
        <v>2501</v>
      </c>
      <c r="G15">
        <v>5871</v>
      </c>
      <c r="H15">
        <f t="shared" si="1"/>
        <v>495.84804049158902</v>
      </c>
      <c r="I15">
        <f t="shared" si="2"/>
        <v>7.5530200000000006E-2</v>
      </c>
    </row>
    <row r="16" spans="1:11" x14ac:dyDescent="0.35">
      <c r="A16">
        <f t="shared" si="0"/>
        <v>0.28000000000000003</v>
      </c>
      <c r="B16">
        <v>14</v>
      </c>
      <c r="C16">
        <v>280</v>
      </c>
      <c r="D16">
        <v>32461</v>
      </c>
      <c r="E16">
        <v>5096</v>
      </c>
      <c r="F16">
        <v>2052</v>
      </c>
      <c r="G16">
        <v>5871</v>
      </c>
      <c r="H16">
        <f t="shared" si="1"/>
        <v>533.65187208978614</v>
      </c>
      <c r="I16">
        <f t="shared" si="2"/>
        <v>6.1970400000000002E-2</v>
      </c>
    </row>
    <row r="17" spans="1:9" x14ac:dyDescent="0.35">
      <c r="A17">
        <f t="shared" si="0"/>
        <v>0.3</v>
      </c>
      <c r="B17">
        <v>15</v>
      </c>
      <c r="C17">
        <v>300</v>
      </c>
      <c r="D17">
        <v>36038</v>
      </c>
      <c r="E17">
        <v>5223</v>
      </c>
      <c r="F17">
        <v>2095</v>
      </c>
      <c r="G17">
        <v>5871</v>
      </c>
      <c r="H17">
        <f t="shared" si="1"/>
        <v>546.95128098998293</v>
      </c>
      <c r="I17">
        <f t="shared" si="2"/>
        <v>6.3269000000000006E-2</v>
      </c>
    </row>
    <row r="18" spans="1:9" x14ac:dyDescent="0.35">
      <c r="A18">
        <f t="shared" si="0"/>
        <v>0.32</v>
      </c>
      <c r="B18">
        <v>16</v>
      </c>
      <c r="C18">
        <v>320</v>
      </c>
      <c r="D18">
        <v>39526</v>
      </c>
      <c r="E18">
        <v>5227</v>
      </c>
      <c r="F18">
        <v>2393</v>
      </c>
      <c r="G18">
        <v>5871</v>
      </c>
      <c r="H18">
        <f t="shared" si="1"/>
        <v>547.37016001046163</v>
      </c>
      <c r="I18">
        <f t="shared" si="2"/>
        <v>7.2268600000000002E-2</v>
      </c>
    </row>
    <row r="19" spans="1:9" x14ac:dyDescent="0.35">
      <c r="A19">
        <f t="shared" si="0"/>
        <v>0.34</v>
      </c>
      <c r="B19">
        <v>17</v>
      </c>
      <c r="C19">
        <v>340</v>
      </c>
      <c r="D19">
        <v>42920</v>
      </c>
      <c r="E19">
        <v>5162</v>
      </c>
      <c r="F19">
        <v>3003</v>
      </c>
      <c r="G19">
        <v>5871</v>
      </c>
      <c r="H19">
        <f t="shared" si="1"/>
        <v>540.56337592768375</v>
      </c>
      <c r="I19">
        <f t="shared" si="2"/>
        <v>9.069060000000001E-2</v>
      </c>
    </row>
    <row r="20" spans="1:9" x14ac:dyDescent="0.35">
      <c r="A20">
        <f t="shared" si="0"/>
        <v>0.36</v>
      </c>
      <c r="B20">
        <v>18</v>
      </c>
      <c r="C20">
        <v>360</v>
      </c>
      <c r="D20">
        <v>46280</v>
      </c>
      <c r="E20">
        <v>5105</v>
      </c>
      <c r="F20">
        <v>3181</v>
      </c>
      <c r="G20">
        <v>5871</v>
      </c>
      <c r="H20">
        <f t="shared" si="1"/>
        <v>534.59434988586315</v>
      </c>
      <c r="I20">
        <f t="shared" si="2"/>
        <v>9.6066200000000004E-2</v>
      </c>
    </row>
    <row r="21" spans="1:9" x14ac:dyDescent="0.35">
      <c r="A21">
        <f t="shared" si="0"/>
        <v>0.38</v>
      </c>
      <c r="B21">
        <v>19</v>
      </c>
      <c r="C21">
        <v>380</v>
      </c>
      <c r="D21">
        <v>49638</v>
      </c>
      <c r="E21">
        <v>5073</v>
      </c>
      <c r="F21">
        <v>3076</v>
      </c>
      <c r="G21">
        <v>5871</v>
      </c>
      <c r="H21">
        <f t="shared" si="1"/>
        <v>531.24331772203402</v>
      </c>
      <c r="I21">
        <f t="shared" si="2"/>
        <v>9.2895199999999997E-2</v>
      </c>
    </row>
    <row r="22" spans="1:9" x14ac:dyDescent="0.35">
      <c r="A22">
        <f t="shared" si="0"/>
        <v>0.4</v>
      </c>
      <c r="B22">
        <v>20</v>
      </c>
      <c r="C22">
        <v>400</v>
      </c>
      <c r="D22">
        <v>53020</v>
      </c>
      <c r="E22">
        <v>5073</v>
      </c>
      <c r="F22">
        <v>2723</v>
      </c>
      <c r="G22">
        <v>5871</v>
      </c>
      <c r="H22">
        <f t="shared" si="1"/>
        <v>531.24331772203402</v>
      </c>
      <c r="I22">
        <f t="shared" si="2"/>
        <v>8.2234600000000005E-2</v>
      </c>
    </row>
    <row r="23" spans="1:9" x14ac:dyDescent="0.35">
      <c r="A23">
        <f t="shared" si="0"/>
        <v>0.42</v>
      </c>
      <c r="B23">
        <v>21</v>
      </c>
      <c r="C23">
        <v>420</v>
      </c>
      <c r="D23">
        <v>56408</v>
      </c>
      <c r="E23">
        <v>5077</v>
      </c>
      <c r="F23">
        <v>2531</v>
      </c>
      <c r="G23">
        <v>5871</v>
      </c>
      <c r="H23">
        <f t="shared" si="1"/>
        <v>531.66219674251272</v>
      </c>
      <c r="I23">
        <f t="shared" si="2"/>
        <v>7.6436199999999996E-2</v>
      </c>
    </row>
    <row r="24" spans="1:9" x14ac:dyDescent="0.35">
      <c r="A24">
        <f t="shared" si="0"/>
        <v>0.44</v>
      </c>
      <c r="B24">
        <v>22</v>
      </c>
      <c r="C24">
        <v>440</v>
      </c>
      <c r="D24">
        <v>59770</v>
      </c>
      <c r="E24">
        <v>5062</v>
      </c>
      <c r="F24">
        <v>2665</v>
      </c>
      <c r="G24">
        <v>5871</v>
      </c>
      <c r="H24">
        <f t="shared" si="1"/>
        <v>530.09140041571777</v>
      </c>
      <c r="I24">
        <f t="shared" si="2"/>
        <v>8.0482999999999999E-2</v>
      </c>
    </row>
    <row r="25" spans="1:9" x14ac:dyDescent="0.35">
      <c r="A25">
        <f t="shared" si="0"/>
        <v>0.46</v>
      </c>
      <c r="B25">
        <v>23</v>
      </c>
      <c r="C25">
        <v>460</v>
      </c>
      <c r="D25">
        <v>63097</v>
      </c>
      <c r="E25">
        <v>5028</v>
      </c>
      <c r="F25">
        <v>2997</v>
      </c>
      <c r="G25">
        <v>5871</v>
      </c>
      <c r="H25">
        <f t="shared" si="1"/>
        <v>526.53092874164929</v>
      </c>
      <c r="I25">
        <f t="shared" si="2"/>
        <v>9.0509400000000004E-2</v>
      </c>
    </row>
    <row r="26" spans="1:9" x14ac:dyDescent="0.35">
      <c r="A26">
        <f t="shared" si="0"/>
        <v>0.48</v>
      </c>
      <c r="B26">
        <v>24</v>
      </c>
      <c r="C26">
        <v>480</v>
      </c>
      <c r="D26">
        <v>66408</v>
      </c>
      <c r="E26">
        <v>4999</v>
      </c>
      <c r="F26">
        <v>3166</v>
      </c>
      <c r="G26">
        <v>5871</v>
      </c>
      <c r="H26">
        <f t="shared" si="1"/>
        <v>523.49405584317924</v>
      </c>
      <c r="I26">
        <f t="shared" si="2"/>
        <v>9.5613200000000009E-2</v>
      </c>
    </row>
    <row r="27" spans="1:9" x14ac:dyDescent="0.35">
      <c r="A27">
        <f t="shared" si="0"/>
        <v>0.5</v>
      </c>
      <c r="B27">
        <v>25</v>
      </c>
      <c r="C27">
        <v>500</v>
      </c>
      <c r="D27">
        <v>69735</v>
      </c>
      <c r="E27">
        <v>4995</v>
      </c>
      <c r="F27">
        <v>3032</v>
      </c>
      <c r="G27">
        <v>5871</v>
      </c>
      <c r="H27">
        <f t="shared" si="1"/>
        <v>523.07517682270054</v>
      </c>
      <c r="I27">
        <f t="shared" si="2"/>
        <v>9.1566400000000006E-2</v>
      </c>
    </row>
    <row r="28" spans="1:9" x14ac:dyDescent="0.35">
      <c r="A28">
        <f t="shared" si="0"/>
        <v>0.52</v>
      </c>
      <c r="B28">
        <v>26</v>
      </c>
      <c r="C28">
        <v>520</v>
      </c>
      <c r="D28">
        <v>73085</v>
      </c>
      <c r="E28">
        <v>5009</v>
      </c>
      <c r="F28">
        <v>2795</v>
      </c>
      <c r="G28">
        <v>5871</v>
      </c>
      <c r="H28">
        <f t="shared" si="1"/>
        <v>524.54125339437576</v>
      </c>
      <c r="I28">
        <f t="shared" si="2"/>
        <v>8.4409000000000012E-2</v>
      </c>
    </row>
    <row r="29" spans="1:9" x14ac:dyDescent="0.35">
      <c r="A29">
        <f t="shared" si="0"/>
        <v>0.54</v>
      </c>
      <c r="B29">
        <v>27</v>
      </c>
      <c r="C29">
        <v>540</v>
      </c>
      <c r="D29">
        <v>76437</v>
      </c>
      <c r="E29">
        <v>5018</v>
      </c>
      <c r="F29">
        <v>2736</v>
      </c>
      <c r="G29">
        <v>5871</v>
      </c>
      <c r="H29">
        <f t="shared" si="1"/>
        <v>525.48373119045277</v>
      </c>
      <c r="I29">
        <f t="shared" si="2"/>
        <v>8.2627199999999998E-2</v>
      </c>
    </row>
    <row r="30" spans="1:9" x14ac:dyDescent="0.35">
      <c r="A30">
        <f t="shared" si="0"/>
        <v>0.56000000000000005</v>
      </c>
      <c r="B30">
        <v>28</v>
      </c>
      <c r="C30">
        <v>560</v>
      </c>
      <c r="D30">
        <v>79777</v>
      </c>
      <c r="E30">
        <v>5014</v>
      </c>
      <c r="F30">
        <v>2818</v>
      </c>
      <c r="G30">
        <v>5871</v>
      </c>
      <c r="H30">
        <f t="shared" si="1"/>
        <v>525.06485216997407</v>
      </c>
      <c r="I30">
        <f t="shared" si="2"/>
        <v>8.5103600000000001E-2</v>
      </c>
    </row>
    <row r="31" spans="1:9" x14ac:dyDescent="0.35">
      <c r="A31">
        <f t="shared" si="0"/>
        <v>0.57999999999999996</v>
      </c>
      <c r="B31">
        <v>29</v>
      </c>
      <c r="C31">
        <v>580</v>
      </c>
      <c r="D31">
        <v>83103</v>
      </c>
      <c r="E31">
        <v>5002</v>
      </c>
      <c r="F31">
        <v>2963</v>
      </c>
      <c r="G31">
        <v>5871</v>
      </c>
      <c r="H31">
        <f t="shared" si="1"/>
        <v>523.80821510853809</v>
      </c>
      <c r="I31">
        <f t="shared" si="2"/>
        <v>8.9482600000000009E-2</v>
      </c>
    </row>
    <row r="32" spans="1:9" x14ac:dyDescent="0.35">
      <c r="A32">
        <f t="shared" si="0"/>
        <v>0.6</v>
      </c>
      <c r="B32">
        <v>30</v>
      </c>
      <c r="C32">
        <v>600</v>
      </c>
      <c r="D32">
        <v>86427</v>
      </c>
      <c r="E32">
        <v>4996</v>
      </c>
      <c r="F32">
        <v>2973</v>
      </c>
      <c r="G32">
        <v>5871</v>
      </c>
      <c r="H32">
        <f t="shared" si="1"/>
        <v>523.17989657782027</v>
      </c>
      <c r="I32">
        <f t="shared" si="2"/>
        <v>8.9784599999999992E-2</v>
      </c>
    </row>
    <row r="33" spans="1:9" x14ac:dyDescent="0.35">
      <c r="A33">
        <f t="shared" si="0"/>
        <v>0.62</v>
      </c>
      <c r="B33">
        <v>31</v>
      </c>
      <c r="C33">
        <v>620</v>
      </c>
      <c r="D33">
        <v>89763</v>
      </c>
      <c r="E33">
        <v>4999</v>
      </c>
      <c r="F33">
        <v>2898</v>
      </c>
      <c r="G33">
        <v>5871</v>
      </c>
      <c r="H33">
        <f t="shared" si="1"/>
        <v>523.49405584317924</v>
      </c>
      <c r="I33">
        <f t="shared" si="2"/>
        <v>8.7519600000000003E-2</v>
      </c>
    </row>
    <row r="34" spans="1:9" x14ac:dyDescent="0.35">
      <c r="A34">
        <f t="shared" ref="A34:A65" si="3">C34/1000</f>
        <v>0.64</v>
      </c>
      <c r="B34">
        <v>32</v>
      </c>
      <c r="C34">
        <v>640</v>
      </c>
      <c r="D34">
        <v>93105</v>
      </c>
      <c r="E34">
        <v>5006</v>
      </c>
      <c r="F34">
        <v>2800</v>
      </c>
      <c r="G34">
        <v>5871</v>
      </c>
      <c r="H34">
        <f t="shared" si="1"/>
        <v>524.22709412901679</v>
      </c>
      <c r="I34">
        <f t="shared" si="2"/>
        <v>8.4559999999999996E-2</v>
      </c>
    </row>
    <row r="35" spans="1:9" x14ac:dyDescent="0.35">
      <c r="A35">
        <f t="shared" si="3"/>
        <v>0.66</v>
      </c>
      <c r="B35">
        <v>33</v>
      </c>
      <c r="C35">
        <v>660</v>
      </c>
      <c r="D35">
        <v>96446</v>
      </c>
      <c r="E35">
        <v>5008</v>
      </c>
      <c r="F35">
        <v>2814</v>
      </c>
      <c r="G35">
        <v>5871</v>
      </c>
      <c r="H35">
        <f t="shared" si="1"/>
        <v>524.43653363925614</v>
      </c>
      <c r="I35">
        <f t="shared" si="2"/>
        <v>8.4982799999999997E-2</v>
      </c>
    </row>
    <row r="36" spans="1:9" x14ac:dyDescent="0.35">
      <c r="A36">
        <f t="shared" si="3"/>
        <v>0.68</v>
      </c>
      <c r="B36">
        <v>34</v>
      </c>
      <c r="C36">
        <v>680</v>
      </c>
      <c r="D36">
        <v>99770</v>
      </c>
      <c r="E36">
        <v>4998</v>
      </c>
      <c r="F36">
        <v>2988</v>
      </c>
      <c r="G36">
        <v>5871</v>
      </c>
      <c r="H36">
        <f t="shared" si="1"/>
        <v>523.38933608805951</v>
      </c>
      <c r="I36">
        <f t="shared" si="2"/>
        <v>9.0237600000000001E-2</v>
      </c>
    </row>
    <row r="37" spans="1:9" x14ac:dyDescent="0.35">
      <c r="A37">
        <f t="shared" si="3"/>
        <v>0.7</v>
      </c>
      <c r="B37">
        <v>35</v>
      </c>
      <c r="C37">
        <v>700</v>
      </c>
      <c r="D37">
        <v>103087</v>
      </c>
      <c r="E37">
        <v>4988</v>
      </c>
      <c r="F37">
        <v>3091</v>
      </c>
      <c r="G37">
        <v>5871</v>
      </c>
      <c r="H37">
        <f t="shared" si="1"/>
        <v>522.34213853686299</v>
      </c>
      <c r="I37">
        <f t="shared" si="2"/>
        <v>9.3348200000000006E-2</v>
      </c>
    </row>
    <row r="38" spans="1:9" x14ac:dyDescent="0.35">
      <c r="A38">
        <f t="shared" si="3"/>
        <v>0.72</v>
      </c>
      <c r="B38">
        <v>36</v>
      </c>
      <c r="C38">
        <v>720</v>
      </c>
      <c r="D38">
        <v>106408</v>
      </c>
      <c r="E38">
        <v>4985</v>
      </c>
      <c r="F38">
        <v>3075</v>
      </c>
      <c r="G38">
        <v>5871</v>
      </c>
      <c r="H38">
        <f t="shared" si="1"/>
        <v>522.02797927150402</v>
      </c>
      <c r="I38">
        <f t="shared" si="2"/>
        <v>9.2865000000000003E-2</v>
      </c>
    </row>
    <row r="39" spans="1:9" x14ac:dyDescent="0.35">
      <c r="A39">
        <f t="shared" si="3"/>
        <v>0.74</v>
      </c>
      <c r="B39">
        <v>37</v>
      </c>
      <c r="C39">
        <v>740</v>
      </c>
      <c r="D39">
        <v>109745</v>
      </c>
      <c r="E39">
        <v>4994</v>
      </c>
      <c r="F39">
        <v>2941</v>
      </c>
      <c r="G39">
        <v>5871</v>
      </c>
      <c r="H39">
        <f t="shared" si="1"/>
        <v>522.97045706758092</v>
      </c>
      <c r="I39">
        <f t="shared" si="2"/>
        <v>8.88182E-2</v>
      </c>
    </row>
    <row r="40" spans="1:9" x14ac:dyDescent="0.35">
      <c r="A40">
        <f t="shared" si="3"/>
        <v>0.76</v>
      </c>
      <c r="B40">
        <v>38</v>
      </c>
      <c r="C40">
        <v>760</v>
      </c>
      <c r="D40">
        <v>113094</v>
      </c>
      <c r="E40">
        <v>5008</v>
      </c>
      <c r="F40">
        <v>2780</v>
      </c>
      <c r="G40">
        <v>5871</v>
      </c>
      <c r="H40">
        <f t="shared" si="1"/>
        <v>524.43653363925614</v>
      </c>
      <c r="I40">
        <f t="shared" si="2"/>
        <v>8.3956000000000003E-2</v>
      </c>
    </row>
    <row r="41" spans="1:9" x14ac:dyDescent="0.35">
      <c r="A41">
        <f t="shared" si="3"/>
        <v>0.78</v>
      </c>
      <c r="B41">
        <v>39</v>
      </c>
      <c r="C41">
        <v>780</v>
      </c>
      <c r="D41">
        <v>116440</v>
      </c>
      <c r="E41">
        <v>5013</v>
      </c>
      <c r="F41">
        <v>2774</v>
      </c>
      <c r="G41">
        <v>5871</v>
      </c>
      <c r="H41">
        <f t="shared" si="1"/>
        <v>524.96013241485446</v>
      </c>
      <c r="I41">
        <f t="shared" si="2"/>
        <v>8.3774799999999996E-2</v>
      </c>
    </row>
    <row r="42" spans="1:9" x14ac:dyDescent="0.35">
      <c r="A42">
        <f t="shared" si="3"/>
        <v>0.8</v>
      </c>
      <c r="B42">
        <v>40</v>
      </c>
      <c r="C42">
        <v>800</v>
      </c>
      <c r="D42">
        <v>119774</v>
      </c>
      <c r="E42">
        <v>5008</v>
      </c>
      <c r="F42">
        <v>2876</v>
      </c>
      <c r="G42">
        <v>5871</v>
      </c>
      <c r="H42">
        <f t="shared" si="1"/>
        <v>524.43653363925614</v>
      </c>
      <c r="I42">
        <f t="shared" si="2"/>
        <v>8.6855199999999994E-2</v>
      </c>
    </row>
    <row r="43" spans="1:9" x14ac:dyDescent="0.35">
      <c r="A43">
        <f t="shared" si="3"/>
        <v>0.82</v>
      </c>
      <c r="B43">
        <v>41</v>
      </c>
      <c r="C43">
        <v>820</v>
      </c>
      <c r="D43">
        <v>123104</v>
      </c>
      <c r="E43">
        <v>5002</v>
      </c>
      <c r="F43">
        <v>2914</v>
      </c>
      <c r="G43">
        <v>5871</v>
      </c>
      <c r="H43">
        <f t="shared" si="1"/>
        <v>523.80821510853809</v>
      </c>
      <c r="I43">
        <f t="shared" si="2"/>
        <v>8.8002800000000006E-2</v>
      </c>
    </row>
    <row r="44" spans="1:9" x14ac:dyDescent="0.35">
      <c r="A44">
        <f t="shared" si="3"/>
        <v>0.84</v>
      </c>
      <c r="B44">
        <v>42</v>
      </c>
      <c r="C44">
        <v>840</v>
      </c>
      <c r="D44">
        <v>126436</v>
      </c>
      <c r="E44">
        <v>5000</v>
      </c>
      <c r="F44">
        <v>2914</v>
      </c>
      <c r="G44">
        <v>5871</v>
      </c>
      <c r="H44">
        <f t="shared" si="1"/>
        <v>523.59877559829886</v>
      </c>
      <c r="I44">
        <f t="shared" si="2"/>
        <v>8.8002800000000006E-2</v>
      </c>
    </row>
    <row r="45" spans="1:9" x14ac:dyDescent="0.35">
      <c r="A45">
        <f t="shared" si="3"/>
        <v>0.86</v>
      </c>
      <c r="B45">
        <v>43</v>
      </c>
      <c r="C45">
        <v>860</v>
      </c>
      <c r="D45">
        <v>129610</v>
      </c>
      <c r="E45">
        <v>4886</v>
      </c>
      <c r="F45">
        <v>-2616</v>
      </c>
      <c r="G45">
        <v>5871</v>
      </c>
      <c r="H45">
        <f t="shared" si="1"/>
        <v>511.66072351465766</v>
      </c>
      <c r="I45">
        <f t="shared" si="2"/>
        <v>-7.900320000000001E-2</v>
      </c>
    </row>
    <row r="46" spans="1:9" x14ac:dyDescent="0.35">
      <c r="A46">
        <f t="shared" si="3"/>
        <v>0.88</v>
      </c>
      <c r="B46">
        <v>44</v>
      </c>
      <c r="C46">
        <v>880</v>
      </c>
      <c r="D46">
        <v>131646</v>
      </c>
      <c r="E46">
        <v>4017</v>
      </c>
      <c r="F46">
        <v>-5156</v>
      </c>
      <c r="G46">
        <v>5871</v>
      </c>
      <c r="H46">
        <f t="shared" si="1"/>
        <v>420.6592563156733</v>
      </c>
      <c r="I46">
        <f t="shared" si="2"/>
        <v>-0.15571120000000002</v>
      </c>
    </row>
    <row r="47" spans="1:9" x14ac:dyDescent="0.35">
      <c r="A47">
        <f t="shared" si="3"/>
        <v>0.9</v>
      </c>
      <c r="B47">
        <v>45</v>
      </c>
      <c r="C47">
        <v>900</v>
      </c>
      <c r="D47">
        <v>132242</v>
      </c>
      <c r="E47">
        <v>2541</v>
      </c>
      <c r="F47">
        <v>-4297</v>
      </c>
      <c r="G47">
        <v>5871</v>
      </c>
      <c r="H47">
        <f t="shared" si="1"/>
        <v>266.09289775905546</v>
      </c>
      <c r="I47">
        <f t="shared" si="2"/>
        <v>-0.12976940000000001</v>
      </c>
    </row>
    <row r="48" spans="1:9" x14ac:dyDescent="0.35">
      <c r="A48">
        <f t="shared" si="3"/>
        <v>0.92</v>
      </c>
      <c r="B48">
        <v>46</v>
      </c>
      <c r="C48">
        <v>920</v>
      </c>
      <c r="D48">
        <v>132099</v>
      </c>
      <c r="E48">
        <v>1247</v>
      </c>
      <c r="F48">
        <v>351</v>
      </c>
      <c r="G48">
        <v>5871</v>
      </c>
      <c r="H48">
        <f t="shared" si="1"/>
        <v>130.58553463421575</v>
      </c>
      <c r="I48">
        <f t="shared" si="2"/>
        <v>1.0600200000000001E-2</v>
      </c>
    </row>
    <row r="49" spans="1:9" x14ac:dyDescent="0.35">
      <c r="A49">
        <f t="shared" si="3"/>
        <v>0.94</v>
      </c>
      <c r="B49">
        <v>47</v>
      </c>
      <c r="C49">
        <v>940</v>
      </c>
      <c r="D49">
        <v>131905</v>
      </c>
      <c r="E49">
        <v>525</v>
      </c>
      <c r="F49">
        <v>1307</v>
      </c>
      <c r="G49">
        <v>5871</v>
      </c>
      <c r="H49">
        <f t="shared" si="1"/>
        <v>54.977871437821378</v>
      </c>
      <c r="I49">
        <f t="shared" si="2"/>
        <v>3.9471400000000004E-2</v>
      </c>
    </row>
    <row r="50" spans="1:9" x14ac:dyDescent="0.35">
      <c r="A50">
        <f t="shared" si="3"/>
        <v>0.96</v>
      </c>
      <c r="B50">
        <v>48</v>
      </c>
      <c r="C50">
        <v>960</v>
      </c>
      <c r="D50">
        <v>131682</v>
      </c>
      <c r="E50">
        <v>120</v>
      </c>
      <c r="F50">
        <v>2370</v>
      </c>
      <c r="G50">
        <v>5871</v>
      </c>
      <c r="H50">
        <f t="shared" si="1"/>
        <v>12.566370614359171</v>
      </c>
      <c r="I50">
        <f t="shared" si="2"/>
        <v>7.1573999999999999E-2</v>
      </c>
    </row>
    <row r="51" spans="1:9" x14ac:dyDescent="0.35">
      <c r="A51">
        <f t="shared" si="3"/>
        <v>0.98</v>
      </c>
      <c r="B51">
        <v>49</v>
      </c>
      <c r="C51">
        <v>980</v>
      </c>
      <c r="D51">
        <v>131464</v>
      </c>
      <c r="E51">
        <v>-90</v>
      </c>
      <c r="F51">
        <v>2858</v>
      </c>
      <c r="G51">
        <v>5871</v>
      </c>
      <c r="H51">
        <f t="shared" si="1"/>
        <v>-9.4247779607693793</v>
      </c>
      <c r="I51">
        <f t="shared" si="2"/>
        <v>8.6311600000000002E-2</v>
      </c>
    </row>
    <row r="52" spans="1:9" x14ac:dyDescent="0.35">
      <c r="A52">
        <f t="shared" si="3"/>
        <v>1</v>
      </c>
      <c r="B52">
        <v>50</v>
      </c>
      <c r="C52">
        <v>1000</v>
      </c>
      <c r="D52">
        <v>131380</v>
      </c>
      <c r="E52">
        <v>-106</v>
      </c>
      <c r="F52">
        <v>1912</v>
      </c>
      <c r="G52">
        <v>5871</v>
      </c>
      <c r="H52">
        <f t="shared" si="1"/>
        <v>-11.100294042683936</v>
      </c>
      <c r="I52">
        <f t="shared" si="2"/>
        <v>5.7742400000000006E-2</v>
      </c>
    </row>
    <row r="53" spans="1:9" x14ac:dyDescent="0.35">
      <c r="A53">
        <f t="shared" si="3"/>
        <v>1.02</v>
      </c>
      <c r="B53">
        <v>51</v>
      </c>
      <c r="C53">
        <v>1020</v>
      </c>
      <c r="D53">
        <v>131380</v>
      </c>
      <c r="E53">
        <v>-57</v>
      </c>
      <c r="F53">
        <v>1308</v>
      </c>
      <c r="G53">
        <v>5871</v>
      </c>
      <c r="H53">
        <f t="shared" si="1"/>
        <v>-5.9690260418206069</v>
      </c>
      <c r="I53">
        <f t="shared" si="2"/>
        <v>3.9501600000000005E-2</v>
      </c>
    </row>
    <row r="54" spans="1:9" x14ac:dyDescent="0.35">
      <c r="A54">
        <f t="shared" si="3"/>
        <v>1.04</v>
      </c>
      <c r="B54">
        <v>52</v>
      </c>
      <c r="C54">
        <v>1040</v>
      </c>
      <c r="D54">
        <v>131380</v>
      </c>
      <c r="E54">
        <v>-30</v>
      </c>
      <c r="F54">
        <v>1297</v>
      </c>
      <c r="G54">
        <v>5871</v>
      </c>
      <c r="H54">
        <f t="shared" si="1"/>
        <v>-3.1415926535897927</v>
      </c>
      <c r="I54">
        <f t="shared" si="2"/>
        <v>3.91694E-2</v>
      </c>
    </row>
    <row r="55" spans="1:9" x14ac:dyDescent="0.35">
      <c r="A55">
        <f t="shared" si="3"/>
        <v>1.06</v>
      </c>
      <c r="B55">
        <v>53</v>
      </c>
      <c r="C55">
        <v>1060</v>
      </c>
      <c r="D55">
        <v>131379</v>
      </c>
      <c r="E55">
        <v>-17</v>
      </c>
      <c r="F55">
        <v>1317</v>
      </c>
      <c r="G55">
        <v>5871</v>
      </c>
      <c r="H55">
        <f t="shared" si="1"/>
        <v>-1.7802358370342162</v>
      </c>
      <c r="I55">
        <f t="shared" si="2"/>
        <v>3.97734E-2</v>
      </c>
    </row>
    <row r="56" spans="1:9" x14ac:dyDescent="0.35">
      <c r="A56">
        <f t="shared" si="3"/>
        <v>1.08</v>
      </c>
      <c r="B56">
        <v>54</v>
      </c>
      <c r="C56">
        <v>1080</v>
      </c>
      <c r="D56">
        <v>131354</v>
      </c>
      <c r="E56">
        <v>-26</v>
      </c>
      <c r="F56">
        <v>1629</v>
      </c>
      <c r="G56">
        <v>5871</v>
      </c>
      <c r="H56">
        <f t="shared" si="1"/>
        <v>-2.7227136331111543</v>
      </c>
      <c r="I56">
        <f t="shared" si="2"/>
        <v>4.9195799999999998E-2</v>
      </c>
    </row>
    <row r="57" spans="1:9" x14ac:dyDescent="0.35">
      <c r="A57">
        <f t="shared" si="3"/>
        <v>1.1000000000000001</v>
      </c>
      <c r="B57">
        <v>55</v>
      </c>
      <c r="C57">
        <v>1100</v>
      </c>
      <c r="D57">
        <v>131324</v>
      </c>
      <c r="E57">
        <v>-35</v>
      </c>
      <c r="F57">
        <v>1700</v>
      </c>
      <c r="G57">
        <v>5871</v>
      </c>
      <c r="H57">
        <f t="shared" si="1"/>
        <v>-3.6651914291880918</v>
      </c>
      <c r="I57">
        <f t="shared" si="2"/>
        <v>5.1340000000000004E-2</v>
      </c>
    </row>
    <row r="58" spans="1:9" x14ac:dyDescent="0.35">
      <c r="A58">
        <f t="shared" si="3"/>
        <v>1.1200000000000001</v>
      </c>
      <c r="B58">
        <v>56</v>
      </c>
      <c r="C58">
        <v>1120</v>
      </c>
      <c r="D58">
        <v>131323</v>
      </c>
      <c r="E58">
        <v>-20</v>
      </c>
      <c r="F58">
        <v>1482</v>
      </c>
      <c r="G58">
        <v>5871</v>
      </c>
      <c r="H58">
        <f t="shared" si="1"/>
        <v>-2.0943951023931953</v>
      </c>
      <c r="I58">
        <f t="shared" si="2"/>
        <v>4.4756400000000002E-2</v>
      </c>
    </row>
    <row r="59" spans="1:9" x14ac:dyDescent="0.35">
      <c r="A59">
        <f t="shared" si="3"/>
        <v>1.1399999999999999</v>
      </c>
      <c r="B59">
        <v>57</v>
      </c>
      <c r="C59">
        <v>1140</v>
      </c>
      <c r="D59">
        <v>131323</v>
      </c>
      <c r="E59">
        <v>-10</v>
      </c>
      <c r="F59">
        <v>1474</v>
      </c>
      <c r="G59">
        <v>5871</v>
      </c>
      <c r="H59">
        <f t="shared" si="1"/>
        <v>-1.0471975511965976</v>
      </c>
      <c r="I59">
        <f t="shared" si="2"/>
        <v>4.45148E-2</v>
      </c>
    </row>
    <row r="60" spans="1:9" x14ac:dyDescent="0.35">
      <c r="A60">
        <f t="shared" si="3"/>
        <v>1.1599999999999999</v>
      </c>
      <c r="B60">
        <v>58</v>
      </c>
      <c r="C60">
        <v>1160</v>
      </c>
      <c r="D60">
        <v>131323</v>
      </c>
      <c r="E60">
        <v>-6</v>
      </c>
      <c r="F60">
        <v>1475</v>
      </c>
      <c r="G60">
        <v>5871</v>
      </c>
      <c r="H60">
        <f t="shared" si="1"/>
        <v>-0.62831853071795862</v>
      </c>
      <c r="I60">
        <f t="shared" si="2"/>
        <v>4.4545000000000001E-2</v>
      </c>
    </row>
    <row r="61" spans="1:9" x14ac:dyDescent="0.35">
      <c r="A61">
        <f t="shared" si="3"/>
        <v>1.18</v>
      </c>
      <c r="B61">
        <v>59</v>
      </c>
      <c r="C61">
        <v>1180</v>
      </c>
      <c r="D61">
        <v>131323</v>
      </c>
      <c r="E61">
        <v>-3</v>
      </c>
      <c r="F61">
        <v>1475</v>
      </c>
      <c r="G61">
        <v>5871</v>
      </c>
      <c r="H61">
        <f t="shared" si="1"/>
        <v>-0.31415926535897931</v>
      </c>
      <c r="I61">
        <f t="shared" si="2"/>
        <v>4.4545000000000001E-2</v>
      </c>
    </row>
    <row r="62" spans="1:9" x14ac:dyDescent="0.35">
      <c r="A62">
        <f t="shared" si="3"/>
        <v>1.2</v>
      </c>
      <c r="B62">
        <v>60</v>
      </c>
      <c r="C62">
        <v>1200</v>
      </c>
      <c r="D62">
        <v>131321</v>
      </c>
      <c r="E62">
        <v>-3</v>
      </c>
      <c r="F62">
        <v>1507</v>
      </c>
      <c r="G62">
        <v>5871</v>
      </c>
      <c r="H62">
        <f t="shared" si="1"/>
        <v>-0.31415926535897931</v>
      </c>
      <c r="I62">
        <f t="shared" si="2"/>
        <v>4.55114E-2</v>
      </c>
    </row>
    <row r="63" spans="1:9" x14ac:dyDescent="0.35">
      <c r="A63">
        <f t="shared" si="3"/>
        <v>1.22</v>
      </c>
      <c r="B63">
        <v>61</v>
      </c>
      <c r="C63">
        <v>1220</v>
      </c>
      <c r="D63">
        <v>131320</v>
      </c>
      <c r="E63">
        <v>-2</v>
      </c>
      <c r="F63">
        <v>1487</v>
      </c>
      <c r="G63">
        <v>5871</v>
      </c>
      <c r="H63">
        <f t="shared" si="1"/>
        <v>-0.20943951023931953</v>
      </c>
      <c r="I63">
        <f t="shared" si="2"/>
        <v>4.49074E-2</v>
      </c>
    </row>
    <row r="64" spans="1:9" x14ac:dyDescent="0.35">
      <c r="A64">
        <f t="shared" si="3"/>
        <v>1.24</v>
      </c>
      <c r="B64">
        <v>62</v>
      </c>
      <c r="C64">
        <v>1240</v>
      </c>
      <c r="D64">
        <v>131320</v>
      </c>
      <c r="E64">
        <v>-1</v>
      </c>
      <c r="F64">
        <v>1484</v>
      </c>
      <c r="G64">
        <v>5871</v>
      </c>
      <c r="H64">
        <f t="shared" si="1"/>
        <v>-0.10471975511965977</v>
      </c>
      <c r="I64">
        <f t="shared" si="2"/>
        <v>4.4816800000000004E-2</v>
      </c>
    </row>
    <row r="65" spans="1:9" x14ac:dyDescent="0.35">
      <c r="A65">
        <f t="shared" si="3"/>
        <v>1.26</v>
      </c>
      <c r="B65">
        <v>63</v>
      </c>
      <c r="C65">
        <v>1260</v>
      </c>
      <c r="D65">
        <v>131320</v>
      </c>
      <c r="E65">
        <v>-1</v>
      </c>
      <c r="F65">
        <v>1484</v>
      </c>
      <c r="G65">
        <v>5871</v>
      </c>
      <c r="H65">
        <f t="shared" si="1"/>
        <v>-0.10471975511965977</v>
      </c>
      <c r="I65">
        <f t="shared" si="2"/>
        <v>4.4816800000000004E-2</v>
      </c>
    </row>
    <row r="66" spans="1:9" x14ac:dyDescent="0.35">
      <c r="A66">
        <f t="shared" ref="A66:A74" si="4">C66/1000</f>
        <v>1.28</v>
      </c>
      <c r="B66">
        <v>64</v>
      </c>
      <c r="C66">
        <v>1280</v>
      </c>
      <c r="D66">
        <v>131320</v>
      </c>
      <c r="E66">
        <v>0</v>
      </c>
      <c r="F66">
        <v>1484</v>
      </c>
      <c r="G66">
        <v>5871</v>
      </c>
      <c r="H66">
        <f t="shared" si="1"/>
        <v>0</v>
      </c>
      <c r="I66">
        <f t="shared" si="2"/>
        <v>4.4816800000000004E-2</v>
      </c>
    </row>
    <row r="67" spans="1:9" x14ac:dyDescent="0.35">
      <c r="A67">
        <f t="shared" si="4"/>
        <v>1.3</v>
      </c>
      <c r="B67">
        <v>65</v>
      </c>
      <c r="C67">
        <v>1300</v>
      </c>
      <c r="D67">
        <v>131320</v>
      </c>
      <c r="E67">
        <v>0</v>
      </c>
      <c r="F67">
        <v>1485</v>
      </c>
      <c r="G67">
        <v>5871</v>
      </c>
      <c r="H67">
        <f t="shared" ref="H67:H74" si="5">E67*2*PI()/60</f>
        <v>0</v>
      </c>
      <c r="I67">
        <f t="shared" ref="I67:I74" si="6">F67*0.0302/1000</f>
        <v>4.4846999999999998E-2</v>
      </c>
    </row>
    <row r="68" spans="1:9" x14ac:dyDescent="0.35">
      <c r="A68">
        <f t="shared" si="4"/>
        <v>1.32</v>
      </c>
      <c r="B68">
        <v>66</v>
      </c>
      <c r="C68">
        <v>1320</v>
      </c>
      <c r="D68">
        <v>131320</v>
      </c>
      <c r="E68">
        <v>0</v>
      </c>
      <c r="F68">
        <v>1484</v>
      </c>
      <c r="G68">
        <v>5871</v>
      </c>
      <c r="H68">
        <f t="shared" si="5"/>
        <v>0</v>
      </c>
      <c r="I68">
        <f t="shared" si="6"/>
        <v>4.4816800000000004E-2</v>
      </c>
    </row>
    <row r="69" spans="1:9" x14ac:dyDescent="0.35">
      <c r="A69">
        <f t="shared" si="4"/>
        <v>1.34</v>
      </c>
      <c r="B69">
        <v>67</v>
      </c>
      <c r="C69">
        <v>1340</v>
      </c>
      <c r="D69">
        <v>131320</v>
      </c>
      <c r="E69">
        <v>0</v>
      </c>
      <c r="F69">
        <v>1484</v>
      </c>
      <c r="G69">
        <v>5871</v>
      </c>
      <c r="H69">
        <f t="shared" si="5"/>
        <v>0</v>
      </c>
      <c r="I69">
        <f t="shared" si="6"/>
        <v>4.4816800000000004E-2</v>
      </c>
    </row>
    <row r="70" spans="1:9" x14ac:dyDescent="0.35">
      <c r="A70">
        <f t="shared" si="4"/>
        <v>1.36</v>
      </c>
      <c r="B70">
        <v>68</v>
      </c>
      <c r="C70">
        <v>1360</v>
      </c>
      <c r="D70">
        <v>131320</v>
      </c>
      <c r="E70">
        <v>0</v>
      </c>
      <c r="F70">
        <v>1484</v>
      </c>
      <c r="G70">
        <v>5871</v>
      </c>
      <c r="H70">
        <f t="shared" si="5"/>
        <v>0</v>
      </c>
      <c r="I70">
        <f t="shared" si="6"/>
        <v>4.4816800000000004E-2</v>
      </c>
    </row>
    <row r="71" spans="1:9" x14ac:dyDescent="0.35">
      <c r="A71">
        <f t="shared" si="4"/>
        <v>1.38</v>
      </c>
      <c r="B71">
        <v>69</v>
      </c>
      <c r="C71">
        <v>1380</v>
      </c>
      <c r="D71">
        <v>131320</v>
      </c>
      <c r="E71">
        <v>0</v>
      </c>
      <c r="F71">
        <v>1484</v>
      </c>
      <c r="G71">
        <v>5871</v>
      </c>
      <c r="H71">
        <f t="shared" si="5"/>
        <v>0</v>
      </c>
      <c r="I71">
        <f t="shared" si="6"/>
        <v>4.4816800000000004E-2</v>
      </c>
    </row>
    <row r="72" spans="1:9" x14ac:dyDescent="0.35">
      <c r="A72">
        <f t="shared" si="4"/>
        <v>1.4</v>
      </c>
      <c r="B72">
        <v>70</v>
      </c>
      <c r="C72">
        <v>1400</v>
      </c>
      <c r="D72">
        <v>131320</v>
      </c>
      <c r="E72">
        <v>0</v>
      </c>
      <c r="F72">
        <v>1484</v>
      </c>
      <c r="G72">
        <v>5871</v>
      </c>
      <c r="H72">
        <f t="shared" si="5"/>
        <v>0</v>
      </c>
      <c r="I72">
        <f t="shared" si="6"/>
        <v>4.4816800000000004E-2</v>
      </c>
    </row>
    <row r="73" spans="1:9" x14ac:dyDescent="0.35">
      <c r="A73">
        <f t="shared" si="4"/>
        <v>1.42</v>
      </c>
      <c r="B73">
        <v>71</v>
      </c>
      <c r="C73">
        <v>1420</v>
      </c>
      <c r="D73">
        <v>131320</v>
      </c>
      <c r="E73">
        <v>0</v>
      </c>
      <c r="F73">
        <v>1484</v>
      </c>
      <c r="G73">
        <v>5871</v>
      </c>
      <c r="H73">
        <f t="shared" si="5"/>
        <v>0</v>
      </c>
      <c r="I73">
        <f t="shared" si="6"/>
        <v>4.4816800000000004E-2</v>
      </c>
    </row>
    <row r="74" spans="1:9" x14ac:dyDescent="0.35">
      <c r="A74">
        <f t="shared" si="4"/>
        <v>1.44</v>
      </c>
      <c r="B74">
        <v>72</v>
      </c>
      <c r="C74">
        <v>1440</v>
      </c>
      <c r="D74">
        <v>131320</v>
      </c>
      <c r="E74">
        <v>0</v>
      </c>
      <c r="F74">
        <v>1484</v>
      </c>
      <c r="G74">
        <v>5871</v>
      </c>
      <c r="H74">
        <f t="shared" si="5"/>
        <v>0</v>
      </c>
      <c r="I74">
        <f t="shared" si="6"/>
        <v>4.4816800000000004E-2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57E20-DE6E-46E0-82AF-777C7179ED56}">
  <dimension ref="A1:K74"/>
  <sheetViews>
    <sheetView workbookViewId="0">
      <selection sqref="A1:A1048576"/>
    </sheetView>
  </sheetViews>
  <sheetFormatPr baseColWidth="10" defaultRowHeight="14.5" x14ac:dyDescent="0.35"/>
  <sheetData>
    <row r="1" spans="1:11" x14ac:dyDescent="0.35">
      <c r="A1" t="s">
        <v>24</v>
      </c>
      <c r="B1" t="s">
        <v>0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23</v>
      </c>
      <c r="I1" t="s">
        <v>22</v>
      </c>
      <c r="K1" t="s">
        <v>27</v>
      </c>
    </row>
    <row r="2" spans="1:11" x14ac:dyDescent="0.35">
      <c r="A2">
        <f t="shared" ref="A2:A33" si="0">C2/1000</f>
        <v>0</v>
      </c>
      <c r="B2">
        <v>0</v>
      </c>
      <c r="C2">
        <v>0</v>
      </c>
      <c r="D2">
        <v>15065</v>
      </c>
      <c r="E2">
        <v>0</v>
      </c>
      <c r="F2">
        <v>2278</v>
      </c>
      <c r="G2">
        <v>5871</v>
      </c>
      <c r="H2">
        <f>E2*2*PI()/60</f>
        <v>0</v>
      </c>
      <c r="I2">
        <f>F2*0.0302/1000</f>
        <v>6.8795600000000012E-2</v>
      </c>
      <c r="K2">
        <f>AVERAGE(I25:I39)</f>
        <v>8.9023560000000002E-2</v>
      </c>
    </row>
    <row r="3" spans="1:11" x14ac:dyDescent="0.35">
      <c r="A3">
        <f t="shared" si="0"/>
        <v>0.02</v>
      </c>
      <c r="B3">
        <v>1</v>
      </c>
      <c r="C3">
        <v>20</v>
      </c>
      <c r="D3">
        <v>15065</v>
      </c>
      <c r="E3">
        <v>0</v>
      </c>
      <c r="F3">
        <v>2278</v>
      </c>
      <c r="G3">
        <v>5871</v>
      </c>
      <c r="H3">
        <f t="shared" ref="H3:H66" si="1">E3*2*PI()/60</f>
        <v>0</v>
      </c>
      <c r="I3">
        <f t="shared" ref="I3:I66" si="2">F3*0.0302/1000</f>
        <v>6.8795600000000012E-2</v>
      </c>
    </row>
    <row r="4" spans="1:11" x14ac:dyDescent="0.35">
      <c r="A4">
        <f t="shared" si="0"/>
        <v>0.04</v>
      </c>
      <c r="B4">
        <v>2</v>
      </c>
      <c r="C4">
        <v>40</v>
      </c>
      <c r="D4">
        <v>15065</v>
      </c>
      <c r="E4">
        <v>0</v>
      </c>
      <c r="F4">
        <v>2278</v>
      </c>
      <c r="G4">
        <v>5871</v>
      </c>
      <c r="H4">
        <f t="shared" si="1"/>
        <v>0</v>
      </c>
      <c r="I4">
        <f t="shared" si="2"/>
        <v>6.8795600000000012E-2</v>
      </c>
    </row>
    <row r="5" spans="1:11" x14ac:dyDescent="0.35">
      <c r="A5">
        <f t="shared" si="0"/>
        <v>0.06</v>
      </c>
      <c r="B5">
        <v>3</v>
      </c>
      <c r="C5">
        <v>60</v>
      </c>
      <c r="D5">
        <v>15065</v>
      </c>
      <c r="E5">
        <v>0</v>
      </c>
      <c r="F5">
        <v>2278</v>
      </c>
      <c r="G5">
        <v>5871</v>
      </c>
      <c r="H5">
        <f t="shared" si="1"/>
        <v>0</v>
      </c>
      <c r="I5">
        <f t="shared" si="2"/>
        <v>6.8795600000000012E-2</v>
      </c>
    </row>
    <row r="6" spans="1:11" x14ac:dyDescent="0.35">
      <c r="A6">
        <f t="shared" si="0"/>
        <v>0.08</v>
      </c>
      <c r="B6">
        <v>4</v>
      </c>
      <c r="C6">
        <v>80</v>
      </c>
      <c r="D6">
        <v>15065</v>
      </c>
      <c r="E6">
        <v>0</v>
      </c>
      <c r="F6">
        <v>2278</v>
      </c>
      <c r="G6">
        <v>5871</v>
      </c>
      <c r="H6">
        <f t="shared" si="1"/>
        <v>0</v>
      </c>
      <c r="I6">
        <f t="shared" si="2"/>
        <v>6.8795600000000012E-2</v>
      </c>
    </row>
    <row r="7" spans="1:11" x14ac:dyDescent="0.35">
      <c r="A7">
        <f t="shared" si="0"/>
        <v>0.1</v>
      </c>
      <c r="B7">
        <v>5</v>
      </c>
      <c r="C7">
        <v>100</v>
      </c>
      <c r="D7">
        <v>15065</v>
      </c>
      <c r="E7">
        <v>0</v>
      </c>
      <c r="F7">
        <v>2278</v>
      </c>
      <c r="G7">
        <v>5871</v>
      </c>
      <c r="H7">
        <f t="shared" si="1"/>
        <v>0</v>
      </c>
      <c r="I7">
        <f t="shared" si="2"/>
        <v>6.8795600000000012E-2</v>
      </c>
    </row>
    <row r="8" spans="1:11" x14ac:dyDescent="0.35">
      <c r="A8">
        <f t="shared" si="0"/>
        <v>0.12</v>
      </c>
      <c r="B8">
        <v>6</v>
      </c>
      <c r="C8">
        <v>120</v>
      </c>
      <c r="D8">
        <v>15065</v>
      </c>
      <c r="E8">
        <v>0</v>
      </c>
      <c r="F8">
        <v>2278</v>
      </c>
      <c r="G8">
        <v>5871</v>
      </c>
      <c r="H8">
        <f t="shared" si="1"/>
        <v>0</v>
      </c>
      <c r="I8">
        <f t="shared" si="2"/>
        <v>6.8795600000000012E-2</v>
      </c>
    </row>
    <row r="9" spans="1:11" x14ac:dyDescent="0.35">
      <c r="A9">
        <f t="shared" si="0"/>
        <v>0.14000000000000001</v>
      </c>
      <c r="B9">
        <v>7</v>
      </c>
      <c r="C9">
        <v>140</v>
      </c>
      <c r="D9">
        <v>15067</v>
      </c>
      <c r="E9">
        <v>1</v>
      </c>
      <c r="F9">
        <v>2873</v>
      </c>
      <c r="G9">
        <v>5871</v>
      </c>
      <c r="H9">
        <f t="shared" si="1"/>
        <v>0.10471975511965977</v>
      </c>
      <c r="I9">
        <f t="shared" si="2"/>
        <v>8.6764599999999997E-2</v>
      </c>
    </row>
    <row r="10" spans="1:11" x14ac:dyDescent="0.35">
      <c r="A10">
        <f t="shared" si="0"/>
        <v>0.16</v>
      </c>
      <c r="B10">
        <v>8</v>
      </c>
      <c r="C10">
        <v>160</v>
      </c>
      <c r="D10">
        <v>15436</v>
      </c>
      <c r="E10">
        <v>280</v>
      </c>
      <c r="F10">
        <v>7420</v>
      </c>
      <c r="G10">
        <v>5871</v>
      </c>
      <c r="H10">
        <f t="shared" si="1"/>
        <v>29.321531433504735</v>
      </c>
      <c r="I10">
        <f t="shared" si="2"/>
        <v>0.22408400000000001</v>
      </c>
    </row>
    <row r="11" spans="1:11" x14ac:dyDescent="0.35">
      <c r="A11">
        <f t="shared" si="0"/>
        <v>0.18</v>
      </c>
      <c r="B11">
        <v>9</v>
      </c>
      <c r="C11">
        <v>180</v>
      </c>
      <c r="D11">
        <v>16641</v>
      </c>
      <c r="E11">
        <v>1017</v>
      </c>
      <c r="F11">
        <v>7418</v>
      </c>
      <c r="G11">
        <v>5871</v>
      </c>
      <c r="H11">
        <f t="shared" si="1"/>
        <v>106.49999095669399</v>
      </c>
      <c r="I11">
        <f t="shared" si="2"/>
        <v>0.22402360000000002</v>
      </c>
    </row>
    <row r="12" spans="1:11" x14ac:dyDescent="0.35">
      <c r="A12">
        <f t="shared" si="0"/>
        <v>0.2</v>
      </c>
      <c r="B12">
        <v>10</v>
      </c>
      <c r="C12">
        <v>200</v>
      </c>
      <c r="D12">
        <v>18634</v>
      </c>
      <c r="E12">
        <v>1962</v>
      </c>
      <c r="F12">
        <v>7442</v>
      </c>
      <c r="G12">
        <v>5871</v>
      </c>
      <c r="H12">
        <f t="shared" si="1"/>
        <v>205.46015954477247</v>
      </c>
      <c r="I12">
        <f t="shared" si="2"/>
        <v>0.22474840000000001</v>
      </c>
    </row>
    <row r="13" spans="1:11" x14ac:dyDescent="0.35">
      <c r="A13">
        <f t="shared" si="0"/>
        <v>0.22</v>
      </c>
      <c r="B13">
        <v>11</v>
      </c>
      <c r="C13">
        <v>220</v>
      </c>
      <c r="D13">
        <v>21358</v>
      </c>
      <c r="E13">
        <v>2977</v>
      </c>
      <c r="F13">
        <v>7443</v>
      </c>
      <c r="G13">
        <v>5871</v>
      </c>
      <c r="H13">
        <f t="shared" si="1"/>
        <v>311.75071099122709</v>
      </c>
      <c r="I13">
        <f t="shared" si="2"/>
        <v>0.22477860000000002</v>
      </c>
    </row>
    <row r="14" spans="1:11" x14ac:dyDescent="0.35">
      <c r="A14">
        <f t="shared" si="0"/>
        <v>0.24</v>
      </c>
      <c r="B14">
        <v>12</v>
      </c>
      <c r="C14">
        <v>240</v>
      </c>
      <c r="D14">
        <v>24769</v>
      </c>
      <c r="E14">
        <v>3996</v>
      </c>
      <c r="F14">
        <v>5251</v>
      </c>
      <c r="G14">
        <v>5871</v>
      </c>
      <c r="H14">
        <f t="shared" si="1"/>
        <v>418.46014145816042</v>
      </c>
      <c r="I14">
        <f t="shared" si="2"/>
        <v>0.15858020000000003</v>
      </c>
    </row>
    <row r="15" spans="1:11" x14ac:dyDescent="0.35">
      <c r="A15">
        <f t="shared" si="0"/>
        <v>0.26</v>
      </c>
      <c r="B15">
        <v>13</v>
      </c>
      <c r="C15">
        <v>260</v>
      </c>
      <c r="D15">
        <v>28557</v>
      </c>
      <c r="E15">
        <v>4794</v>
      </c>
      <c r="F15">
        <v>3786</v>
      </c>
      <c r="G15">
        <v>5871</v>
      </c>
      <c r="H15">
        <f t="shared" si="1"/>
        <v>502.02650604364891</v>
      </c>
      <c r="I15">
        <f t="shared" si="2"/>
        <v>0.11433720000000001</v>
      </c>
    </row>
    <row r="16" spans="1:11" x14ac:dyDescent="0.35">
      <c r="A16">
        <f t="shared" si="0"/>
        <v>0.28000000000000003</v>
      </c>
      <c r="B16">
        <v>14</v>
      </c>
      <c r="C16">
        <v>280</v>
      </c>
      <c r="D16">
        <v>32517</v>
      </c>
      <c r="E16">
        <v>5335</v>
      </c>
      <c r="F16">
        <v>3073</v>
      </c>
      <c r="G16">
        <v>5871</v>
      </c>
      <c r="H16">
        <f t="shared" si="1"/>
        <v>558.67989356338489</v>
      </c>
      <c r="I16">
        <f t="shared" si="2"/>
        <v>9.2804600000000001E-2</v>
      </c>
    </row>
    <row r="17" spans="1:9" x14ac:dyDescent="0.35">
      <c r="A17">
        <f t="shared" si="0"/>
        <v>0.3</v>
      </c>
      <c r="B17">
        <v>15</v>
      </c>
      <c r="C17">
        <v>300</v>
      </c>
      <c r="D17">
        <v>36523</v>
      </c>
      <c r="E17">
        <v>5651</v>
      </c>
      <c r="F17">
        <v>2239</v>
      </c>
      <c r="G17">
        <v>5871</v>
      </c>
      <c r="H17">
        <f t="shared" si="1"/>
        <v>591.77133618119728</v>
      </c>
      <c r="I17">
        <f t="shared" si="2"/>
        <v>6.7617800000000006E-2</v>
      </c>
    </row>
    <row r="18" spans="1:9" x14ac:dyDescent="0.35">
      <c r="A18">
        <f t="shared" si="0"/>
        <v>0.32</v>
      </c>
      <c r="B18">
        <v>16</v>
      </c>
      <c r="C18">
        <v>320</v>
      </c>
      <c r="D18">
        <v>40428</v>
      </c>
      <c r="E18">
        <v>5745</v>
      </c>
      <c r="F18">
        <v>2468</v>
      </c>
      <c r="G18">
        <v>5871</v>
      </c>
      <c r="H18">
        <f t="shared" si="1"/>
        <v>601.61499316244544</v>
      </c>
      <c r="I18">
        <f t="shared" si="2"/>
        <v>7.4533600000000005E-2</v>
      </c>
    </row>
    <row r="19" spans="1:9" x14ac:dyDescent="0.35">
      <c r="A19">
        <f t="shared" si="0"/>
        <v>0.34</v>
      </c>
      <c r="B19">
        <v>17</v>
      </c>
      <c r="C19">
        <v>340</v>
      </c>
      <c r="D19">
        <v>44228</v>
      </c>
      <c r="E19">
        <v>5723</v>
      </c>
      <c r="F19">
        <v>2886</v>
      </c>
      <c r="G19">
        <v>5871</v>
      </c>
      <c r="H19">
        <f t="shared" si="1"/>
        <v>599.31115854981294</v>
      </c>
      <c r="I19">
        <f t="shared" si="2"/>
        <v>8.7157200000000004E-2</v>
      </c>
    </row>
    <row r="20" spans="1:9" x14ac:dyDescent="0.35">
      <c r="A20">
        <f t="shared" si="0"/>
        <v>0.36</v>
      </c>
      <c r="B20">
        <v>18</v>
      </c>
      <c r="C20">
        <v>360</v>
      </c>
      <c r="D20">
        <v>47987</v>
      </c>
      <c r="E20">
        <v>5682</v>
      </c>
      <c r="F20">
        <v>2952</v>
      </c>
      <c r="G20">
        <v>5871</v>
      </c>
      <c r="H20">
        <f t="shared" si="1"/>
        <v>595.0176485899068</v>
      </c>
      <c r="I20">
        <f t="shared" si="2"/>
        <v>8.9150400000000005E-2</v>
      </c>
    </row>
    <row r="21" spans="1:9" x14ac:dyDescent="0.35">
      <c r="A21">
        <f t="shared" si="0"/>
        <v>0.38</v>
      </c>
      <c r="B21">
        <v>19</v>
      </c>
      <c r="C21">
        <v>380</v>
      </c>
      <c r="D21">
        <v>51728</v>
      </c>
      <c r="E21">
        <v>5649</v>
      </c>
      <c r="F21">
        <v>2831</v>
      </c>
      <c r="G21">
        <v>5871</v>
      </c>
      <c r="H21">
        <f t="shared" si="1"/>
        <v>591.56189667095794</v>
      </c>
      <c r="I21">
        <f t="shared" si="2"/>
        <v>8.5496200000000008E-2</v>
      </c>
    </row>
    <row r="22" spans="1:9" x14ac:dyDescent="0.35">
      <c r="A22">
        <f t="shared" si="0"/>
        <v>0.4</v>
      </c>
      <c r="B22">
        <v>20</v>
      </c>
      <c r="C22">
        <v>400</v>
      </c>
      <c r="D22">
        <v>55465</v>
      </c>
      <c r="E22">
        <v>5628</v>
      </c>
      <c r="F22">
        <v>2664</v>
      </c>
      <c r="G22">
        <v>5871</v>
      </c>
      <c r="H22">
        <f t="shared" si="1"/>
        <v>589.36278181344517</v>
      </c>
      <c r="I22">
        <f t="shared" si="2"/>
        <v>8.0452799999999991E-2</v>
      </c>
    </row>
    <row r="23" spans="1:9" x14ac:dyDescent="0.35">
      <c r="A23">
        <f t="shared" si="0"/>
        <v>0.42</v>
      </c>
      <c r="B23">
        <v>21</v>
      </c>
      <c r="C23">
        <v>420</v>
      </c>
      <c r="D23">
        <v>59187</v>
      </c>
      <c r="E23">
        <v>5606</v>
      </c>
      <c r="F23">
        <v>2630</v>
      </c>
      <c r="G23">
        <v>5871</v>
      </c>
      <c r="H23">
        <f t="shared" si="1"/>
        <v>587.05894720081267</v>
      </c>
      <c r="I23">
        <f t="shared" si="2"/>
        <v>7.9425999999999997E-2</v>
      </c>
    </row>
    <row r="24" spans="1:9" x14ac:dyDescent="0.35">
      <c r="A24">
        <f t="shared" si="0"/>
        <v>0.44</v>
      </c>
      <c r="B24">
        <v>22</v>
      </c>
      <c r="C24">
        <v>440</v>
      </c>
      <c r="D24">
        <v>62871</v>
      </c>
      <c r="E24">
        <v>5567</v>
      </c>
      <c r="F24">
        <v>2910</v>
      </c>
      <c r="G24">
        <v>5871</v>
      </c>
      <c r="H24">
        <f t="shared" si="1"/>
        <v>582.97487675114598</v>
      </c>
      <c r="I24">
        <f t="shared" si="2"/>
        <v>8.7882000000000002E-2</v>
      </c>
    </row>
    <row r="25" spans="1:9" x14ac:dyDescent="0.35">
      <c r="A25">
        <f t="shared" si="0"/>
        <v>0.46</v>
      </c>
      <c r="B25">
        <v>23</v>
      </c>
      <c r="C25">
        <v>460</v>
      </c>
      <c r="D25">
        <v>66533</v>
      </c>
      <c r="E25">
        <v>5532</v>
      </c>
      <c r="F25">
        <v>3113</v>
      </c>
      <c r="G25">
        <v>5871</v>
      </c>
      <c r="H25">
        <f t="shared" si="1"/>
        <v>579.30968532195789</v>
      </c>
      <c r="I25">
        <f t="shared" si="2"/>
        <v>9.4012600000000002E-2</v>
      </c>
    </row>
    <row r="26" spans="1:9" x14ac:dyDescent="0.35">
      <c r="A26">
        <f t="shared" si="0"/>
        <v>0.48</v>
      </c>
      <c r="B26">
        <v>24</v>
      </c>
      <c r="C26">
        <v>480</v>
      </c>
      <c r="D26">
        <v>70199</v>
      </c>
      <c r="E26">
        <v>5517</v>
      </c>
      <c r="F26">
        <v>3056</v>
      </c>
      <c r="G26">
        <v>5871</v>
      </c>
      <c r="H26">
        <f t="shared" si="1"/>
        <v>577.73888899516294</v>
      </c>
      <c r="I26">
        <f t="shared" si="2"/>
        <v>9.2291200000000004E-2</v>
      </c>
    </row>
    <row r="27" spans="1:9" x14ac:dyDescent="0.35">
      <c r="A27">
        <f t="shared" si="0"/>
        <v>0.5</v>
      </c>
      <c r="B27">
        <v>25</v>
      </c>
      <c r="C27">
        <v>500</v>
      </c>
      <c r="D27">
        <v>73878</v>
      </c>
      <c r="E27">
        <v>5518</v>
      </c>
      <c r="F27">
        <v>2890</v>
      </c>
      <c r="G27">
        <v>5871</v>
      </c>
      <c r="H27">
        <f t="shared" si="1"/>
        <v>577.84360875028267</v>
      </c>
      <c r="I27">
        <f t="shared" si="2"/>
        <v>8.7278000000000008E-2</v>
      </c>
    </row>
    <row r="28" spans="1:9" x14ac:dyDescent="0.35">
      <c r="A28">
        <f t="shared" si="0"/>
        <v>0.52</v>
      </c>
      <c r="B28">
        <v>26</v>
      </c>
      <c r="C28">
        <v>520</v>
      </c>
      <c r="D28">
        <v>77562</v>
      </c>
      <c r="E28">
        <v>5522</v>
      </c>
      <c r="F28">
        <v>2806</v>
      </c>
      <c r="G28">
        <v>5871</v>
      </c>
      <c r="H28">
        <f t="shared" si="1"/>
        <v>578.26248777076114</v>
      </c>
      <c r="I28">
        <f t="shared" si="2"/>
        <v>8.4741200000000003E-2</v>
      </c>
    </row>
    <row r="29" spans="1:9" x14ac:dyDescent="0.35">
      <c r="A29">
        <f t="shared" si="0"/>
        <v>0.54</v>
      </c>
      <c r="B29">
        <v>27</v>
      </c>
      <c r="C29">
        <v>540</v>
      </c>
      <c r="D29">
        <v>81240</v>
      </c>
      <c r="E29">
        <v>5519</v>
      </c>
      <c r="F29">
        <v>2840</v>
      </c>
      <c r="G29">
        <v>5871</v>
      </c>
      <c r="H29">
        <f t="shared" si="1"/>
        <v>577.94832850540229</v>
      </c>
      <c r="I29">
        <f t="shared" si="2"/>
        <v>8.5767999999999997E-2</v>
      </c>
    </row>
    <row r="30" spans="1:9" x14ac:dyDescent="0.35">
      <c r="A30">
        <f t="shared" si="0"/>
        <v>0.56000000000000005</v>
      </c>
      <c r="B30">
        <v>28</v>
      </c>
      <c r="C30">
        <v>560</v>
      </c>
      <c r="D30">
        <v>84908</v>
      </c>
      <c r="E30">
        <v>5511</v>
      </c>
      <c r="F30">
        <v>2924</v>
      </c>
      <c r="G30">
        <v>5871</v>
      </c>
      <c r="H30">
        <f t="shared" si="1"/>
        <v>577.110570464445</v>
      </c>
      <c r="I30">
        <f t="shared" si="2"/>
        <v>8.8304800000000003E-2</v>
      </c>
    </row>
    <row r="31" spans="1:9" x14ac:dyDescent="0.35">
      <c r="A31">
        <f t="shared" si="0"/>
        <v>0.57999999999999996</v>
      </c>
      <c r="B31">
        <v>29</v>
      </c>
      <c r="C31">
        <v>580</v>
      </c>
      <c r="D31">
        <v>88572</v>
      </c>
      <c r="E31">
        <v>5504</v>
      </c>
      <c r="F31">
        <v>2956</v>
      </c>
      <c r="G31">
        <v>5871</v>
      </c>
      <c r="H31">
        <f t="shared" si="1"/>
        <v>576.37753217860734</v>
      </c>
      <c r="I31">
        <f t="shared" si="2"/>
        <v>8.9271200000000009E-2</v>
      </c>
    </row>
    <row r="32" spans="1:9" x14ac:dyDescent="0.35">
      <c r="A32">
        <f t="shared" si="0"/>
        <v>0.6</v>
      </c>
      <c r="B32">
        <v>30</v>
      </c>
      <c r="C32">
        <v>600</v>
      </c>
      <c r="D32">
        <v>92235</v>
      </c>
      <c r="E32">
        <v>5499</v>
      </c>
      <c r="F32">
        <v>2973</v>
      </c>
      <c r="G32">
        <v>5871</v>
      </c>
      <c r="H32">
        <f t="shared" si="1"/>
        <v>575.85393340300902</v>
      </c>
      <c r="I32">
        <f t="shared" si="2"/>
        <v>8.9784599999999992E-2</v>
      </c>
    </row>
    <row r="33" spans="1:9" x14ac:dyDescent="0.35">
      <c r="A33">
        <f t="shared" si="0"/>
        <v>0.62</v>
      </c>
      <c r="B33">
        <v>31</v>
      </c>
      <c r="C33">
        <v>620</v>
      </c>
      <c r="D33">
        <v>95905</v>
      </c>
      <c r="E33">
        <v>5502</v>
      </c>
      <c r="F33">
        <v>2898</v>
      </c>
      <c r="G33">
        <v>5871</v>
      </c>
      <c r="H33">
        <f t="shared" si="1"/>
        <v>576.16809266836799</v>
      </c>
      <c r="I33">
        <f t="shared" si="2"/>
        <v>8.7519600000000003E-2</v>
      </c>
    </row>
    <row r="34" spans="1:9" x14ac:dyDescent="0.35">
      <c r="A34">
        <f t="shared" ref="A34:A65" si="3">C34/1000</f>
        <v>0.64</v>
      </c>
      <c r="B34">
        <v>32</v>
      </c>
      <c r="C34">
        <v>640</v>
      </c>
      <c r="D34">
        <v>99573</v>
      </c>
      <c r="E34">
        <v>5501</v>
      </c>
      <c r="F34">
        <v>2928</v>
      </c>
      <c r="G34">
        <v>5871</v>
      </c>
      <c r="H34">
        <f t="shared" si="1"/>
        <v>576.06337291324837</v>
      </c>
      <c r="I34">
        <f t="shared" si="2"/>
        <v>8.8425600000000007E-2</v>
      </c>
    </row>
    <row r="35" spans="1:9" x14ac:dyDescent="0.35">
      <c r="A35">
        <f t="shared" si="3"/>
        <v>0.66</v>
      </c>
      <c r="B35">
        <v>33</v>
      </c>
      <c r="C35">
        <v>660</v>
      </c>
      <c r="D35">
        <v>103234</v>
      </c>
      <c r="E35">
        <v>5496</v>
      </c>
      <c r="F35">
        <v>2996</v>
      </c>
      <c r="G35">
        <v>5871</v>
      </c>
      <c r="H35">
        <f t="shared" si="1"/>
        <v>575.53977413765017</v>
      </c>
      <c r="I35">
        <f t="shared" si="2"/>
        <v>9.047920000000001E-2</v>
      </c>
    </row>
    <row r="36" spans="1:9" x14ac:dyDescent="0.35">
      <c r="A36">
        <f t="shared" si="3"/>
        <v>0.68</v>
      </c>
      <c r="B36">
        <v>34</v>
      </c>
      <c r="C36">
        <v>680</v>
      </c>
      <c r="D36">
        <v>106889</v>
      </c>
      <c r="E36">
        <v>5491</v>
      </c>
      <c r="F36">
        <v>3089</v>
      </c>
      <c r="G36">
        <v>5871</v>
      </c>
      <c r="H36">
        <f t="shared" si="1"/>
        <v>575.01617536205185</v>
      </c>
      <c r="I36">
        <f t="shared" si="2"/>
        <v>9.3287800000000004E-2</v>
      </c>
    </row>
    <row r="37" spans="1:9" x14ac:dyDescent="0.35">
      <c r="A37">
        <f t="shared" si="3"/>
        <v>0.7</v>
      </c>
      <c r="B37">
        <v>35</v>
      </c>
      <c r="C37">
        <v>700</v>
      </c>
      <c r="D37">
        <v>110553</v>
      </c>
      <c r="E37">
        <v>5493</v>
      </c>
      <c r="F37">
        <v>3016</v>
      </c>
      <c r="G37">
        <v>5871</v>
      </c>
      <c r="H37">
        <f t="shared" si="1"/>
        <v>575.2256148722912</v>
      </c>
      <c r="I37">
        <f t="shared" si="2"/>
        <v>9.1083200000000003E-2</v>
      </c>
    </row>
    <row r="38" spans="1:9" x14ac:dyDescent="0.35">
      <c r="A38">
        <f t="shared" si="3"/>
        <v>0.72</v>
      </c>
      <c r="B38">
        <v>36</v>
      </c>
      <c r="C38">
        <v>720</v>
      </c>
      <c r="D38">
        <v>114226</v>
      </c>
      <c r="E38">
        <v>5502</v>
      </c>
      <c r="F38">
        <v>2895</v>
      </c>
      <c r="G38">
        <v>5871</v>
      </c>
      <c r="H38">
        <f t="shared" si="1"/>
        <v>576.16809266836799</v>
      </c>
      <c r="I38">
        <f t="shared" si="2"/>
        <v>8.7429000000000007E-2</v>
      </c>
    </row>
    <row r="39" spans="1:9" x14ac:dyDescent="0.35">
      <c r="A39">
        <f t="shared" si="3"/>
        <v>0.74</v>
      </c>
      <c r="B39">
        <v>37</v>
      </c>
      <c r="C39">
        <v>740</v>
      </c>
      <c r="D39">
        <v>117905</v>
      </c>
      <c r="E39">
        <v>5509</v>
      </c>
      <c r="F39">
        <v>2837</v>
      </c>
      <c r="G39">
        <v>5871</v>
      </c>
      <c r="H39">
        <f t="shared" si="1"/>
        <v>576.90113095420566</v>
      </c>
      <c r="I39">
        <f t="shared" si="2"/>
        <v>8.5677400000000001E-2</v>
      </c>
    </row>
    <row r="40" spans="1:9" x14ac:dyDescent="0.35">
      <c r="A40">
        <f t="shared" si="3"/>
        <v>0.76</v>
      </c>
      <c r="B40">
        <v>38</v>
      </c>
      <c r="C40">
        <v>760</v>
      </c>
      <c r="D40">
        <v>121579</v>
      </c>
      <c r="E40">
        <v>5510</v>
      </c>
      <c r="F40">
        <v>2845</v>
      </c>
      <c r="G40">
        <v>5871</v>
      </c>
      <c r="H40">
        <f t="shared" si="1"/>
        <v>577.00585070932539</v>
      </c>
      <c r="I40">
        <f t="shared" si="2"/>
        <v>8.5918999999999995E-2</v>
      </c>
    </row>
    <row r="41" spans="1:9" x14ac:dyDescent="0.35">
      <c r="A41">
        <f t="shared" si="3"/>
        <v>0.78</v>
      </c>
      <c r="B41">
        <v>39</v>
      </c>
      <c r="C41">
        <v>780</v>
      </c>
      <c r="D41">
        <v>125248</v>
      </c>
      <c r="E41">
        <v>5507</v>
      </c>
      <c r="F41">
        <v>2885</v>
      </c>
      <c r="G41">
        <v>5871</v>
      </c>
      <c r="H41">
        <f t="shared" si="1"/>
        <v>576.69169144396631</v>
      </c>
      <c r="I41">
        <f t="shared" si="2"/>
        <v>8.712700000000001E-2</v>
      </c>
    </row>
    <row r="42" spans="1:9" x14ac:dyDescent="0.35">
      <c r="A42">
        <f t="shared" si="3"/>
        <v>0.8</v>
      </c>
      <c r="B42">
        <v>40</v>
      </c>
      <c r="C42">
        <v>800</v>
      </c>
      <c r="D42">
        <v>128886</v>
      </c>
      <c r="E42">
        <v>5482</v>
      </c>
      <c r="F42">
        <v>492</v>
      </c>
      <c r="G42">
        <v>5871</v>
      </c>
      <c r="H42">
        <f t="shared" si="1"/>
        <v>574.07369756597484</v>
      </c>
      <c r="I42">
        <f t="shared" si="2"/>
        <v>1.4858400000000001E-2</v>
      </c>
    </row>
    <row r="43" spans="1:9" x14ac:dyDescent="0.35">
      <c r="A43">
        <f t="shared" si="3"/>
        <v>0.82</v>
      </c>
      <c r="B43">
        <v>41</v>
      </c>
      <c r="C43">
        <v>820</v>
      </c>
      <c r="D43">
        <v>131777</v>
      </c>
      <c r="E43">
        <v>4913</v>
      </c>
      <c r="F43">
        <v>-4809</v>
      </c>
      <c r="G43">
        <v>5871</v>
      </c>
      <c r="H43">
        <f t="shared" si="1"/>
        <v>514.48815690288848</v>
      </c>
      <c r="I43">
        <f t="shared" si="2"/>
        <v>-0.14523179999999999</v>
      </c>
    </row>
    <row r="44" spans="1:9" x14ac:dyDescent="0.35">
      <c r="A44">
        <f t="shared" si="3"/>
        <v>0.84</v>
      </c>
      <c r="B44">
        <v>42</v>
      </c>
      <c r="C44">
        <v>840</v>
      </c>
      <c r="D44">
        <v>133222</v>
      </c>
      <c r="E44">
        <v>3589</v>
      </c>
      <c r="F44">
        <v>-5328</v>
      </c>
      <c r="G44">
        <v>5871</v>
      </c>
      <c r="H44">
        <f t="shared" si="1"/>
        <v>375.8392011244589</v>
      </c>
      <c r="I44">
        <f t="shared" si="2"/>
        <v>-0.16090559999999998</v>
      </c>
    </row>
    <row r="45" spans="1:9" x14ac:dyDescent="0.35">
      <c r="A45">
        <f t="shared" si="3"/>
        <v>0.86</v>
      </c>
      <c r="B45">
        <v>43</v>
      </c>
      <c r="C45">
        <v>860</v>
      </c>
      <c r="D45">
        <v>133380</v>
      </c>
      <c r="E45">
        <v>1991</v>
      </c>
      <c r="F45">
        <v>-1790</v>
      </c>
      <c r="G45">
        <v>5871</v>
      </c>
      <c r="H45">
        <f t="shared" si="1"/>
        <v>208.4970324432426</v>
      </c>
      <c r="I45">
        <f t="shared" si="2"/>
        <v>-5.4058000000000002E-2</v>
      </c>
    </row>
    <row r="46" spans="1:9" x14ac:dyDescent="0.35">
      <c r="A46">
        <f t="shared" si="3"/>
        <v>0.88</v>
      </c>
      <c r="B46">
        <v>44</v>
      </c>
      <c r="C46">
        <v>880</v>
      </c>
      <c r="D46">
        <v>133172</v>
      </c>
      <c r="E46">
        <v>907</v>
      </c>
      <c r="F46">
        <v>933</v>
      </c>
      <c r="G46">
        <v>5871</v>
      </c>
      <c r="H46">
        <f t="shared" si="1"/>
        <v>94.980817893531409</v>
      </c>
      <c r="I46">
        <f t="shared" si="2"/>
        <v>2.81766E-2</v>
      </c>
    </row>
    <row r="47" spans="1:9" x14ac:dyDescent="0.35">
      <c r="A47">
        <f t="shared" si="3"/>
        <v>0.9</v>
      </c>
      <c r="B47">
        <v>45</v>
      </c>
      <c r="C47">
        <v>900</v>
      </c>
      <c r="D47">
        <v>132956</v>
      </c>
      <c r="E47">
        <v>329</v>
      </c>
      <c r="F47">
        <v>1627</v>
      </c>
      <c r="G47">
        <v>5871</v>
      </c>
      <c r="H47">
        <f t="shared" si="1"/>
        <v>34.452799434368067</v>
      </c>
      <c r="I47">
        <f t="shared" si="2"/>
        <v>4.9135400000000003E-2</v>
      </c>
    </row>
    <row r="48" spans="1:9" x14ac:dyDescent="0.35">
      <c r="A48">
        <f t="shared" si="3"/>
        <v>0.92</v>
      </c>
      <c r="B48">
        <v>46</v>
      </c>
      <c r="C48">
        <v>920</v>
      </c>
      <c r="D48">
        <v>132696</v>
      </c>
      <c r="E48">
        <v>-9</v>
      </c>
      <c r="F48">
        <v>2850</v>
      </c>
      <c r="G48">
        <v>5871</v>
      </c>
      <c r="H48">
        <f t="shared" si="1"/>
        <v>-0.94247779607693793</v>
      </c>
      <c r="I48">
        <f t="shared" si="2"/>
        <v>8.6070000000000008E-2</v>
      </c>
    </row>
    <row r="49" spans="1:9" x14ac:dyDescent="0.35">
      <c r="A49">
        <f t="shared" si="3"/>
        <v>0.94</v>
      </c>
      <c r="B49">
        <v>47</v>
      </c>
      <c r="C49">
        <v>940</v>
      </c>
      <c r="D49">
        <v>132518</v>
      </c>
      <c r="E49">
        <v>-126</v>
      </c>
      <c r="F49">
        <v>2526</v>
      </c>
      <c r="G49">
        <v>5871</v>
      </c>
      <c r="H49">
        <f t="shared" si="1"/>
        <v>-13.194689145077131</v>
      </c>
      <c r="I49">
        <f t="shared" si="2"/>
        <v>7.6285199999999997E-2</v>
      </c>
    </row>
    <row r="50" spans="1:9" x14ac:dyDescent="0.35">
      <c r="A50">
        <f t="shared" si="3"/>
        <v>0.96</v>
      </c>
      <c r="B50">
        <v>48</v>
      </c>
      <c r="C50">
        <v>960</v>
      </c>
      <c r="D50">
        <v>132485</v>
      </c>
      <c r="E50">
        <v>-87</v>
      </c>
      <c r="F50">
        <v>1428</v>
      </c>
      <c r="G50">
        <v>5871</v>
      </c>
      <c r="H50">
        <f t="shared" si="1"/>
        <v>-9.1106186954104</v>
      </c>
      <c r="I50">
        <f t="shared" si="2"/>
        <v>4.31256E-2</v>
      </c>
    </row>
    <row r="51" spans="1:9" x14ac:dyDescent="0.35">
      <c r="A51">
        <f t="shared" si="3"/>
        <v>0.98</v>
      </c>
      <c r="B51">
        <v>49</v>
      </c>
      <c r="C51">
        <v>980</v>
      </c>
      <c r="D51">
        <v>132485</v>
      </c>
      <c r="E51">
        <v>-46</v>
      </c>
      <c r="F51">
        <v>1252</v>
      </c>
      <c r="G51">
        <v>5871</v>
      </c>
      <c r="H51">
        <f t="shared" si="1"/>
        <v>-4.8171087355043491</v>
      </c>
      <c r="I51">
        <f t="shared" si="2"/>
        <v>3.7810400000000001E-2</v>
      </c>
    </row>
    <row r="52" spans="1:9" x14ac:dyDescent="0.35">
      <c r="A52">
        <f t="shared" si="3"/>
        <v>1</v>
      </c>
      <c r="B52">
        <v>50</v>
      </c>
      <c r="C52">
        <v>1000</v>
      </c>
      <c r="D52">
        <v>132484</v>
      </c>
      <c r="E52">
        <v>-25</v>
      </c>
      <c r="F52">
        <v>1248</v>
      </c>
      <c r="G52">
        <v>5871</v>
      </c>
      <c r="H52">
        <f t="shared" si="1"/>
        <v>-2.6179938779914944</v>
      </c>
      <c r="I52">
        <f t="shared" si="2"/>
        <v>3.7689599999999997E-2</v>
      </c>
    </row>
    <row r="53" spans="1:9" x14ac:dyDescent="0.35">
      <c r="A53">
        <f t="shared" si="3"/>
        <v>1.02</v>
      </c>
      <c r="B53">
        <v>51</v>
      </c>
      <c r="C53">
        <v>1020</v>
      </c>
      <c r="D53">
        <v>132469</v>
      </c>
      <c r="E53">
        <v>-25</v>
      </c>
      <c r="F53">
        <v>1462</v>
      </c>
      <c r="G53">
        <v>5871</v>
      </c>
      <c r="H53">
        <f t="shared" si="1"/>
        <v>-2.6179938779914944</v>
      </c>
      <c r="I53">
        <f t="shared" si="2"/>
        <v>4.4152400000000001E-2</v>
      </c>
    </row>
    <row r="54" spans="1:9" x14ac:dyDescent="0.35">
      <c r="A54">
        <f t="shared" si="3"/>
        <v>1.04</v>
      </c>
      <c r="B54">
        <v>52</v>
      </c>
      <c r="C54">
        <v>1040</v>
      </c>
      <c r="D54">
        <v>132427</v>
      </c>
      <c r="E54">
        <v>-42</v>
      </c>
      <c r="F54">
        <v>1786</v>
      </c>
      <c r="G54">
        <v>5871</v>
      </c>
      <c r="H54">
        <f t="shared" si="1"/>
        <v>-4.3982297150257104</v>
      </c>
      <c r="I54">
        <f t="shared" si="2"/>
        <v>5.3937200000000005E-2</v>
      </c>
    </row>
    <row r="55" spans="1:9" x14ac:dyDescent="0.35">
      <c r="A55">
        <f t="shared" si="3"/>
        <v>1.06</v>
      </c>
      <c r="B55">
        <v>53</v>
      </c>
      <c r="C55">
        <v>1060</v>
      </c>
      <c r="D55">
        <v>132406</v>
      </c>
      <c r="E55">
        <v>-36</v>
      </c>
      <c r="F55">
        <v>1640</v>
      </c>
      <c r="G55">
        <v>5871</v>
      </c>
      <c r="H55">
        <f t="shared" si="1"/>
        <v>-3.7699111843077517</v>
      </c>
      <c r="I55">
        <f t="shared" si="2"/>
        <v>4.9527999999999996E-2</v>
      </c>
    </row>
    <row r="56" spans="1:9" x14ac:dyDescent="0.35">
      <c r="A56">
        <f t="shared" si="3"/>
        <v>1.08</v>
      </c>
      <c r="B56">
        <v>54</v>
      </c>
      <c r="C56">
        <v>1080</v>
      </c>
      <c r="D56">
        <v>132406</v>
      </c>
      <c r="E56">
        <v>-19</v>
      </c>
      <c r="F56">
        <v>1497</v>
      </c>
      <c r="G56">
        <v>5871</v>
      </c>
      <c r="H56">
        <f t="shared" si="1"/>
        <v>-1.9896753472735356</v>
      </c>
      <c r="I56">
        <f t="shared" si="2"/>
        <v>4.5209400000000004E-2</v>
      </c>
    </row>
    <row r="57" spans="1:9" x14ac:dyDescent="0.35">
      <c r="A57">
        <f t="shared" si="3"/>
        <v>1.1000000000000001</v>
      </c>
      <c r="B57">
        <v>55</v>
      </c>
      <c r="C57">
        <v>1100</v>
      </c>
      <c r="D57">
        <v>132406</v>
      </c>
      <c r="E57">
        <v>-10</v>
      </c>
      <c r="F57">
        <v>1498</v>
      </c>
      <c r="G57">
        <v>5871</v>
      </c>
      <c r="H57">
        <f t="shared" si="1"/>
        <v>-1.0471975511965976</v>
      </c>
      <c r="I57">
        <f t="shared" si="2"/>
        <v>4.5239600000000005E-2</v>
      </c>
    </row>
    <row r="58" spans="1:9" x14ac:dyDescent="0.35">
      <c r="A58">
        <f t="shared" si="3"/>
        <v>1.1200000000000001</v>
      </c>
      <c r="B58">
        <v>56</v>
      </c>
      <c r="C58">
        <v>1120</v>
      </c>
      <c r="D58">
        <v>132406</v>
      </c>
      <c r="E58">
        <v>-5</v>
      </c>
      <c r="F58">
        <v>1499</v>
      </c>
      <c r="G58">
        <v>5871</v>
      </c>
      <c r="H58">
        <f t="shared" si="1"/>
        <v>-0.52359877559829882</v>
      </c>
      <c r="I58">
        <f t="shared" si="2"/>
        <v>4.5269800000000006E-2</v>
      </c>
    </row>
    <row r="59" spans="1:9" x14ac:dyDescent="0.35">
      <c r="A59">
        <f t="shared" si="3"/>
        <v>1.1399999999999999</v>
      </c>
      <c r="B59">
        <v>57</v>
      </c>
      <c r="C59">
        <v>1140</v>
      </c>
      <c r="D59">
        <v>132406</v>
      </c>
      <c r="E59">
        <v>-3</v>
      </c>
      <c r="F59">
        <v>1497</v>
      </c>
      <c r="G59">
        <v>5871</v>
      </c>
      <c r="H59">
        <f t="shared" si="1"/>
        <v>-0.31415926535897931</v>
      </c>
      <c r="I59">
        <f t="shared" si="2"/>
        <v>4.5209400000000004E-2</v>
      </c>
    </row>
    <row r="60" spans="1:9" x14ac:dyDescent="0.35">
      <c r="A60">
        <f t="shared" si="3"/>
        <v>1.1599999999999999</v>
      </c>
      <c r="B60">
        <v>58</v>
      </c>
      <c r="C60">
        <v>1160</v>
      </c>
      <c r="D60">
        <v>132400</v>
      </c>
      <c r="E60">
        <v>-6</v>
      </c>
      <c r="F60">
        <v>1567</v>
      </c>
      <c r="G60">
        <v>5871</v>
      </c>
      <c r="H60">
        <f t="shared" si="1"/>
        <v>-0.62831853071795862</v>
      </c>
      <c r="I60">
        <f t="shared" si="2"/>
        <v>4.7323400000000002E-2</v>
      </c>
    </row>
    <row r="61" spans="1:9" x14ac:dyDescent="0.35">
      <c r="A61">
        <f t="shared" si="3"/>
        <v>1.18</v>
      </c>
      <c r="B61">
        <v>59</v>
      </c>
      <c r="C61">
        <v>1180</v>
      </c>
      <c r="D61">
        <v>132399</v>
      </c>
      <c r="E61">
        <v>-4</v>
      </c>
      <c r="F61">
        <v>1522</v>
      </c>
      <c r="G61">
        <v>5871</v>
      </c>
      <c r="H61">
        <f t="shared" si="1"/>
        <v>-0.41887902047863906</v>
      </c>
      <c r="I61">
        <f t="shared" si="2"/>
        <v>4.5964400000000002E-2</v>
      </c>
    </row>
    <row r="62" spans="1:9" x14ac:dyDescent="0.35">
      <c r="A62">
        <f t="shared" si="3"/>
        <v>1.2</v>
      </c>
      <c r="B62">
        <v>60</v>
      </c>
      <c r="C62">
        <v>1200</v>
      </c>
      <c r="D62">
        <v>132399</v>
      </c>
      <c r="E62">
        <v>-2</v>
      </c>
      <c r="F62">
        <v>1518</v>
      </c>
      <c r="G62">
        <v>5871</v>
      </c>
      <c r="H62">
        <f t="shared" si="1"/>
        <v>-0.20943951023931953</v>
      </c>
      <c r="I62">
        <f t="shared" si="2"/>
        <v>4.5843600000000005E-2</v>
      </c>
    </row>
    <row r="63" spans="1:9" x14ac:dyDescent="0.35">
      <c r="A63">
        <f t="shared" si="3"/>
        <v>1.22</v>
      </c>
      <c r="B63">
        <v>61</v>
      </c>
      <c r="C63">
        <v>1220</v>
      </c>
      <c r="D63">
        <v>132399</v>
      </c>
      <c r="E63">
        <v>-1</v>
      </c>
      <c r="F63">
        <v>1519</v>
      </c>
      <c r="G63">
        <v>5871</v>
      </c>
      <c r="H63">
        <f t="shared" si="1"/>
        <v>-0.10471975511965977</v>
      </c>
      <c r="I63">
        <f t="shared" si="2"/>
        <v>4.5873800000000006E-2</v>
      </c>
    </row>
    <row r="64" spans="1:9" x14ac:dyDescent="0.35">
      <c r="A64">
        <f t="shared" si="3"/>
        <v>1.24</v>
      </c>
      <c r="B64">
        <v>62</v>
      </c>
      <c r="C64">
        <v>1240</v>
      </c>
      <c r="D64">
        <v>132399</v>
      </c>
      <c r="E64">
        <v>-1</v>
      </c>
      <c r="F64">
        <v>1519</v>
      </c>
      <c r="G64">
        <v>5871</v>
      </c>
      <c r="H64">
        <f t="shared" si="1"/>
        <v>-0.10471975511965977</v>
      </c>
      <c r="I64">
        <f t="shared" si="2"/>
        <v>4.5873800000000006E-2</v>
      </c>
    </row>
    <row r="65" spans="1:9" x14ac:dyDescent="0.35">
      <c r="A65">
        <f t="shared" si="3"/>
        <v>1.26</v>
      </c>
      <c r="B65">
        <v>63</v>
      </c>
      <c r="C65">
        <v>1260</v>
      </c>
      <c r="D65">
        <v>132399</v>
      </c>
      <c r="E65">
        <v>0</v>
      </c>
      <c r="F65">
        <v>1519</v>
      </c>
      <c r="G65">
        <v>5871</v>
      </c>
      <c r="H65">
        <f t="shared" si="1"/>
        <v>0</v>
      </c>
      <c r="I65">
        <f t="shared" si="2"/>
        <v>4.5873800000000006E-2</v>
      </c>
    </row>
    <row r="66" spans="1:9" x14ac:dyDescent="0.35">
      <c r="A66">
        <f t="shared" ref="A66:A74" si="4">C66/1000</f>
        <v>1.28</v>
      </c>
      <c r="B66">
        <v>64</v>
      </c>
      <c r="C66">
        <v>1280</v>
      </c>
      <c r="D66">
        <v>132399</v>
      </c>
      <c r="E66">
        <v>0</v>
      </c>
      <c r="F66">
        <v>1519</v>
      </c>
      <c r="G66">
        <v>5871</v>
      </c>
      <c r="H66">
        <f t="shared" si="1"/>
        <v>0</v>
      </c>
      <c r="I66">
        <f t="shared" si="2"/>
        <v>4.5873800000000006E-2</v>
      </c>
    </row>
    <row r="67" spans="1:9" x14ac:dyDescent="0.35">
      <c r="A67">
        <f t="shared" si="4"/>
        <v>1.3</v>
      </c>
      <c r="B67">
        <v>65</v>
      </c>
      <c r="C67">
        <v>1300</v>
      </c>
      <c r="D67">
        <v>132399</v>
      </c>
      <c r="E67">
        <v>0</v>
      </c>
      <c r="F67">
        <v>1518</v>
      </c>
      <c r="G67">
        <v>5871</v>
      </c>
      <c r="H67">
        <f t="shared" ref="H67:H74" si="5">E67*2*PI()/60</f>
        <v>0</v>
      </c>
      <c r="I67">
        <f t="shared" ref="I67:I74" si="6">F67*0.0302/1000</f>
        <v>4.5843600000000005E-2</v>
      </c>
    </row>
    <row r="68" spans="1:9" x14ac:dyDescent="0.35">
      <c r="A68">
        <f t="shared" si="4"/>
        <v>1.32</v>
      </c>
      <c r="B68">
        <v>66</v>
      </c>
      <c r="C68">
        <v>1320</v>
      </c>
      <c r="D68">
        <v>132399</v>
      </c>
      <c r="E68">
        <v>0</v>
      </c>
      <c r="F68">
        <v>1520</v>
      </c>
      <c r="G68">
        <v>5871</v>
      </c>
      <c r="H68">
        <f t="shared" si="5"/>
        <v>0</v>
      </c>
      <c r="I68">
        <f t="shared" si="6"/>
        <v>4.5904E-2</v>
      </c>
    </row>
    <row r="69" spans="1:9" x14ac:dyDescent="0.35">
      <c r="A69">
        <f t="shared" si="4"/>
        <v>1.34</v>
      </c>
      <c r="B69">
        <v>67</v>
      </c>
      <c r="C69">
        <v>1340</v>
      </c>
      <c r="D69">
        <v>132399</v>
      </c>
      <c r="E69">
        <v>0</v>
      </c>
      <c r="F69">
        <v>1519</v>
      </c>
      <c r="G69">
        <v>5871</v>
      </c>
      <c r="H69">
        <f t="shared" si="5"/>
        <v>0</v>
      </c>
      <c r="I69">
        <f t="shared" si="6"/>
        <v>4.5873800000000006E-2</v>
      </c>
    </row>
    <row r="70" spans="1:9" x14ac:dyDescent="0.35">
      <c r="A70">
        <f t="shared" si="4"/>
        <v>1.36</v>
      </c>
      <c r="B70">
        <v>68</v>
      </c>
      <c r="C70">
        <v>1360</v>
      </c>
      <c r="D70">
        <v>132399</v>
      </c>
      <c r="E70">
        <v>0</v>
      </c>
      <c r="F70">
        <v>1518</v>
      </c>
      <c r="G70">
        <v>5871</v>
      </c>
      <c r="H70">
        <f t="shared" si="5"/>
        <v>0</v>
      </c>
      <c r="I70">
        <f t="shared" si="6"/>
        <v>4.5843600000000005E-2</v>
      </c>
    </row>
    <row r="71" spans="1:9" x14ac:dyDescent="0.35">
      <c r="A71">
        <f t="shared" si="4"/>
        <v>1.38</v>
      </c>
      <c r="B71">
        <v>69</v>
      </c>
      <c r="C71">
        <v>1380</v>
      </c>
      <c r="D71">
        <v>132399</v>
      </c>
      <c r="E71">
        <v>0</v>
      </c>
      <c r="F71">
        <v>1519</v>
      </c>
      <c r="G71">
        <v>5871</v>
      </c>
      <c r="H71">
        <f t="shared" si="5"/>
        <v>0</v>
      </c>
      <c r="I71">
        <f t="shared" si="6"/>
        <v>4.5873800000000006E-2</v>
      </c>
    </row>
    <row r="72" spans="1:9" x14ac:dyDescent="0.35">
      <c r="A72">
        <f t="shared" si="4"/>
        <v>1.4</v>
      </c>
      <c r="B72">
        <v>70</v>
      </c>
      <c r="C72">
        <v>1400</v>
      </c>
      <c r="D72">
        <v>132399</v>
      </c>
      <c r="E72">
        <v>0</v>
      </c>
      <c r="F72">
        <v>1519</v>
      </c>
      <c r="G72">
        <v>5871</v>
      </c>
      <c r="H72">
        <f t="shared" si="5"/>
        <v>0</v>
      </c>
      <c r="I72">
        <f t="shared" si="6"/>
        <v>4.5873800000000006E-2</v>
      </c>
    </row>
    <row r="73" spans="1:9" x14ac:dyDescent="0.35">
      <c r="A73">
        <f t="shared" si="4"/>
        <v>1.42</v>
      </c>
      <c r="B73">
        <v>71</v>
      </c>
      <c r="C73">
        <v>1420</v>
      </c>
      <c r="D73">
        <v>132399</v>
      </c>
      <c r="E73">
        <v>0</v>
      </c>
      <c r="F73">
        <v>1519</v>
      </c>
      <c r="G73">
        <v>5871</v>
      </c>
      <c r="H73">
        <f t="shared" si="5"/>
        <v>0</v>
      </c>
      <c r="I73">
        <f t="shared" si="6"/>
        <v>4.5873800000000006E-2</v>
      </c>
    </row>
    <row r="74" spans="1:9" x14ac:dyDescent="0.35">
      <c r="A74">
        <f t="shared" si="4"/>
        <v>1.44</v>
      </c>
      <c r="B74">
        <v>72</v>
      </c>
      <c r="C74">
        <v>1440</v>
      </c>
      <c r="D74">
        <v>132399</v>
      </c>
      <c r="E74">
        <v>0</v>
      </c>
      <c r="F74">
        <v>1519</v>
      </c>
      <c r="G74">
        <v>5871</v>
      </c>
      <c r="H74">
        <f t="shared" si="5"/>
        <v>0</v>
      </c>
      <c r="I74">
        <f t="shared" si="6"/>
        <v>4.5873800000000006E-2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8B408-4CB2-4A70-B58D-8479E2D9DA50}">
  <dimension ref="A1:K74"/>
  <sheetViews>
    <sheetView workbookViewId="0">
      <selection activeCell="H15" sqref="H15"/>
    </sheetView>
  </sheetViews>
  <sheetFormatPr baseColWidth="10" defaultRowHeight="14.5" x14ac:dyDescent="0.35"/>
  <sheetData>
    <row r="1" spans="1:11" x14ac:dyDescent="0.35">
      <c r="A1" t="s">
        <v>24</v>
      </c>
      <c r="B1" t="s">
        <v>0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23</v>
      </c>
      <c r="I1" t="s">
        <v>22</v>
      </c>
      <c r="K1" t="s">
        <v>27</v>
      </c>
    </row>
    <row r="2" spans="1:11" x14ac:dyDescent="0.35">
      <c r="A2">
        <f t="shared" ref="A2:A33" si="0">C2/1000</f>
        <v>0</v>
      </c>
      <c r="B2">
        <v>0</v>
      </c>
      <c r="C2">
        <v>0</v>
      </c>
      <c r="D2">
        <v>13516</v>
      </c>
      <c r="E2">
        <v>0</v>
      </c>
      <c r="F2">
        <v>2339</v>
      </c>
      <c r="G2">
        <v>5871</v>
      </c>
      <c r="H2">
        <f>E2*2*PI()/60</f>
        <v>0</v>
      </c>
      <c r="I2">
        <f>F2*0.0302/1000</f>
        <v>7.0637800000000001E-2</v>
      </c>
      <c r="K2">
        <f>AVERAGE(I19:I36)</f>
        <v>9.0064788888888886E-2</v>
      </c>
    </row>
    <row r="3" spans="1:11" x14ac:dyDescent="0.35">
      <c r="A3">
        <f t="shared" si="0"/>
        <v>0.02</v>
      </c>
      <c r="B3">
        <v>1</v>
      </c>
      <c r="C3">
        <v>20</v>
      </c>
      <c r="D3">
        <v>13516</v>
      </c>
      <c r="E3">
        <v>0</v>
      </c>
      <c r="F3">
        <v>2339</v>
      </c>
      <c r="G3">
        <v>5871</v>
      </c>
      <c r="H3">
        <f t="shared" ref="H3:H66" si="1">E3*2*PI()/60</f>
        <v>0</v>
      </c>
      <c r="I3">
        <f t="shared" ref="I3:I66" si="2">F3*0.0302/1000</f>
        <v>7.0637800000000001E-2</v>
      </c>
    </row>
    <row r="4" spans="1:11" x14ac:dyDescent="0.35">
      <c r="A4">
        <f t="shared" si="0"/>
        <v>0.04</v>
      </c>
      <c r="B4">
        <v>2</v>
      </c>
      <c r="C4">
        <v>40</v>
      </c>
      <c r="D4">
        <v>13516</v>
      </c>
      <c r="E4">
        <v>0</v>
      </c>
      <c r="F4">
        <v>2339</v>
      </c>
      <c r="G4">
        <v>5871</v>
      </c>
      <c r="H4">
        <f t="shared" si="1"/>
        <v>0</v>
      </c>
      <c r="I4">
        <f t="shared" si="2"/>
        <v>7.0637800000000001E-2</v>
      </c>
    </row>
    <row r="5" spans="1:11" x14ac:dyDescent="0.35">
      <c r="A5">
        <f t="shared" si="0"/>
        <v>0.06</v>
      </c>
      <c r="B5">
        <v>3</v>
      </c>
      <c r="C5">
        <v>60</v>
      </c>
      <c r="D5">
        <v>13516</v>
      </c>
      <c r="E5">
        <v>0</v>
      </c>
      <c r="F5">
        <v>2339</v>
      </c>
      <c r="G5">
        <v>5871</v>
      </c>
      <c r="H5">
        <f t="shared" si="1"/>
        <v>0</v>
      </c>
      <c r="I5">
        <f t="shared" si="2"/>
        <v>7.0637800000000001E-2</v>
      </c>
    </row>
    <row r="6" spans="1:11" x14ac:dyDescent="0.35">
      <c r="A6">
        <f t="shared" si="0"/>
        <v>0.08</v>
      </c>
      <c r="B6">
        <v>4</v>
      </c>
      <c r="C6">
        <v>80</v>
      </c>
      <c r="D6">
        <v>13516</v>
      </c>
      <c r="E6">
        <v>0</v>
      </c>
      <c r="F6">
        <v>2339</v>
      </c>
      <c r="G6">
        <v>5871</v>
      </c>
      <c r="H6">
        <f t="shared" si="1"/>
        <v>0</v>
      </c>
      <c r="I6">
        <f t="shared" si="2"/>
        <v>7.0637800000000001E-2</v>
      </c>
    </row>
    <row r="7" spans="1:11" x14ac:dyDescent="0.35">
      <c r="A7">
        <f t="shared" si="0"/>
        <v>0.1</v>
      </c>
      <c r="B7">
        <v>5</v>
      </c>
      <c r="C7">
        <v>100</v>
      </c>
      <c r="D7">
        <v>13516</v>
      </c>
      <c r="E7">
        <v>0</v>
      </c>
      <c r="F7">
        <v>2338</v>
      </c>
      <c r="G7">
        <v>5871</v>
      </c>
      <c r="H7">
        <f t="shared" si="1"/>
        <v>0</v>
      </c>
      <c r="I7">
        <f t="shared" si="2"/>
        <v>7.0607600000000006E-2</v>
      </c>
    </row>
    <row r="8" spans="1:11" x14ac:dyDescent="0.35">
      <c r="A8">
        <f t="shared" si="0"/>
        <v>0.12</v>
      </c>
      <c r="B8">
        <v>6</v>
      </c>
      <c r="C8">
        <v>120</v>
      </c>
      <c r="D8">
        <v>13516</v>
      </c>
      <c r="E8">
        <v>0</v>
      </c>
      <c r="F8">
        <v>2339</v>
      </c>
      <c r="G8">
        <v>5871</v>
      </c>
      <c r="H8">
        <f t="shared" si="1"/>
        <v>0</v>
      </c>
      <c r="I8">
        <f t="shared" si="2"/>
        <v>7.0637800000000001E-2</v>
      </c>
    </row>
    <row r="9" spans="1:11" x14ac:dyDescent="0.35">
      <c r="A9">
        <f t="shared" si="0"/>
        <v>0.14000000000000001</v>
      </c>
      <c r="B9">
        <v>7</v>
      </c>
      <c r="C9">
        <v>140</v>
      </c>
      <c r="D9">
        <v>13688</v>
      </c>
      <c r="E9">
        <v>134</v>
      </c>
      <c r="F9">
        <v>7258</v>
      </c>
      <c r="G9">
        <v>5871</v>
      </c>
      <c r="H9">
        <f t="shared" si="1"/>
        <v>14.032447186034409</v>
      </c>
      <c r="I9">
        <f t="shared" si="2"/>
        <v>0.21919160000000001</v>
      </c>
    </row>
    <row r="10" spans="1:11" x14ac:dyDescent="0.35">
      <c r="A10">
        <f t="shared" si="0"/>
        <v>0.16</v>
      </c>
      <c r="B10">
        <v>8</v>
      </c>
      <c r="C10">
        <v>160</v>
      </c>
      <c r="D10">
        <v>14651</v>
      </c>
      <c r="E10">
        <v>769</v>
      </c>
      <c r="F10">
        <v>7435</v>
      </c>
      <c r="G10">
        <v>5871</v>
      </c>
      <c r="H10">
        <f t="shared" si="1"/>
        <v>80.529491687018364</v>
      </c>
      <c r="I10">
        <f t="shared" si="2"/>
        <v>0.22453700000000001</v>
      </c>
    </row>
    <row r="11" spans="1:11" x14ac:dyDescent="0.35">
      <c r="A11">
        <f t="shared" si="0"/>
        <v>0.18</v>
      </c>
      <c r="B11">
        <v>9</v>
      </c>
      <c r="C11">
        <v>180</v>
      </c>
      <c r="D11">
        <v>16418</v>
      </c>
      <c r="E11">
        <v>1671</v>
      </c>
      <c r="F11">
        <v>7454</v>
      </c>
      <c r="G11">
        <v>5871</v>
      </c>
      <c r="H11">
        <f t="shared" si="1"/>
        <v>174.98671080495149</v>
      </c>
      <c r="I11">
        <f t="shared" si="2"/>
        <v>0.2251108</v>
      </c>
    </row>
    <row r="12" spans="1:11" x14ac:dyDescent="0.35">
      <c r="A12">
        <f t="shared" si="0"/>
        <v>0.2</v>
      </c>
      <c r="B12">
        <v>10</v>
      </c>
      <c r="C12">
        <v>200</v>
      </c>
      <c r="D12">
        <v>18922</v>
      </c>
      <c r="E12">
        <v>2668</v>
      </c>
      <c r="F12">
        <v>7433</v>
      </c>
      <c r="G12">
        <v>5871</v>
      </c>
      <c r="H12">
        <f t="shared" si="1"/>
        <v>279.39230665925226</v>
      </c>
      <c r="I12">
        <f t="shared" si="2"/>
        <v>0.22447660000000003</v>
      </c>
    </row>
    <row r="13" spans="1:11" x14ac:dyDescent="0.35">
      <c r="A13">
        <f t="shared" si="0"/>
        <v>0.22</v>
      </c>
      <c r="B13">
        <v>11</v>
      </c>
      <c r="C13">
        <v>220</v>
      </c>
      <c r="D13">
        <v>22147</v>
      </c>
      <c r="E13">
        <v>3703</v>
      </c>
      <c r="F13">
        <v>6042</v>
      </c>
      <c r="G13">
        <v>5871</v>
      </c>
      <c r="H13">
        <f t="shared" si="1"/>
        <v>387.77725320810009</v>
      </c>
      <c r="I13">
        <f t="shared" si="2"/>
        <v>0.1824684</v>
      </c>
    </row>
    <row r="14" spans="1:11" x14ac:dyDescent="0.35">
      <c r="A14">
        <f t="shared" si="0"/>
        <v>0.24</v>
      </c>
      <c r="B14">
        <v>12</v>
      </c>
      <c r="C14">
        <v>240</v>
      </c>
      <c r="D14">
        <v>25851</v>
      </c>
      <c r="E14">
        <v>4581</v>
      </c>
      <c r="F14">
        <v>4171</v>
      </c>
      <c r="G14">
        <v>5871</v>
      </c>
      <c r="H14">
        <f t="shared" si="1"/>
        <v>479.72119820316141</v>
      </c>
      <c r="I14">
        <f t="shared" si="2"/>
        <v>0.1259642</v>
      </c>
    </row>
    <row r="15" spans="1:11" x14ac:dyDescent="0.35">
      <c r="A15">
        <f t="shared" si="0"/>
        <v>0.26</v>
      </c>
      <c r="B15">
        <v>13</v>
      </c>
      <c r="C15">
        <v>260</v>
      </c>
      <c r="D15">
        <v>29777</v>
      </c>
      <c r="E15">
        <v>5199</v>
      </c>
      <c r="F15">
        <v>3223</v>
      </c>
      <c r="G15">
        <v>5871</v>
      </c>
      <c r="H15">
        <f t="shared" si="1"/>
        <v>544.4380068671112</v>
      </c>
      <c r="I15">
        <f t="shared" si="2"/>
        <v>9.7334600000000007E-2</v>
      </c>
    </row>
    <row r="16" spans="1:11" x14ac:dyDescent="0.35">
      <c r="A16">
        <f t="shared" si="0"/>
        <v>0.28000000000000003</v>
      </c>
      <c r="B16">
        <v>14</v>
      </c>
      <c r="C16">
        <v>280</v>
      </c>
      <c r="D16">
        <v>33798</v>
      </c>
      <c r="E16">
        <v>5591</v>
      </c>
      <c r="F16">
        <v>2838</v>
      </c>
      <c r="G16">
        <v>5871</v>
      </c>
      <c r="H16">
        <f t="shared" si="1"/>
        <v>585.48815087401783</v>
      </c>
      <c r="I16">
        <f t="shared" si="2"/>
        <v>8.5707599999999995E-2</v>
      </c>
    </row>
    <row r="17" spans="1:9" x14ac:dyDescent="0.35">
      <c r="A17">
        <f t="shared" si="0"/>
        <v>0.3</v>
      </c>
      <c r="B17">
        <v>15</v>
      </c>
      <c r="C17">
        <v>300</v>
      </c>
      <c r="D17">
        <v>37835</v>
      </c>
      <c r="E17">
        <v>5809</v>
      </c>
      <c r="F17">
        <v>2881</v>
      </c>
      <c r="G17">
        <v>5871</v>
      </c>
      <c r="H17">
        <f t="shared" si="1"/>
        <v>608.31705749010359</v>
      </c>
      <c r="I17">
        <f t="shared" si="2"/>
        <v>8.7006200000000006E-2</v>
      </c>
    </row>
    <row r="18" spans="1:9" x14ac:dyDescent="0.35">
      <c r="A18">
        <f t="shared" si="0"/>
        <v>0.32</v>
      </c>
      <c r="B18">
        <v>16</v>
      </c>
      <c r="C18">
        <v>320</v>
      </c>
      <c r="D18">
        <v>41843</v>
      </c>
      <c r="E18">
        <v>5904</v>
      </c>
      <c r="F18">
        <v>3047</v>
      </c>
      <c r="G18">
        <v>5871</v>
      </c>
      <c r="H18">
        <f t="shared" si="1"/>
        <v>618.26543422647126</v>
      </c>
      <c r="I18">
        <f t="shared" si="2"/>
        <v>9.2019400000000001E-2</v>
      </c>
    </row>
    <row r="19" spans="1:9" x14ac:dyDescent="0.35">
      <c r="A19">
        <f t="shared" si="0"/>
        <v>0.34</v>
      </c>
      <c r="B19">
        <v>17</v>
      </c>
      <c r="C19">
        <v>340</v>
      </c>
      <c r="D19">
        <v>45822</v>
      </c>
      <c r="E19">
        <v>5934</v>
      </c>
      <c r="F19">
        <v>3120</v>
      </c>
      <c r="G19">
        <v>5871</v>
      </c>
      <c r="H19">
        <f t="shared" si="1"/>
        <v>621.40702688006104</v>
      </c>
      <c r="I19">
        <f t="shared" si="2"/>
        <v>9.4224000000000002E-2</v>
      </c>
    </row>
    <row r="20" spans="1:9" x14ac:dyDescent="0.35">
      <c r="A20">
        <f t="shared" si="0"/>
        <v>0.36</v>
      </c>
      <c r="B20">
        <v>18</v>
      </c>
      <c r="C20">
        <v>360</v>
      </c>
      <c r="D20">
        <v>49803</v>
      </c>
      <c r="E20">
        <v>5952</v>
      </c>
      <c r="F20">
        <v>3046</v>
      </c>
      <c r="G20">
        <v>5871</v>
      </c>
      <c r="H20">
        <f t="shared" si="1"/>
        <v>623.29198247221495</v>
      </c>
      <c r="I20">
        <f t="shared" si="2"/>
        <v>9.1989199999999993E-2</v>
      </c>
    </row>
    <row r="21" spans="1:9" x14ac:dyDescent="0.35">
      <c r="A21">
        <f t="shared" si="0"/>
        <v>0.38</v>
      </c>
      <c r="B21">
        <v>19</v>
      </c>
      <c r="C21">
        <v>380</v>
      </c>
      <c r="D21">
        <v>53815</v>
      </c>
      <c r="E21">
        <v>5983</v>
      </c>
      <c r="F21">
        <v>2944</v>
      </c>
      <c r="G21">
        <v>5871</v>
      </c>
      <c r="H21">
        <f t="shared" si="1"/>
        <v>626.53829488092435</v>
      </c>
      <c r="I21">
        <f t="shared" si="2"/>
        <v>8.8908799999999996E-2</v>
      </c>
    </row>
    <row r="22" spans="1:9" x14ac:dyDescent="0.35">
      <c r="A22">
        <f t="shared" si="0"/>
        <v>0.4</v>
      </c>
      <c r="B22">
        <v>20</v>
      </c>
      <c r="C22">
        <v>400</v>
      </c>
      <c r="D22">
        <v>57860</v>
      </c>
      <c r="E22">
        <v>6024</v>
      </c>
      <c r="F22">
        <v>2762</v>
      </c>
      <c r="G22">
        <v>5871</v>
      </c>
      <c r="H22">
        <f t="shared" si="1"/>
        <v>630.8318048408305</v>
      </c>
      <c r="I22">
        <f t="shared" si="2"/>
        <v>8.3412400000000012E-2</v>
      </c>
    </row>
    <row r="23" spans="1:9" x14ac:dyDescent="0.35">
      <c r="A23">
        <f t="shared" si="0"/>
        <v>0.42</v>
      </c>
      <c r="B23">
        <v>21</v>
      </c>
      <c r="C23">
        <v>420</v>
      </c>
      <c r="D23">
        <v>61899</v>
      </c>
      <c r="E23">
        <v>6039</v>
      </c>
      <c r="F23">
        <v>2939</v>
      </c>
      <c r="G23">
        <v>5871</v>
      </c>
      <c r="H23">
        <f t="shared" si="1"/>
        <v>632.40260116762533</v>
      </c>
      <c r="I23">
        <f t="shared" si="2"/>
        <v>8.8757799999999998E-2</v>
      </c>
    </row>
    <row r="24" spans="1:9" x14ac:dyDescent="0.35">
      <c r="A24">
        <f t="shared" si="0"/>
        <v>0.44</v>
      </c>
      <c r="B24">
        <v>22</v>
      </c>
      <c r="C24">
        <v>440</v>
      </c>
      <c r="D24">
        <v>65908</v>
      </c>
      <c r="E24">
        <v>6026</v>
      </c>
      <c r="F24">
        <v>3065</v>
      </c>
      <c r="G24">
        <v>5871</v>
      </c>
      <c r="H24">
        <f t="shared" si="1"/>
        <v>631.04124435106985</v>
      </c>
      <c r="I24">
        <f t="shared" si="2"/>
        <v>9.2563000000000006E-2</v>
      </c>
    </row>
    <row r="25" spans="1:9" x14ac:dyDescent="0.35">
      <c r="A25">
        <f t="shared" si="0"/>
        <v>0.46</v>
      </c>
      <c r="B25">
        <v>23</v>
      </c>
      <c r="C25">
        <v>460</v>
      </c>
      <c r="D25">
        <v>69897</v>
      </c>
      <c r="E25">
        <v>6006</v>
      </c>
      <c r="F25">
        <v>3076</v>
      </c>
      <c r="G25">
        <v>5871</v>
      </c>
      <c r="H25">
        <f t="shared" si="1"/>
        <v>628.94684924867659</v>
      </c>
      <c r="I25">
        <f t="shared" si="2"/>
        <v>9.2895199999999997E-2</v>
      </c>
    </row>
    <row r="26" spans="1:9" x14ac:dyDescent="0.35">
      <c r="A26">
        <f t="shared" si="0"/>
        <v>0.48</v>
      </c>
      <c r="B26">
        <v>24</v>
      </c>
      <c r="C26">
        <v>480</v>
      </c>
      <c r="D26">
        <v>73893</v>
      </c>
      <c r="E26">
        <v>6001</v>
      </c>
      <c r="F26">
        <v>2955</v>
      </c>
      <c r="G26">
        <v>5871</v>
      </c>
      <c r="H26">
        <f t="shared" si="1"/>
        <v>628.42325047307827</v>
      </c>
      <c r="I26">
        <f t="shared" si="2"/>
        <v>8.9241000000000001E-2</v>
      </c>
    </row>
    <row r="27" spans="1:9" x14ac:dyDescent="0.35">
      <c r="A27">
        <f t="shared" si="0"/>
        <v>0.5</v>
      </c>
      <c r="B27">
        <v>25</v>
      </c>
      <c r="C27">
        <v>500</v>
      </c>
      <c r="D27">
        <v>77911</v>
      </c>
      <c r="E27">
        <v>6014</v>
      </c>
      <c r="F27">
        <v>2885</v>
      </c>
      <c r="G27">
        <v>5871</v>
      </c>
      <c r="H27">
        <f t="shared" si="1"/>
        <v>629.78460728963387</v>
      </c>
      <c r="I27">
        <f t="shared" si="2"/>
        <v>8.712700000000001E-2</v>
      </c>
    </row>
    <row r="28" spans="1:9" x14ac:dyDescent="0.35">
      <c r="A28">
        <f t="shared" si="0"/>
        <v>0.52</v>
      </c>
      <c r="B28">
        <v>26</v>
      </c>
      <c r="C28">
        <v>520</v>
      </c>
      <c r="D28">
        <v>81947</v>
      </c>
      <c r="E28">
        <v>6033</v>
      </c>
      <c r="F28">
        <v>2845</v>
      </c>
      <c r="G28">
        <v>5871</v>
      </c>
      <c r="H28">
        <f t="shared" si="1"/>
        <v>631.7742826369074</v>
      </c>
      <c r="I28">
        <f t="shared" si="2"/>
        <v>8.5918999999999995E-2</v>
      </c>
    </row>
    <row r="29" spans="1:9" x14ac:dyDescent="0.35">
      <c r="A29">
        <f t="shared" si="0"/>
        <v>0.54</v>
      </c>
      <c r="B29">
        <v>27</v>
      </c>
      <c r="C29">
        <v>540</v>
      </c>
      <c r="D29">
        <v>85974</v>
      </c>
      <c r="E29">
        <v>6036</v>
      </c>
      <c r="F29">
        <v>2965</v>
      </c>
      <c r="G29">
        <v>5871</v>
      </c>
      <c r="H29">
        <f t="shared" si="1"/>
        <v>632.08844190226637</v>
      </c>
      <c r="I29">
        <f t="shared" si="2"/>
        <v>8.9543000000000011E-2</v>
      </c>
    </row>
    <row r="30" spans="1:9" x14ac:dyDescent="0.35">
      <c r="A30">
        <f t="shared" si="0"/>
        <v>0.56000000000000005</v>
      </c>
      <c r="B30">
        <v>28</v>
      </c>
      <c r="C30">
        <v>560</v>
      </c>
      <c r="D30">
        <v>89986</v>
      </c>
      <c r="E30">
        <v>6028</v>
      </c>
      <c r="F30">
        <v>3055</v>
      </c>
      <c r="G30">
        <v>5871</v>
      </c>
      <c r="H30">
        <f t="shared" si="1"/>
        <v>631.2506838613092</v>
      </c>
      <c r="I30">
        <f t="shared" si="2"/>
        <v>9.226100000000001E-2</v>
      </c>
    </row>
    <row r="31" spans="1:9" x14ac:dyDescent="0.35">
      <c r="A31">
        <f t="shared" si="0"/>
        <v>0.57999999999999996</v>
      </c>
      <c r="B31">
        <v>29</v>
      </c>
      <c r="C31">
        <v>580</v>
      </c>
      <c r="D31">
        <v>93996</v>
      </c>
      <c r="E31">
        <v>6022</v>
      </c>
      <c r="F31">
        <v>2989</v>
      </c>
      <c r="G31">
        <v>5871</v>
      </c>
      <c r="H31">
        <f t="shared" si="1"/>
        <v>630.62236533059115</v>
      </c>
      <c r="I31">
        <f t="shared" si="2"/>
        <v>9.0267800000000009E-2</v>
      </c>
    </row>
    <row r="32" spans="1:9" x14ac:dyDescent="0.35">
      <c r="A32">
        <f t="shared" si="0"/>
        <v>0.6</v>
      </c>
      <c r="B32">
        <v>30</v>
      </c>
      <c r="C32">
        <v>600</v>
      </c>
      <c r="D32">
        <v>98017</v>
      </c>
      <c r="E32">
        <v>6026</v>
      </c>
      <c r="F32">
        <v>2947</v>
      </c>
      <c r="G32">
        <v>5871</v>
      </c>
      <c r="H32">
        <f t="shared" si="1"/>
        <v>631.04124435106985</v>
      </c>
      <c r="I32">
        <f t="shared" si="2"/>
        <v>8.8999400000000006E-2</v>
      </c>
    </row>
    <row r="33" spans="1:9" x14ac:dyDescent="0.35">
      <c r="A33">
        <f t="shared" si="0"/>
        <v>0.62</v>
      </c>
      <c r="B33">
        <v>31</v>
      </c>
      <c r="C33">
        <v>620</v>
      </c>
      <c r="D33">
        <v>102042</v>
      </c>
      <c r="E33">
        <v>6031</v>
      </c>
      <c r="F33">
        <v>2949</v>
      </c>
      <c r="G33">
        <v>5871</v>
      </c>
      <c r="H33">
        <f t="shared" si="1"/>
        <v>631.56484312666805</v>
      </c>
      <c r="I33">
        <f t="shared" si="2"/>
        <v>8.9059800000000008E-2</v>
      </c>
    </row>
    <row r="34" spans="1:9" x14ac:dyDescent="0.35">
      <c r="A34">
        <f t="shared" ref="A34:A65" si="3">C34/1000</f>
        <v>0.64</v>
      </c>
      <c r="B34">
        <v>32</v>
      </c>
      <c r="C34">
        <v>640</v>
      </c>
      <c r="D34">
        <v>106062</v>
      </c>
      <c r="E34">
        <v>6030</v>
      </c>
      <c r="F34">
        <v>3101</v>
      </c>
      <c r="G34">
        <v>5871</v>
      </c>
      <c r="H34">
        <f t="shared" si="1"/>
        <v>631.46012337154832</v>
      </c>
      <c r="I34">
        <f t="shared" si="2"/>
        <v>9.3650200000000003E-2</v>
      </c>
    </row>
    <row r="35" spans="1:9" x14ac:dyDescent="0.35">
      <c r="A35">
        <f t="shared" si="3"/>
        <v>0.66</v>
      </c>
      <c r="B35">
        <v>33</v>
      </c>
      <c r="C35">
        <v>660</v>
      </c>
      <c r="D35">
        <v>110075</v>
      </c>
      <c r="E35">
        <v>6025</v>
      </c>
      <c r="F35">
        <v>3043</v>
      </c>
      <c r="G35">
        <v>5871</v>
      </c>
      <c r="H35">
        <f t="shared" si="1"/>
        <v>630.93652459595012</v>
      </c>
      <c r="I35">
        <f t="shared" si="2"/>
        <v>9.1898599999999997E-2</v>
      </c>
    </row>
    <row r="36" spans="1:9" x14ac:dyDescent="0.35">
      <c r="A36">
        <f t="shared" si="3"/>
        <v>0.68</v>
      </c>
      <c r="B36">
        <v>34</v>
      </c>
      <c r="C36">
        <v>680</v>
      </c>
      <c r="D36">
        <v>114089</v>
      </c>
      <c r="E36">
        <v>6024</v>
      </c>
      <c r="F36">
        <v>2995</v>
      </c>
      <c r="G36">
        <v>5871</v>
      </c>
      <c r="H36">
        <f t="shared" si="1"/>
        <v>630.8318048408305</v>
      </c>
      <c r="I36">
        <f t="shared" si="2"/>
        <v>9.0449000000000002E-2</v>
      </c>
    </row>
    <row r="37" spans="1:9" x14ac:dyDescent="0.35">
      <c r="A37">
        <f t="shared" si="3"/>
        <v>0.7</v>
      </c>
      <c r="B37">
        <v>35</v>
      </c>
      <c r="C37">
        <v>700</v>
      </c>
      <c r="D37">
        <v>118114</v>
      </c>
      <c r="E37">
        <v>6030</v>
      </c>
      <c r="F37">
        <v>2962</v>
      </c>
      <c r="G37">
        <v>5871</v>
      </c>
      <c r="H37">
        <f t="shared" si="1"/>
        <v>631.46012337154832</v>
      </c>
      <c r="I37">
        <f t="shared" si="2"/>
        <v>8.9452400000000001E-2</v>
      </c>
    </row>
    <row r="38" spans="1:9" x14ac:dyDescent="0.35">
      <c r="A38">
        <f t="shared" si="3"/>
        <v>0.72</v>
      </c>
      <c r="B38">
        <v>36</v>
      </c>
      <c r="C38">
        <v>720</v>
      </c>
      <c r="D38">
        <v>122149</v>
      </c>
      <c r="E38">
        <v>6041</v>
      </c>
      <c r="F38">
        <v>2976</v>
      </c>
      <c r="G38">
        <v>5871</v>
      </c>
      <c r="H38">
        <f t="shared" si="1"/>
        <v>632.61204067786468</v>
      </c>
      <c r="I38">
        <f t="shared" si="2"/>
        <v>8.9875200000000002E-2</v>
      </c>
    </row>
    <row r="39" spans="1:9" x14ac:dyDescent="0.35">
      <c r="A39">
        <f t="shared" si="3"/>
        <v>0.74</v>
      </c>
      <c r="B39">
        <v>37</v>
      </c>
      <c r="C39">
        <v>740</v>
      </c>
      <c r="D39">
        <v>126188</v>
      </c>
      <c r="E39">
        <v>6050</v>
      </c>
      <c r="F39">
        <v>2970</v>
      </c>
      <c r="G39">
        <v>5871</v>
      </c>
      <c r="H39">
        <f t="shared" si="1"/>
        <v>633.5545184739417</v>
      </c>
      <c r="I39">
        <f t="shared" si="2"/>
        <v>8.9693999999999996E-2</v>
      </c>
    </row>
    <row r="40" spans="1:9" x14ac:dyDescent="0.35">
      <c r="A40">
        <f t="shared" si="3"/>
        <v>0.76</v>
      </c>
      <c r="B40">
        <v>38</v>
      </c>
      <c r="C40">
        <v>760</v>
      </c>
      <c r="D40">
        <v>130205</v>
      </c>
      <c r="E40">
        <v>6037</v>
      </c>
      <c r="F40">
        <v>582</v>
      </c>
      <c r="G40">
        <v>5871</v>
      </c>
      <c r="H40">
        <f t="shared" si="1"/>
        <v>632.19316165738599</v>
      </c>
      <c r="I40">
        <f t="shared" si="2"/>
        <v>1.7576399999999999E-2</v>
      </c>
    </row>
    <row r="41" spans="1:9" x14ac:dyDescent="0.35">
      <c r="A41">
        <f t="shared" si="3"/>
        <v>0.78</v>
      </c>
      <c r="B41">
        <v>39</v>
      </c>
      <c r="C41">
        <v>780</v>
      </c>
      <c r="D41">
        <v>133435</v>
      </c>
      <c r="E41">
        <v>5443</v>
      </c>
      <c r="F41">
        <v>-5255</v>
      </c>
      <c r="G41">
        <v>5871</v>
      </c>
      <c r="H41">
        <f t="shared" si="1"/>
        <v>569.98962711630816</v>
      </c>
      <c r="I41">
        <f t="shared" si="2"/>
        <v>-0.15870099999999998</v>
      </c>
    </row>
    <row r="42" spans="1:9" x14ac:dyDescent="0.35">
      <c r="A42">
        <f t="shared" si="3"/>
        <v>0.8</v>
      </c>
      <c r="B42">
        <v>40</v>
      </c>
      <c r="C42">
        <v>800</v>
      </c>
      <c r="D42">
        <v>135127</v>
      </c>
      <c r="E42">
        <v>4043</v>
      </c>
      <c r="F42">
        <v>-5590</v>
      </c>
      <c r="G42">
        <v>5871</v>
      </c>
      <c r="H42">
        <f t="shared" si="1"/>
        <v>423.3819699487845</v>
      </c>
      <c r="I42">
        <f t="shared" si="2"/>
        <v>-0.16881800000000002</v>
      </c>
    </row>
    <row r="43" spans="1:9" x14ac:dyDescent="0.35">
      <c r="A43">
        <f t="shared" si="3"/>
        <v>0.82</v>
      </c>
      <c r="B43">
        <v>41</v>
      </c>
      <c r="C43">
        <v>820</v>
      </c>
      <c r="D43">
        <v>135464</v>
      </c>
      <c r="E43">
        <v>2353</v>
      </c>
      <c r="F43">
        <v>-2415</v>
      </c>
      <c r="G43">
        <v>5871</v>
      </c>
      <c r="H43">
        <f t="shared" si="1"/>
        <v>246.40558379655943</v>
      </c>
      <c r="I43">
        <f t="shared" si="2"/>
        <v>-7.2933000000000012E-2</v>
      </c>
    </row>
    <row r="44" spans="1:9" x14ac:dyDescent="0.35">
      <c r="A44">
        <f t="shared" si="3"/>
        <v>0.84</v>
      </c>
      <c r="B44">
        <v>42</v>
      </c>
      <c r="C44">
        <v>840</v>
      </c>
      <c r="D44">
        <v>135340</v>
      </c>
      <c r="E44">
        <v>1159</v>
      </c>
      <c r="F44">
        <v>596</v>
      </c>
      <c r="G44">
        <v>5871</v>
      </c>
      <c r="H44">
        <f t="shared" si="1"/>
        <v>121.37019618368568</v>
      </c>
      <c r="I44">
        <f t="shared" si="2"/>
        <v>1.7999200000000003E-2</v>
      </c>
    </row>
    <row r="45" spans="1:9" x14ac:dyDescent="0.35">
      <c r="A45">
        <f t="shared" si="3"/>
        <v>0.86</v>
      </c>
      <c r="B45">
        <v>43</v>
      </c>
      <c r="C45">
        <v>860</v>
      </c>
      <c r="D45">
        <v>135166</v>
      </c>
      <c r="E45">
        <v>491</v>
      </c>
      <c r="F45">
        <v>1635</v>
      </c>
      <c r="G45">
        <v>5871</v>
      </c>
      <c r="H45">
        <f t="shared" si="1"/>
        <v>51.417399763752954</v>
      </c>
      <c r="I45">
        <f t="shared" si="2"/>
        <v>4.9377000000000004E-2</v>
      </c>
    </row>
    <row r="46" spans="1:9" x14ac:dyDescent="0.35">
      <c r="A46">
        <f t="shared" si="3"/>
        <v>0.88</v>
      </c>
      <c r="B46">
        <v>44</v>
      </c>
      <c r="C46">
        <v>880</v>
      </c>
      <c r="D46">
        <v>134940</v>
      </c>
      <c r="E46">
        <v>100</v>
      </c>
      <c r="F46">
        <v>2779</v>
      </c>
      <c r="G46">
        <v>5871</v>
      </c>
      <c r="H46">
        <f t="shared" si="1"/>
        <v>10.471975511965978</v>
      </c>
      <c r="I46">
        <f t="shared" si="2"/>
        <v>8.3925800000000009E-2</v>
      </c>
    </row>
    <row r="47" spans="1:9" x14ac:dyDescent="0.35">
      <c r="A47">
        <f t="shared" si="3"/>
        <v>0.9</v>
      </c>
      <c r="B47">
        <v>45</v>
      </c>
      <c r="C47">
        <v>900</v>
      </c>
      <c r="D47">
        <v>134777</v>
      </c>
      <c r="E47">
        <v>-58</v>
      </c>
      <c r="F47">
        <v>2595</v>
      </c>
      <c r="G47">
        <v>5871</v>
      </c>
      <c r="H47">
        <f t="shared" si="1"/>
        <v>-6.0737457969402673</v>
      </c>
      <c r="I47">
        <f t="shared" si="2"/>
        <v>7.8368999999999994E-2</v>
      </c>
    </row>
    <row r="48" spans="1:9" x14ac:dyDescent="0.35">
      <c r="A48">
        <f t="shared" si="3"/>
        <v>0.92</v>
      </c>
      <c r="B48">
        <v>46</v>
      </c>
      <c r="C48">
        <v>920</v>
      </c>
      <c r="D48">
        <v>134756</v>
      </c>
      <c r="E48">
        <v>-43</v>
      </c>
      <c r="F48">
        <v>1461</v>
      </c>
      <c r="G48">
        <v>5871</v>
      </c>
      <c r="H48">
        <f t="shared" si="1"/>
        <v>-4.5029494701453698</v>
      </c>
      <c r="I48">
        <f t="shared" si="2"/>
        <v>4.41222E-2</v>
      </c>
    </row>
    <row r="49" spans="1:9" x14ac:dyDescent="0.35">
      <c r="A49">
        <f t="shared" si="3"/>
        <v>0.94</v>
      </c>
      <c r="B49">
        <v>47</v>
      </c>
      <c r="C49">
        <v>940</v>
      </c>
      <c r="D49">
        <v>134760</v>
      </c>
      <c r="E49">
        <v>-20</v>
      </c>
      <c r="F49">
        <v>1336</v>
      </c>
      <c r="G49">
        <v>5871</v>
      </c>
      <c r="H49">
        <f t="shared" si="1"/>
        <v>-2.0943951023931953</v>
      </c>
      <c r="I49">
        <f t="shared" si="2"/>
        <v>4.03472E-2</v>
      </c>
    </row>
    <row r="50" spans="1:9" x14ac:dyDescent="0.35">
      <c r="A50">
        <f t="shared" si="3"/>
        <v>0.96</v>
      </c>
      <c r="B50">
        <v>48</v>
      </c>
      <c r="C50">
        <v>960</v>
      </c>
      <c r="D50">
        <v>134760</v>
      </c>
      <c r="E50">
        <v>-11</v>
      </c>
      <c r="F50">
        <v>1361</v>
      </c>
      <c r="G50">
        <v>5871</v>
      </c>
      <c r="H50">
        <f t="shared" si="1"/>
        <v>-1.1519173063162573</v>
      </c>
      <c r="I50">
        <f t="shared" si="2"/>
        <v>4.1102200000000005E-2</v>
      </c>
    </row>
    <row r="51" spans="1:9" x14ac:dyDescent="0.35">
      <c r="A51">
        <f t="shared" si="3"/>
        <v>0.98</v>
      </c>
      <c r="B51">
        <v>49</v>
      </c>
      <c r="C51">
        <v>980</v>
      </c>
      <c r="D51">
        <v>134754</v>
      </c>
      <c r="E51">
        <v>-10</v>
      </c>
      <c r="F51">
        <v>1434</v>
      </c>
      <c r="G51">
        <v>5871</v>
      </c>
      <c r="H51">
        <f t="shared" si="1"/>
        <v>-1.0471975511965976</v>
      </c>
      <c r="I51">
        <f t="shared" si="2"/>
        <v>4.3306799999999999E-2</v>
      </c>
    </row>
    <row r="52" spans="1:9" x14ac:dyDescent="0.35">
      <c r="A52">
        <f t="shared" si="3"/>
        <v>1</v>
      </c>
      <c r="B52">
        <v>50</v>
      </c>
      <c r="C52">
        <v>1000</v>
      </c>
      <c r="D52">
        <v>134720</v>
      </c>
      <c r="E52">
        <v>-30</v>
      </c>
      <c r="F52">
        <v>1799</v>
      </c>
      <c r="G52">
        <v>5871</v>
      </c>
      <c r="H52">
        <f t="shared" si="1"/>
        <v>-3.1415926535897927</v>
      </c>
      <c r="I52">
        <f t="shared" si="2"/>
        <v>5.4329799999999998E-2</v>
      </c>
    </row>
    <row r="53" spans="1:9" x14ac:dyDescent="0.35">
      <c r="A53">
        <f t="shared" si="3"/>
        <v>1.02</v>
      </c>
      <c r="B53">
        <v>51</v>
      </c>
      <c r="C53">
        <v>1020</v>
      </c>
      <c r="D53">
        <v>134707</v>
      </c>
      <c r="E53">
        <v>-24</v>
      </c>
      <c r="F53">
        <v>1601</v>
      </c>
      <c r="G53">
        <v>5871</v>
      </c>
      <c r="H53">
        <f t="shared" si="1"/>
        <v>-2.5132741228718345</v>
      </c>
      <c r="I53">
        <f t="shared" si="2"/>
        <v>4.8350200000000003E-2</v>
      </c>
    </row>
    <row r="54" spans="1:9" x14ac:dyDescent="0.35">
      <c r="A54">
        <f t="shared" si="3"/>
        <v>1.04</v>
      </c>
      <c r="B54">
        <v>52</v>
      </c>
      <c r="C54">
        <v>1040</v>
      </c>
      <c r="D54">
        <v>134707</v>
      </c>
      <c r="E54">
        <v>-13</v>
      </c>
      <c r="F54">
        <v>1528</v>
      </c>
      <c r="G54">
        <v>5871</v>
      </c>
      <c r="H54">
        <f t="shared" si="1"/>
        <v>-1.3613568165555772</v>
      </c>
      <c r="I54">
        <f t="shared" si="2"/>
        <v>4.6145600000000002E-2</v>
      </c>
    </row>
    <row r="55" spans="1:9" x14ac:dyDescent="0.35">
      <c r="A55">
        <f t="shared" si="3"/>
        <v>1.06</v>
      </c>
      <c r="B55">
        <v>53</v>
      </c>
      <c r="C55">
        <v>1060</v>
      </c>
      <c r="D55">
        <v>134707</v>
      </c>
      <c r="E55">
        <v>-7</v>
      </c>
      <c r="F55">
        <v>1528</v>
      </c>
      <c r="G55">
        <v>5871</v>
      </c>
      <c r="H55">
        <f t="shared" si="1"/>
        <v>-0.73303828583761843</v>
      </c>
      <c r="I55">
        <f t="shared" si="2"/>
        <v>4.6145600000000002E-2</v>
      </c>
    </row>
    <row r="56" spans="1:9" x14ac:dyDescent="0.35">
      <c r="A56">
        <f t="shared" si="3"/>
        <v>1.08</v>
      </c>
      <c r="B56">
        <v>54</v>
      </c>
      <c r="C56">
        <v>1080</v>
      </c>
      <c r="D56">
        <v>134707</v>
      </c>
      <c r="E56">
        <v>-4</v>
      </c>
      <c r="F56">
        <v>1528</v>
      </c>
      <c r="G56">
        <v>5871</v>
      </c>
      <c r="H56">
        <f t="shared" si="1"/>
        <v>-0.41887902047863906</v>
      </c>
      <c r="I56">
        <f t="shared" si="2"/>
        <v>4.6145600000000002E-2</v>
      </c>
    </row>
    <row r="57" spans="1:9" x14ac:dyDescent="0.35">
      <c r="A57">
        <f t="shared" si="3"/>
        <v>1.1000000000000001</v>
      </c>
      <c r="B57">
        <v>55</v>
      </c>
      <c r="C57">
        <v>1100</v>
      </c>
      <c r="D57">
        <v>134707</v>
      </c>
      <c r="E57">
        <v>-2</v>
      </c>
      <c r="F57">
        <v>1528</v>
      </c>
      <c r="G57">
        <v>5871</v>
      </c>
      <c r="H57">
        <f t="shared" si="1"/>
        <v>-0.20943951023931953</v>
      </c>
      <c r="I57">
        <f t="shared" si="2"/>
        <v>4.6145600000000002E-2</v>
      </c>
    </row>
    <row r="58" spans="1:9" x14ac:dyDescent="0.35">
      <c r="A58">
        <f t="shared" si="3"/>
        <v>1.1200000000000001</v>
      </c>
      <c r="B58">
        <v>56</v>
      </c>
      <c r="C58">
        <v>1120</v>
      </c>
      <c r="D58">
        <v>134707</v>
      </c>
      <c r="E58">
        <v>-1</v>
      </c>
      <c r="F58">
        <v>1528</v>
      </c>
      <c r="G58">
        <v>5871</v>
      </c>
      <c r="H58">
        <f t="shared" si="1"/>
        <v>-0.10471975511965977</v>
      </c>
      <c r="I58">
        <f t="shared" si="2"/>
        <v>4.6145600000000002E-2</v>
      </c>
    </row>
    <row r="59" spans="1:9" x14ac:dyDescent="0.35">
      <c r="A59">
        <f t="shared" si="3"/>
        <v>1.1399999999999999</v>
      </c>
      <c r="B59">
        <v>57</v>
      </c>
      <c r="C59">
        <v>1140</v>
      </c>
      <c r="D59">
        <v>134707</v>
      </c>
      <c r="E59">
        <v>-1</v>
      </c>
      <c r="F59">
        <v>1528</v>
      </c>
      <c r="G59">
        <v>5871</v>
      </c>
      <c r="H59">
        <f t="shared" si="1"/>
        <v>-0.10471975511965977</v>
      </c>
      <c r="I59">
        <f t="shared" si="2"/>
        <v>4.6145600000000002E-2</v>
      </c>
    </row>
    <row r="60" spans="1:9" x14ac:dyDescent="0.35">
      <c r="A60">
        <f t="shared" si="3"/>
        <v>1.1599999999999999</v>
      </c>
      <c r="B60">
        <v>58</v>
      </c>
      <c r="C60">
        <v>1160</v>
      </c>
      <c r="D60">
        <v>134707</v>
      </c>
      <c r="E60">
        <v>0</v>
      </c>
      <c r="F60">
        <v>1528</v>
      </c>
      <c r="G60">
        <v>5871</v>
      </c>
      <c r="H60">
        <f t="shared" si="1"/>
        <v>0</v>
      </c>
      <c r="I60">
        <f t="shared" si="2"/>
        <v>4.6145600000000002E-2</v>
      </c>
    </row>
    <row r="61" spans="1:9" x14ac:dyDescent="0.35">
      <c r="A61">
        <f t="shared" si="3"/>
        <v>1.18</v>
      </c>
      <c r="B61">
        <v>59</v>
      </c>
      <c r="C61">
        <v>1180</v>
      </c>
      <c r="D61">
        <v>134707</v>
      </c>
      <c r="E61">
        <v>0</v>
      </c>
      <c r="F61">
        <v>1528</v>
      </c>
      <c r="G61">
        <v>5871</v>
      </c>
      <c r="H61">
        <f t="shared" si="1"/>
        <v>0</v>
      </c>
      <c r="I61">
        <f t="shared" si="2"/>
        <v>4.6145600000000002E-2</v>
      </c>
    </row>
    <row r="62" spans="1:9" x14ac:dyDescent="0.35">
      <c r="A62">
        <f t="shared" si="3"/>
        <v>1.2</v>
      </c>
      <c r="B62">
        <v>60</v>
      </c>
      <c r="C62">
        <v>1200</v>
      </c>
      <c r="D62">
        <v>134707</v>
      </c>
      <c r="E62">
        <v>0</v>
      </c>
      <c r="F62">
        <v>1528</v>
      </c>
      <c r="G62">
        <v>5871</v>
      </c>
      <c r="H62">
        <f t="shared" si="1"/>
        <v>0</v>
      </c>
      <c r="I62">
        <f t="shared" si="2"/>
        <v>4.6145600000000002E-2</v>
      </c>
    </row>
    <row r="63" spans="1:9" x14ac:dyDescent="0.35">
      <c r="A63">
        <f t="shared" si="3"/>
        <v>1.22</v>
      </c>
      <c r="B63">
        <v>61</v>
      </c>
      <c r="C63">
        <v>1220</v>
      </c>
      <c r="D63">
        <v>134707</v>
      </c>
      <c r="E63">
        <v>0</v>
      </c>
      <c r="F63">
        <v>1528</v>
      </c>
      <c r="G63">
        <v>5871</v>
      </c>
      <c r="H63">
        <f t="shared" si="1"/>
        <v>0</v>
      </c>
      <c r="I63">
        <f t="shared" si="2"/>
        <v>4.6145600000000002E-2</v>
      </c>
    </row>
    <row r="64" spans="1:9" x14ac:dyDescent="0.35">
      <c r="A64">
        <f t="shared" si="3"/>
        <v>1.24</v>
      </c>
      <c r="B64">
        <v>62</v>
      </c>
      <c r="C64">
        <v>1240</v>
      </c>
      <c r="D64">
        <v>134707</v>
      </c>
      <c r="E64">
        <v>0</v>
      </c>
      <c r="F64">
        <v>1528</v>
      </c>
      <c r="G64">
        <v>5871</v>
      </c>
      <c r="H64">
        <f t="shared" si="1"/>
        <v>0</v>
      </c>
      <c r="I64">
        <f t="shared" si="2"/>
        <v>4.6145600000000002E-2</v>
      </c>
    </row>
    <row r="65" spans="1:9" x14ac:dyDescent="0.35">
      <c r="A65">
        <f t="shared" si="3"/>
        <v>1.26</v>
      </c>
      <c r="B65">
        <v>63</v>
      </c>
      <c r="C65">
        <v>1260</v>
      </c>
      <c r="D65">
        <v>134707</v>
      </c>
      <c r="E65">
        <v>0</v>
      </c>
      <c r="F65">
        <v>1528</v>
      </c>
      <c r="G65">
        <v>5871</v>
      </c>
      <c r="H65">
        <f t="shared" si="1"/>
        <v>0</v>
      </c>
      <c r="I65">
        <f t="shared" si="2"/>
        <v>4.6145600000000002E-2</v>
      </c>
    </row>
    <row r="66" spans="1:9" x14ac:dyDescent="0.35">
      <c r="A66">
        <f t="shared" ref="A66:A74" si="4">C66/1000</f>
        <v>1.28</v>
      </c>
      <c r="B66">
        <v>64</v>
      </c>
      <c r="C66">
        <v>1280</v>
      </c>
      <c r="D66">
        <v>134707</v>
      </c>
      <c r="E66">
        <v>0</v>
      </c>
      <c r="F66">
        <v>1528</v>
      </c>
      <c r="G66">
        <v>5871</v>
      </c>
      <c r="H66">
        <f t="shared" si="1"/>
        <v>0</v>
      </c>
      <c r="I66">
        <f t="shared" si="2"/>
        <v>4.6145600000000002E-2</v>
      </c>
    </row>
    <row r="67" spans="1:9" x14ac:dyDescent="0.35">
      <c r="A67">
        <f t="shared" si="4"/>
        <v>1.3</v>
      </c>
      <c r="B67">
        <v>65</v>
      </c>
      <c r="C67">
        <v>1300</v>
      </c>
      <c r="D67">
        <v>134707</v>
      </c>
      <c r="E67">
        <v>0</v>
      </c>
      <c r="F67">
        <v>1528</v>
      </c>
      <c r="G67">
        <v>5871</v>
      </c>
      <c r="H67">
        <f t="shared" ref="H67:H74" si="5">E67*2*PI()/60</f>
        <v>0</v>
      </c>
      <c r="I67">
        <f t="shared" ref="I67:I74" si="6">F67*0.0302/1000</f>
        <v>4.6145600000000002E-2</v>
      </c>
    </row>
    <row r="68" spans="1:9" x14ac:dyDescent="0.35">
      <c r="A68">
        <f t="shared" si="4"/>
        <v>1.32</v>
      </c>
      <c r="B68">
        <v>66</v>
      </c>
      <c r="C68">
        <v>1320</v>
      </c>
      <c r="D68">
        <v>134707</v>
      </c>
      <c r="E68">
        <v>0</v>
      </c>
      <c r="F68">
        <v>1528</v>
      </c>
      <c r="G68">
        <v>5871</v>
      </c>
      <c r="H68">
        <f t="shared" si="5"/>
        <v>0</v>
      </c>
      <c r="I68">
        <f t="shared" si="6"/>
        <v>4.6145600000000002E-2</v>
      </c>
    </row>
    <row r="69" spans="1:9" x14ac:dyDescent="0.35">
      <c r="A69">
        <f t="shared" si="4"/>
        <v>1.34</v>
      </c>
      <c r="B69">
        <v>67</v>
      </c>
      <c r="C69">
        <v>1340</v>
      </c>
      <c r="D69">
        <v>134707</v>
      </c>
      <c r="E69">
        <v>0</v>
      </c>
      <c r="F69">
        <v>1528</v>
      </c>
      <c r="G69">
        <v>5871</v>
      </c>
      <c r="H69">
        <f t="shared" si="5"/>
        <v>0</v>
      </c>
      <c r="I69">
        <f t="shared" si="6"/>
        <v>4.6145600000000002E-2</v>
      </c>
    </row>
    <row r="70" spans="1:9" x14ac:dyDescent="0.35">
      <c r="A70">
        <f t="shared" si="4"/>
        <v>1.36</v>
      </c>
      <c r="B70">
        <v>68</v>
      </c>
      <c r="C70">
        <v>1360</v>
      </c>
      <c r="D70">
        <v>134707</v>
      </c>
      <c r="E70">
        <v>0</v>
      </c>
      <c r="F70">
        <v>1528</v>
      </c>
      <c r="G70">
        <v>5871</v>
      </c>
      <c r="H70">
        <f t="shared" si="5"/>
        <v>0</v>
      </c>
      <c r="I70">
        <f t="shared" si="6"/>
        <v>4.6145600000000002E-2</v>
      </c>
    </row>
    <row r="71" spans="1:9" x14ac:dyDescent="0.35">
      <c r="A71">
        <f t="shared" si="4"/>
        <v>1.38</v>
      </c>
      <c r="B71">
        <v>69</v>
      </c>
      <c r="C71">
        <v>1380</v>
      </c>
      <c r="D71">
        <v>134707</v>
      </c>
      <c r="E71">
        <v>0</v>
      </c>
      <c r="F71">
        <v>1528</v>
      </c>
      <c r="G71">
        <v>5871</v>
      </c>
      <c r="H71">
        <f t="shared" si="5"/>
        <v>0</v>
      </c>
      <c r="I71">
        <f t="shared" si="6"/>
        <v>4.6145600000000002E-2</v>
      </c>
    </row>
    <row r="72" spans="1:9" x14ac:dyDescent="0.35">
      <c r="A72">
        <f t="shared" si="4"/>
        <v>1.4</v>
      </c>
      <c r="B72">
        <v>70</v>
      </c>
      <c r="C72">
        <v>1400</v>
      </c>
      <c r="D72">
        <v>134707</v>
      </c>
      <c r="E72">
        <v>0</v>
      </c>
      <c r="F72">
        <v>1528</v>
      </c>
      <c r="G72">
        <v>5871</v>
      </c>
      <c r="H72">
        <f t="shared" si="5"/>
        <v>0</v>
      </c>
      <c r="I72">
        <f t="shared" si="6"/>
        <v>4.6145600000000002E-2</v>
      </c>
    </row>
    <row r="73" spans="1:9" x14ac:dyDescent="0.35">
      <c r="A73">
        <f t="shared" si="4"/>
        <v>1.42</v>
      </c>
      <c r="B73">
        <v>71</v>
      </c>
      <c r="C73">
        <v>1420</v>
      </c>
      <c r="D73">
        <v>134707</v>
      </c>
      <c r="E73">
        <v>0</v>
      </c>
      <c r="F73">
        <v>1528</v>
      </c>
      <c r="G73">
        <v>5871</v>
      </c>
      <c r="H73">
        <f t="shared" si="5"/>
        <v>0</v>
      </c>
      <c r="I73">
        <f t="shared" si="6"/>
        <v>4.6145600000000002E-2</v>
      </c>
    </row>
    <row r="74" spans="1:9" x14ac:dyDescent="0.35">
      <c r="A74">
        <f t="shared" si="4"/>
        <v>1.44</v>
      </c>
      <c r="B74">
        <v>72</v>
      </c>
      <c r="C74">
        <v>1440</v>
      </c>
      <c r="D74">
        <v>134707</v>
      </c>
      <c r="E74">
        <v>0</v>
      </c>
      <c r="F74">
        <v>1528</v>
      </c>
      <c r="G74">
        <v>5871</v>
      </c>
      <c r="H74">
        <f t="shared" si="5"/>
        <v>0</v>
      </c>
      <c r="I74">
        <f t="shared" si="6"/>
        <v>4.6145600000000002E-2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B9BD6-3C66-4CF5-BBD7-CA40C0D40C79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14</vt:i4>
      </vt:variant>
    </vt:vector>
  </HeadingPairs>
  <TitlesOfParts>
    <vt:vector size="14" baseType="lpstr">
      <vt:lpstr>Analyse</vt:lpstr>
      <vt:lpstr>V_1000_0m</vt:lpstr>
      <vt:lpstr>V_1500_0m</vt:lpstr>
      <vt:lpstr>V_2000_0m</vt:lpstr>
      <vt:lpstr>V_2500_0m</vt:lpstr>
      <vt:lpstr>V_3000_0m</vt:lpstr>
      <vt:lpstr>V_3500_0m</vt:lpstr>
      <vt:lpstr>V_4000_0mMATLAB</vt:lpstr>
      <vt:lpstr>V_4000_0m</vt:lpstr>
      <vt:lpstr>V_4500_0m</vt:lpstr>
      <vt:lpstr>V_5000_0m</vt:lpstr>
      <vt:lpstr>V_5500_0m</vt:lpstr>
      <vt:lpstr>V_6000_0m</vt:lpstr>
      <vt:lpstr>Feuil13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Pessoles</dc:creator>
  <cp:lastModifiedBy>Xavier Pessoles</cp:lastModifiedBy>
  <dcterms:created xsi:type="dcterms:W3CDTF">2023-07-03T08:26:40Z</dcterms:created>
  <dcterms:modified xsi:type="dcterms:W3CDTF">2023-07-08T20:05:39Z</dcterms:modified>
</cp:coreProperties>
</file>