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55DBCC6A-174B-44F1-B396-F14F6D7BEE2B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55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64" i="13" l="1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O18" i="13"/>
  <c r="O25" i="13"/>
  <c r="O17" i="13"/>
  <c r="O13" i="13"/>
  <c r="O5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P41" i="13" s="1"/>
  <c r="I33" i="13"/>
  <c r="P33" i="13" s="1"/>
  <c r="I9" i="13"/>
  <c r="P9" i="13" s="1"/>
  <c r="I4" i="13"/>
  <c r="P4" i="13" s="1"/>
  <c r="I15" i="13"/>
  <c r="P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P29" i="13" s="1"/>
  <c r="I20" i="4"/>
  <c r="K33" i="4"/>
  <c r="K34" i="13" s="1"/>
  <c r="K31" i="4"/>
  <c r="K32" i="13" s="1"/>
  <c r="K30" i="4"/>
  <c r="K31" i="13" s="1"/>
  <c r="I41" i="4"/>
  <c r="I42" i="13" s="1"/>
  <c r="P42" i="13" s="1"/>
  <c r="I64" i="13" s="1"/>
  <c r="I37" i="4"/>
  <c r="I38" i="13" s="1"/>
  <c r="P38" i="13" s="1"/>
  <c r="I36" i="4"/>
  <c r="I37" i="13" s="1"/>
  <c r="P37" i="13" s="1"/>
  <c r="E34" i="4"/>
  <c r="E35" i="13" s="1"/>
  <c r="C14" i="4"/>
  <c r="H26" i="4"/>
  <c r="I15" i="4"/>
  <c r="I16" i="13" s="1"/>
  <c r="P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P30" i="13" s="1"/>
  <c r="I25" i="4"/>
  <c r="I26" i="13" s="1"/>
  <c r="P26" i="13" s="1"/>
  <c r="I21" i="4"/>
  <c r="I22" i="13" s="1"/>
  <c r="P22" i="13" s="1"/>
  <c r="I13" i="4"/>
  <c r="I14" i="13" s="1"/>
  <c r="P14" i="13" s="1"/>
  <c r="I9" i="4"/>
  <c r="I10" i="13" s="1"/>
  <c r="P10" i="13" s="1"/>
  <c r="I5" i="4"/>
  <c r="I6" i="13" s="1"/>
  <c r="P6" i="13" s="1"/>
  <c r="I33" i="4"/>
  <c r="I34" i="13" s="1"/>
  <c r="P34" i="13" s="1"/>
  <c r="I31" i="4"/>
  <c r="I32" i="13" s="1"/>
  <c r="P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P40" i="13" s="1"/>
  <c r="I63" i="13" s="1"/>
  <c r="I35" i="4"/>
  <c r="I36" i="13" s="1"/>
  <c r="P36" i="13" s="1"/>
  <c r="I27" i="4"/>
  <c r="I28" i="13" s="1"/>
  <c r="P28" i="13" s="1"/>
  <c r="I23" i="4"/>
  <c r="I24" i="13" s="1"/>
  <c r="P24" i="13" s="1"/>
  <c r="I19" i="4"/>
  <c r="I20" i="13" s="1"/>
  <c r="P20" i="13" s="1"/>
  <c r="I11" i="4"/>
  <c r="I12" i="13" s="1"/>
  <c r="P12" i="13" s="1"/>
  <c r="I7" i="4"/>
  <c r="I8" i="13" s="1"/>
  <c r="P8" i="13" s="1"/>
  <c r="I34" i="4"/>
  <c r="I35" i="13" s="1"/>
  <c r="P35" i="13" s="1"/>
  <c r="I30" i="4"/>
  <c r="I31" i="13" s="1"/>
  <c r="P31" i="13" s="1"/>
  <c r="I26" i="4"/>
  <c r="I22" i="4"/>
  <c r="I23" i="13" s="1"/>
  <c r="P23" i="13" s="1"/>
  <c r="I18" i="4"/>
  <c r="I19" i="13" s="1"/>
  <c r="P19" i="13" s="1"/>
  <c r="I10" i="4"/>
  <c r="I11" i="13" s="1"/>
  <c r="P11" i="13" s="1"/>
  <c r="I6" i="4"/>
  <c r="I7" i="13" s="1"/>
  <c r="P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59" i="13" l="1"/>
  <c r="I60" i="13"/>
  <c r="I49" i="13"/>
  <c r="I50" i="13"/>
  <c r="I51" i="13"/>
  <c r="I52" i="13"/>
  <c r="I47" i="13"/>
  <c r="I48" i="13"/>
  <c r="I53" i="13"/>
  <c r="I54" i="13"/>
  <c r="O7" i="13"/>
  <c r="O26" i="13"/>
  <c r="O11" i="13"/>
  <c r="O31" i="13"/>
  <c r="O20" i="13"/>
  <c r="D63" i="13"/>
  <c r="O10" i="13"/>
  <c r="O30" i="13"/>
  <c r="D64" i="13"/>
  <c r="O4" i="13"/>
  <c r="O36" i="13"/>
  <c r="O6" i="13"/>
  <c r="O38" i="13"/>
  <c r="O19" i="13"/>
  <c r="O35" i="13"/>
  <c r="O24" i="13"/>
  <c r="O32" i="13"/>
  <c r="O14" i="13"/>
  <c r="O29" i="13"/>
  <c r="O9" i="13"/>
  <c r="O12" i="13"/>
  <c r="O15" i="13"/>
  <c r="O41" i="13"/>
  <c r="O23" i="13"/>
  <c r="O8" i="13"/>
  <c r="O28" i="13"/>
  <c r="O34" i="13"/>
  <c r="O22" i="13"/>
  <c r="O16" i="13"/>
  <c r="O37" i="13"/>
  <c r="O33" i="13"/>
  <c r="O40" i="13"/>
  <c r="H63" i="13" s="1"/>
  <c r="O42" i="13"/>
  <c r="H64" i="13" s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P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P27" i="13" s="1"/>
  <c r="I21" i="13"/>
  <c r="P21" i="13" s="1"/>
  <c r="I3" i="13"/>
  <c r="P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H8" i="14" l="1"/>
  <c r="I45" i="13"/>
  <c r="I46" i="13"/>
  <c r="I57" i="13"/>
  <c r="I58" i="13"/>
  <c r="O3" i="13"/>
  <c r="O39" i="13"/>
  <c r="O21" i="13"/>
  <c r="O27" i="13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M29" i="13"/>
  <c r="B13" i="14" a="1"/>
  <c r="B13" i="14" s="1"/>
  <c r="N41" i="13"/>
  <c r="N33" i="13"/>
  <c r="N21" i="13"/>
  <c r="N3" i="13"/>
  <c r="N39" i="13"/>
  <c r="N27" i="13"/>
  <c r="N38" i="13"/>
  <c r="M27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R24" i="13" l="1"/>
  <c r="R27" i="13"/>
  <c r="R29" i="13"/>
  <c r="R4" i="13"/>
  <c r="A58" i="11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<sst xmlns="http://schemas.openxmlformats.org/spreadsheetml/2006/main" count="1537" uniqueCount="187">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</sst>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7">
      <calculatedColumnFormula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calculatedColumnFormula>
    </tableColumn>
    <tableColumn id="17" xr3:uid="{891739FF-B093-4EE5-A0A2-20948C58CB96}" name="universal_layout_legend_pos_x" dataDxfId="3">
      <calculatedColumnFormula>IF(var_7_layout="universal", IF(table_7_1[[#This Row],[hguide]]="AB", 10, IF(table_7_1[[#This Row],[hguide]]="A", 10, IF(table_7_1[[#This Row],[hguide]]="B", 10, IF(table_7_1[[#This Row],[hguide]]="CD", 10, NA())))), NA())</calculatedColumnFormula>
    </tableColumn>
    <tableColumn id="16" xr3:uid="{680D5200-6ABF-4323-82E5-C6AF5DA257FD}" name="output_dir" dataDxfId="5">
      <calculatedColumnFormula>_xlfn.CONCAT(graphs, "/", var_7_layout, "/individual/", var_7_ext)</calculatedColumnFormula>
    </tableColumn>
    <tableColumn id="10" xr3:uid="{927D810C-70D6-4266-8FCE-04D49787D147}" name="command" dataDxfId="4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6">
  <autoFilter ref="A44:K60" xr:uid="{E155FABF-AFCB-4399-AD96-6241BA80EFED}"/>
  <tableColumns count="11">
    <tableColumn id="1" xr3:uid="{B2B7DB73-4221-4AF0-A850-325F3752E3E0}" name="index" dataDxfId="25"/>
    <tableColumn id="4" xr3:uid="{7CBFD0EC-49AE-431E-A905-A56D19FE8F5B}" name="dir" dataDxfId="24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3">
      <calculatedColumnFormula>OFFSET(table_7_1[[strand]:[strand]], 3 * QUOTIENT(table_7_2[[#This Row],[index]] - 1, 2), 0, 1, 1)</calculatedColumnFormula>
    </tableColumn>
    <tableColumn id="5" xr3:uid="{E7E8C40B-8285-4EE4-A61D-1F147432D708}" name="hguide" dataDxfId="22">
      <calculatedColumnFormula>OFFSET(table_7_1[[hguide]:[hguide]], 3 * QUOTIENT(table_7_2[[#This Row],[index]] - 1, 2), 0, 1, 1)</calculatedColumnFormula>
    </tableColumn>
    <tableColumn id="7" xr3:uid="{64B9691C-2BDA-4EE7-B149-7349BFA40A22}" name="dsb_type" dataDxfId="21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0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9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8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2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6">
      <calculatedColumnFormula>_xlfn.CONCAT(graphs, "/", var_7_layout, "/combined/", var_7_ext)</calculatedColumnFormula>
    </tableColumn>
    <tableColumn id="6" xr3:uid="{FEA012AC-7DC4-4D11-9B59-A05887E08F6E}" name="command" dataDxfId="7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7">
  <autoFilter ref="A62:K64" xr:uid="{BE9A0328-D472-47BB-96EE-6A945E4CAD3B}"/>
  <tableColumns count="11">
    <tableColumn id="1" xr3:uid="{E718984E-FC22-4321-9162-791892D20032}" name="index" dataDxfId="16"/>
    <tableColumn id="4" xr3:uid="{A71ABC91-B291-4CD9-A2A1-F6CA41CEE59E}" name="dir" dataDxfId="15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4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13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12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11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10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9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0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1">
      <calculatedColumnFormula>_xlfn.CONCAT(graphs, "/", var_7_layout, "/combined/", var_7_ext)</calculatedColumnFormula>
    </tableColumn>
    <tableColumn id="6" xr3:uid="{D5ADEB9F-0405-4E9D-BDA9-7ECD31E23490}" name="command" dataDxfId="8">
      <calculatedColumnFormula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topLeftCell="F1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abSelected="1" topLeftCell="C49" workbookViewId="0">
      <selection activeCell="K66" sqref="K66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3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" t="str">
        <f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12 --range_y -22 20  --universal_layout_legend_pos_x 10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4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4" t="str">
        <f>_xlfn.CONCAT(graphs, "/", var_7_layout, "/individual/", var_7_ext)</f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12 --range_y -22 20  --universal_layout_legend_pos_x 10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5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5" t="str">
        <f>_xlfn.CONCAT(graphs, "/", var_7_layout, "/individual/", var_7_ext)</f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12 --range_y -22 20  --universal_layout_legend_pos_x 10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6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6" t="str">
        <f>_xlfn.CONCAT(graphs, "/", var_7_layout, "/individual/", var_7_ext)</f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12 --range_y -22 20  --universal_layout_legend_pos_x 10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7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7" t="str">
        <f>_xlfn.CONCAT(graphs, "/", var_7_layout, "/individual/", var_7_ext)</f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12 --range_y -22 20  --universal_layout_legend_pos_x 10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8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8" t="str">
        <f>_xlfn.CONCAT(graphs, "/", var_7_layout, "/individual/", var_7_ext)</f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12 --range_y -22 20  --universal_layout_legend_pos_x 10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9" t="str">
        <f>_xlfn.CONCAT(graphs, "/", var_7_layout, "/individual/", var_7_ext)</f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12 --range_y -22 20  --universal_layout_legend_pos_x 10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0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0" t="str">
        <f>_xlfn.CONCAT(graphs, "/", var_7_layout, "/individual/", var_7_ext)</f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12 --range_y -22 20  --universal_layout_legend_pos_x 10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1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1" t="str">
        <f>_xlfn.CONCAT(graphs, "/", var_7_layout, "/individual/", var_7_ext)</f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12 --range_y -22 20  --universal_layout_legend_pos_x 10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2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2" t="str">
        <f>_xlfn.CONCAT(graphs, "/", var_7_layout, "/individual/", var_7_ext)</f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12 --range_y -22 20  --universal_layout_legend_pos_x 10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3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3" t="str">
        <f>_xlfn.CONCAT(graphs, "/", var_7_layout, "/individual/", var_7_ext)</f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12 --range_y -22 20  --universal_layout_legend_pos_x 10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4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4" t="str">
        <f>_xlfn.CONCAT(graphs, "/", var_7_layout, "/individual/", var_7_ext)</f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12 --range_y -22 20  --universal_layout_legend_pos_x 10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5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5" t="str">
        <f>_xlfn.CONCAT(graphs, "/", var_7_layout, "/individual/", var_7_ext)</f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12 --range_y -22 18  --universal_layout_legend_pos_x 10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6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6" t="str">
        <f>_xlfn.CONCAT(graphs, "/", var_7_layout, "/individual/", var_7_ext)</f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12 --range_y -22 18  --universal_layout_legend_pos_x 10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7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7" t="str">
        <f>_xlfn.CONCAT(graphs, "/", var_7_layout, "/individual/", var_7_ext)</f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12 --range_y -22 18  --universal_layout_legend_pos_x 10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8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8" t="str">
        <f>_xlfn.CONCAT(graphs, "/", var_7_layout, "/individual/", var_7_ext)</f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12 --range_y -22 18  --universal_layout_legend_pos_x 10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19" t="str">
        <f>_xlfn.CONCAT(graphs, "/", var_7_layout, "/individual/", var_7_ext)</f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12 --range_y -22 18  --universal_layout_legend_pos_x 10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0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0" t="str">
        <f>_xlfn.CONCAT(graphs, "/", var_7_layout, "/individual/", var_7_ext)</f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12 --range_y -22 18  --universal_layout_legend_pos_x 10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1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1" t="str">
        <f>_xlfn.CONCAT(graphs, "/", var_7_layout, "/individual/", var_7_ext)</f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12 --range_y -20 10  --universal_layout_legend_pos_x 10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2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2" t="str">
        <f>_xlfn.CONCAT(graphs, "/", var_7_layout, "/individual/", var_7_ext)</f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12 --range_y -20 10  --universal_layout_legend_pos_x 10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3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3" t="str">
        <f>_xlfn.CONCAT(graphs, "/", var_7_layout, "/individual/", var_7_ext)</f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12 --range_y -20 10  --universal_layout_legend_pos_x 10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4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4" t="str">
        <f>_xlfn.CONCAT(graphs, "/", var_7_layout, "/individual/", var_7_ext)</f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12 --range_y -20 10  --universal_layout_legend_pos_x 10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5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5" t="str">
        <f>_xlfn.CONCAT(graphs, "/", var_7_layout, "/individual/", var_7_ext)</f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12 --range_y -20 10  --universal_layout_legend_pos_x 10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6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6" t="str">
        <f>_xlfn.CONCAT(graphs, "/", var_7_layout, "/individual/", var_7_ext)</f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12 --range_y -20 10  --universal_layout_legend_pos_x 10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7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7" s="9" t="str">
        <f>_xlfn.CONCAT(graphs, "/", var_7_layout, "/individual/", var_7_ext)</f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12 --range_y -22 18  --universal_layout_legend_pos_x 10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8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8" s="9" t="str">
        <f>_xlfn.CONCAT(graphs, "/", var_7_layout, "/individual/", var_7_ext)</f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12 --range_y -22 18  --universal_layout_legend_pos_x 10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9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29" s="9" t="str">
        <f>_xlfn.CONCAT(graphs, "/", var_7_layout, "/individual/", var_7_ext)</f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12 --range_y -22 18  --universal_layout_legend_pos_x 10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0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0" s="9" t="str">
        <f>_xlfn.CONCAT(graphs, "/", var_7_layout, "/individual/", var_7_ext)</f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12 --range_y -22 18  --universal_layout_legend_pos_x 10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1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1" s="9" t="str">
        <f>_xlfn.CONCAT(graphs, "/", var_7_layout, "/individual/", var_7_ext)</f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12 --range_y -22 18  --universal_layout_legend_pos_x 10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2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2" s="9" t="str">
        <f>_xlfn.CONCAT(graphs, "/", var_7_layout, "/individual/", var_7_ext)</f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12 --range_y -22 18  --universal_layout_legend_pos_x 10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3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3" s="9" t="str">
        <f>_xlfn.CONCAT(graphs, "/", var_7_layout, "/individual/", var_7_ext)</f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12 --range_y -20 10  --universal_layout_legend_pos_x 10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4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4" s="9" t="str">
        <f>_xlfn.CONCAT(graphs, "/", var_7_layout, "/individual/", var_7_ext)</f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12 --range_y -20 10  --universal_layout_legend_pos_x 10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5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5" s="9" t="str">
        <f>_xlfn.CONCAT(graphs, "/", var_7_layout, "/individual/", var_7_ext)</f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12 --range_y -20 10  --universal_layout_legend_pos_x 10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6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6" s="9" t="str">
        <f>_xlfn.CONCAT(graphs, "/", var_7_layout, "/individual/", var_7_ext)</f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12 --range_y -20 10  --universal_layout_legend_pos_x 10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7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7" s="9" t="str">
        <f>_xlfn.CONCAT(graphs, "/", var_7_layout, "/individual/", var_7_ext)</f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12 --range_y -20 10  --universal_layout_legend_pos_x 10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8" s="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8" s="9" t="str">
        <f>_xlfn.CONCAT(graphs, "/", var_7_layout, "/individual/", var_7_ext)</f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12 --range_y -20 10  --universal_layout_legend_pos_x 10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39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39" t="str">
        <f>_xlfn.CONCAT(graphs, "/", var_7_layout, "/individual/", var_7_ext)</f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12 --range_y -18 24  --universal_layout_legend_pos_x 10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0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40" t="str">
        <f>_xlfn.CONCAT(graphs, "/", var_7_layout, "/individual/", var_7_ext)</f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12 --range_y -18 24  --universal_layout_legend_pos_x 10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1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41" t="str">
        <f>_xlfn.CONCAT(graphs, "/", var_7_layout, "/individual/", var_7_ext)</f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12 --range_y -18 24  --universal_layout_legend_pos_x 10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2">
        <f ca="1">IF(var_7_layout="universal", IF(table_7_1[[#This Row],[hguide]]="AB", 10, IF(table_7_1[[#This Row],[hguide]]="A", 10, IF(table_7_1[[#This Row],[hguide]]="B", 10, IF(table_7_1[[#This Row],[hguide]]="CD", 10, NA())))), NA())</f>
        <v>10</v>
      </c>
      <c r="Q42" t="str">
        <f>_xlfn.CONCAT(graphs, "/", var_7_layout, "/individual/", var_7_ext)</f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12 --range_y -18 24  --universal_layout_legend_pos_x 10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12 --range_y -22 20 </v>
      </c>
      <c r="I45" s="2">
        <f ca="1">OFFSET(table_7_1[[universal_layout_legend_pos_x]:[universal_layout_legend_pos_x]], 3 * QUOTIENT(table_7_2[[#This Row],[index]] - 1, 2), 0, 1, 1)</f>
        <v>10</v>
      </c>
      <c r="J45" s="2" t="str">
        <f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libraries_4/WT_sgAB_R1_sense_branch -o plots/graphs/universal/combined/png --layout_dir layouts/universal/2DSB_AB -ext png --layout universal --width 2400 --height 1800  --range_x -12 12 --range_y -22 20 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12 --range_y -22 20 </v>
      </c>
      <c r="I46" s="2">
        <f ca="1">OFFSET(table_7_1[[universal_layout_legend_pos_x]:[universal_layout_legend_pos_x]], 3 * QUOTIENT(table_7_2[[#This Row],[index]] - 1, 2), 0, 1, 1)</f>
        <v>10</v>
      </c>
      <c r="J46" s="2" t="str">
        <f>_xlfn.CONCAT(graphs, "/", var_7_layout, "/combined/", var_7_ext)</f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libraries_4/WT_sgAB_R1_sense_cmv -o plots/graphs/universal/combined/png --layout_dir layouts/universal/2DSB_AB -ext png --layout universal --width 2400 --height 1800  --range_x -12 12 --range_y -22 20 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12 --range_y -22 20 </v>
      </c>
      <c r="I47">
        <f ca="1">OFFSET(table_7_1[[universal_layout_legend_pos_x]:[universal_layout_legend_pos_x]], 3 * QUOTIENT(table_7_2[[#This Row],[index]] - 1, 2), 0, 1, 1)</f>
        <v>10</v>
      </c>
      <c r="J47" t="str">
        <f>_xlfn.CONCAT(graphs, "/", var_7_layout, "/combined/", var_7_ext)</f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libraries_4/KO_sgAB_R1_sense_branch -o plots/graphs/universal/combined/png --layout_dir layouts/universal/2DSB_AB -ext png --layout universal --width 2400 --height 1800  --range_x -12 12 --range_y -22 20 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12 --range_y -22 20 </v>
      </c>
      <c r="I48">
        <f ca="1">OFFSET(table_7_1[[universal_layout_legend_pos_x]:[universal_layout_legend_pos_x]], 3 * QUOTIENT(table_7_2[[#This Row],[index]] - 1, 2), 0, 1, 1)</f>
        <v>10</v>
      </c>
      <c r="J48" t="str">
        <f>_xlfn.CONCAT(graphs, "/", var_7_layout, "/combined/", var_7_ext)</f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libraries_4/KO_sgAB_R1_sense_cmv -o plots/graphs/universal/combined/png --layout_dir layouts/universal/2DSB_AB -ext png --layout universal --width 2400 --height 1800  --range_x -12 12 --range_y -22 20 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12 --range_y -22 20 </v>
      </c>
      <c r="I49">
        <f ca="1">OFFSET(table_7_1[[universal_layout_legend_pos_x]:[universal_layout_legend_pos_x]], 3 * QUOTIENT(table_7_2[[#This Row],[index]] - 1, 2), 0, 1, 1)</f>
        <v>10</v>
      </c>
      <c r="J49" t="str">
        <f>_xlfn.CONCAT(graphs, "/", var_7_layout, "/combined/", var_7_ext)</f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libraries_4/WT_sgAB_R2_sense_branch -o plots/graphs/universal/combined/png --layout_dir layouts/universal/2DSB_AB -ext png --layout universal --reverse_complement  --width 2400 --height 1800  --range_x -12 12 --range_y -22 20 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12 --range_y -22 20 </v>
      </c>
      <c r="I50">
        <f ca="1">OFFSET(table_7_1[[universal_layout_legend_pos_x]:[universal_layout_legend_pos_x]], 3 * QUOTIENT(table_7_2[[#This Row],[index]] - 1, 2), 0, 1, 1)</f>
        <v>10</v>
      </c>
      <c r="J50" t="str">
        <f>_xlfn.CONCAT(graphs, "/", var_7_layout, "/combined/", var_7_ext)</f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libraries_4/WT_sgAB_R2_sense_cmv -o plots/graphs/universal/combined/png --layout_dir layouts/universal/2DSB_AB -ext png --layout universal --reverse_complement  --width 2400 --height 1800  --range_x -12 12 --range_y -22 20 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12 --range_y -22 20 </v>
      </c>
      <c r="I51">
        <f ca="1">OFFSET(table_7_1[[universal_layout_legend_pos_x]:[universal_layout_legend_pos_x]], 3 * QUOTIENT(table_7_2[[#This Row],[index]] - 1, 2), 0, 1, 1)</f>
        <v>10</v>
      </c>
      <c r="J51" t="str">
        <f>_xlfn.CONCAT(graphs, "/", var_7_layout, "/combined/", var_7_ext)</f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libraries_4/KO_sgAB_R2_sense_branch -o plots/graphs/universal/combined/png --layout_dir layouts/universal/2DSB_AB -ext png --layout universal --reverse_complement  --width 2400 --height 1800  --range_x -12 12 --range_y -22 20 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12 --range_y -22 20 </v>
      </c>
      <c r="I52">
        <f ca="1">OFFSET(table_7_1[[universal_layout_legend_pos_x]:[universal_layout_legend_pos_x]], 3 * QUOTIENT(table_7_2[[#This Row],[index]] - 1, 2), 0, 1, 1)</f>
        <v>10</v>
      </c>
      <c r="J52" t="str">
        <f>_xlfn.CONCAT(graphs, "/", var_7_layout, "/combined/", var_7_ext)</f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libraries_4/KO_sgAB_R2_sense_cmv -o plots/graphs/universal/combined/png --layout_dir layouts/universal/2DSB_AB -ext png --layout universal --reverse_complement  --width 2400 --height 1800  --range_x -12 12 --range_y -22 20 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12 --range_y -22 18 </v>
      </c>
      <c r="I53">
        <f ca="1">OFFSET(table_7_1[[universal_layout_legend_pos_x]:[universal_layout_legend_pos_x]], 3 * QUOTIENT(table_7_2[[#This Row],[index]] - 1, 2), 0, 1, 1)</f>
        <v>10</v>
      </c>
      <c r="J53" t="str">
        <f>_xlfn.CONCAT(graphs, "/", var_7_layout, "/combined/", var_7_ext)</f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libraries_4/WT_sgA_R1_sense_branch -o plots/graphs/universal/combined/png --layout_dir layouts/universal/1DSB_A -ext png --layout universal --width 2400 --height 1800  --range_x -12 12 --range_y -22 18 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12 --range_y -22 18 </v>
      </c>
      <c r="I54">
        <f ca="1">OFFSET(table_7_1[[universal_layout_legend_pos_x]:[universal_layout_legend_pos_x]], 3 * QUOTIENT(table_7_2[[#This Row],[index]] - 1, 2), 0, 1, 1)</f>
        <v>10</v>
      </c>
      <c r="J54" t="str">
        <f>_xlfn.CONCAT(graphs, "/", var_7_layout, "/combined/", var_7_ext)</f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libraries_4/WT_sgA_R1_sense_cmv -o plots/graphs/universal/combined/png --layout_dir layouts/universal/1DSB_A -ext png --layout universal --width 2400 --height 1800  --range_x -12 12 --range_y -22 18 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12 --range_y -22 18 </v>
      </c>
      <c r="I55">
        <f ca="1">OFFSET(table_7_1[[universal_layout_legend_pos_x]:[universal_layout_legend_pos_x]], 3 * QUOTIENT(table_7_2[[#This Row],[index]] - 1, 2), 0, 1, 1)</f>
        <v>10</v>
      </c>
      <c r="J55" t="str">
        <f>_xlfn.CONCAT(graphs, "/", var_7_layout, "/combined/", var_7_ext)</f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libraries_4/KO_sgA_R1_sense_branch -o plots/graphs/universal/combined/png --layout_dir layouts/universal/1DSB_A -ext png --layout universal --width 2400 --height 1800  --range_x -12 12 --range_y -22 18 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12 --range_y -22 18 </v>
      </c>
      <c r="I56">
        <f ca="1">OFFSET(table_7_1[[universal_layout_legend_pos_x]:[universal_layout_legend_pos_x]], 3 * QUOTIENT(table_7_2[[#This Row],[index]] - 1, 2), 0, 1, 1)</f>
        <v>10</v>
      </c>
      <c r="J56" t="str">
        <f>_xlfn.CONCAT(graphs, "/", var_7_layout, "/combined/", var_7_ext)</f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libraries_4/KO_sgA_R1_sense_cmv -o plots/graphs/universal/combined/png --layout_dir layouts/universal/1DSB_A -ext png --layout universal --width 2400 --height 1800  --range_x -12 12 --range_y -22 18 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12 --range_y -20 10 </v>
      </c>
      <c r="I57">
        <f ca="1">OFFSET(table_7_1[[universal_layout_legend_pos_x]:[universal_layout_legend_pos_x]], 3 * QUOTIENT(table_7_2[[#This Row],[index]] - 1, 2), 0, 1, 1)</f>
        <v>10</v>
      </c>
      <c r="J57" t="str">
        <f>_xlfn.CONCAT(graphs, "/", var_7_layout, "/combined/", var_7_ext)</f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libraries_4/WT_sgB_R2_sense_branch -o plots/graphs/universal/combined/png --layout_dir layouts/universal/1DSB_B -ext png --layout universal --reverse_complement  --width 2400 --height 1800  --range_x -12 12 --range_y -20 10 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12 --range_y -20 10 </v>
      </c>
      <c r="I58">
        <f ca="1">OFFSET(table_7_1[[universal_layout_legend_pos_x]:[universal_layout_legend_pos_x]], 3 * QUOTIENT(table_7_2[[#This Row],[index]] - 1, 2), 0, 1, 1)</f>
        <v>10</v>
      </c>
      <c r="J58" t="str">
        <f>_xlfn.CONCAT(graphs, "/", var_7_layout, "/combined/", var_7_ext)</f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libraries_4/WT_sgB_R2_sense_cmv -o plots/graphs/universal/combined/png --layout_dir layouts/universal/1DSB_B -ext png --layout universal --reverse_complement  --width 2400 --height 1800  --range_x -12 12 --range_y -20 10 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12 --range_y -20 10 </v>
      </c>
      <c r="I59">
        <f ca="1">OFFSET(table_7_1[[universal_layout_legend_pos_x]:[universal_layout_legend_pos_x]], 3 * QUOTIENT(table_7_2[[#This Row],[index]] - 1, 2), 0, 1, 1)</f>
        <v>10</v>
      </c>
      <c r="J59" t="str">
        <f>_xlfn.CONCAT(graphs, "/", var_7_layout, "/combined/", var_7_ext)</f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libraries_4/KO_sgB_R2_sense_branch -o plots/graphs/universal/combined/png --layout_dir layouts/universal/1DSB_B -ext png --layout universal --reverse_complement  --width 2400 --height 1800  --range_x -12 12 --range_y -20 10 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12 --range_y -20 10 </v>
      </c>
      <c r="I60">
        <f ca="1">OFFSET(table_7_1[[universal_layout_legend_pos_x]:[universal_layout_legend_pos_x]], 3 * QUOTIENT(table_7_2[[#This Row],[index]] - 1, 2), 0, 1, 1)</f>
        <v>10</v>
      </c>
      <c r="J60" t="str">
        <f>_xlfn.CONCAT(graphs, "/", var_7_layout, "/combined/", var_7_ext)</f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libraries_4/KO_sgB_R2_sense_cmv -o plots/graphs/universal/combined/png --layout_dir layouts/universal/1DSB_B -ext png --layout universal --reverse_complement  --width 2400 --height 1800  --range_x -12 12 --range_y -20 10 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12 --range_y -18 24 </v>
      </c>
      <c r="I63" s="2">
        <f ca="1">OFFSET(table_7_1[[universal_layout_legend_pos_x]:[universal_layout_legend_pos_x]], 37 + 2 * QUOTIENT(table_7_3[[#This Row],[index]] - 1, 1), 0, 1, 1)</f>
        <v>10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libraries_4/WT_sgCD_R1_antisense_splicing -o plots/graphs/universal/combined/png --layout_dir layouts/universal/2DSBanti_CD -ext png --layout universal --width 2400 --height 1800  --range_x -12 12 --range_y -18 24 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12 --range_y -18 24 </v>
      </c>
      <c r="I64" s="2">
        <f ca="1">OFFSET(table_7_1[[universal_layout_legend_pos_x]:[universal_layout_legend_pos_x]], 37 + 2 * QUOTIENT(table_7_3[[#This Row],[index]] - 1, 1), 0, 1, 1)</f>
        <v>10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libraries_4/WT_sgCD_R2_antisense_splicing -o plots/graphs/universal/combined/png --layout_dir layouts/universal/2DSBanti_CD -ext png --layout universal --reverse_complement  --width 2400 --height 1800  --range_x -12 12 --range_y -18 24 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 xml:space="preserve">python 2_graph_processing/plot_graph.py -i libraries_4/WT_sgAB_R1_sense -o plots/graphs/universal/individual/png --layout_dir layouts/universal/2DSB_AB -ext png --layout universal --width 2400 --height 1800  --range_x -12 12 --range_y -22 20  --universal_layout_legend_pos_x 10
python 2_graph_processing/plot_graph.py -i libraries_4/WT_sgAB_R1_branch -o plots/graphs/universal/individual/png --layout_dir layouts/universal/2DSB_AB -ext png --layout universal --width 2400 --height 1800  --range_x -12 12 --range_y -22 20  --universal_layout_legend_pos_x 10
python 2_graph_processing/plot_graph.py -i libraries_4/WT_sgAB_R1_cmv -o plots/graphs/universal/individual/png --layout_dir layouts/universal/2DSB_AB -ext png --layout universal --width 2400 --height 1800  --range_x -12 12 --range_y -22 20  --universal_layout_legend_pos_x 10
python 2_graph_processing/plot_graph.py -i libraries_4/KO_sgAB_R1_sense -o plots/graphs/universal/individual/png --layout_dir layouts/universal/2DSB_AB -ext png --layout universal --width 2400 --height 1800  --range_x -12 12 --range_y -22 20  --universal_layout_legend_pos_x 10
python 2_graph_processing/plot_graph.py -i libraries_4/KO_sgAB_R1_branch -o plots/graphs/universal/individual/png --layout_dir layouts/universal/2DSB_AB -ext png --layout universal --width 2400 --height 1800  --range_x -12 12 --range_y -22 20  --universal_layout_legend_pos_x 10
python 2_graph_processing/plot_graph.py -i libraries_4/KO_sgAB_R1_cmv -o plots/graphs/universal/individual/png --layout_dir layouts/universal/2DSB_AB -ext png --layout universal --width 2400 --height 1800  --range_x -12 12 --range_y -22 20  --universal_layout_legend_pos_x 10
python 2_graph_processing/plot_graph.py -i libraries_4/WT_sgAB_R2_sense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libraries_4/WT_sgAB_R2_branch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libraries_4/WT_sgAB_R2_cmv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libraries_4/KO_sgAB_R2_sense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libraries_4/KO_sgAB_R2_branch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libraries_4/KO_sgAB_R2_cmv -o plots/graphs/universal/individual/png --layout_dir layouts/universal/2DSB_AB -ext png --layout universal --reverse_complement  --width 2400 --height 1800  --range_x -12 12 --range_y -22 20  --universal_layout_legend_pos_x 10
python 2_graph_processing/plot_graph.py -i libraries_4/WT_sgA_R1_sense -o plots/graphs/universal/individual/png --layout_dir layouts/universal/1DSB_A -ext png --layout universal --width 2400 --height 1800  --range_x -12 12 --range_y -22 18  --universal_layout_legend_pos_x 10
python 2_graph_processing/plot_graph.py -i libraries_4/WT_sgA_R1_branch -o plots/graphs/universal/individual/png --layout_dir layouts/universal/1DSB_A -ext png --layout universal --width 2400 --height 1800  --range_x -12 12 --range_y -22 18  --universal_layout_legend_pos_x 10
python 2_graph_processing/plot_graph.py -i libraries_4/WT_sgA_R1_cmv -o plots/graphs/universal/individual/png --layout_dir layouts/universal/1DSB_A -ext png --layout universal --width 2400 --height 1800  --range_x -12 12 --range_y -22 18  --universal_layout_legend_pos_x 10
python 2_graph_processing/plot_graph.py -i libraries_4/KO_sgA_R1_sense -o plots/graphs/universal/individual/png --layout_dir layouts/universal/1DSB_A -ext png --layout universal --width 2400 --height 1800  --range_x -12 12 --range_y -22 18  --universal_layout_legend_pos_x 10
python 2_graph_processing/plot_graph.py -i libraries_4/KO_sgA_R1_branch -o plots/graphs/universal/individual/png --layout_dir layouts/universal/1DSB_A -ext png --layout universal --width 2400 --height 1800  --range_x -12 12 --range_y -22 18  --universal_layout_legend_pos_x 10
python 2_graph_processing/plot_graph.py -i libraries_4/KO_sgA_R1_cmv -o plots/graphs/universal/individual/png --layout_dir layouts/universal/1DSB_A -ext png --layout universal --width 2400 --height 1800  --range_x -12 12 --range_y -22 18  --universal_layout_legend_pos_x 10
python 2_graph_processing/plot_graph.py -i libraries_4/WT_sgB_R2_sense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libraries_4/WT_sgB_R2_branch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libraries_4/WT_sgB_R2_cmv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libraries_4/KO_sgB_R2_sense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libraries_4/KO_sgB_R2_branch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libraries_4/KO_sgB_R2_cmv -o plots/graphs/universal/individual/png --layout_dir layouts/universal/1DSB_B -ext png --layout universal --reverse_complement  --width 2400 --height 1800  --range_x -12 12 --range_y -20 10  --universal_layout_legend_pos_x 10
python 2_graph_processing/plot_graph.py -i libraries_4/WT_sgCD_R1_antisense -o plots/graphs/universal/individual/png --layout_dir layouts/universal/2DSBanti_CD -ext png --layout universal --width 2400 --height 1800  --range_x -12 12 --range_y -18 24  --universal_layout_legend_pos_x 10
python 2_graph_processing/plot_graph.py -i libraries_4/WT_sgCD_R1_splicing -o plots/graphs/universal/individual/png --layout_dir layouts/universal/2DSBanti_CD -ext png --layout universal --width 2400 --height 1800  --range_x -12 12 --range_y -18 24  --universal_layout_legend_pos_x 10
python 2_graph_processing/plot_graph.py -i libraries_4/WT_sgCD_R2_antisense -o plots/graphs/universal/individual/png --layout_dir layouts/universal/2DSBanti_CD -ext png --layout universal --reverse_complement  --width 2400 --height 1800  --range_x -12 12 --range_y -18 24  --universal_layout_legend_pos_x 10
python 2_graph_processing/plot_graph.py -i libraries_4/WT_sgCD_R2_splicing -o plots/graphs/universal/individual/png --layout_dir layouts/universal/2DSBanti_CD -ext png --layout universal --reverse_complement  --width 2400 --height 1800  --range_x -12 12 --range_y -18 24  --universal_layout_legend_pos_x 10
python 2_graph_processing/plot_graph.py -i libraries_4/WT_sgAB_R1_sense_branch -o plots/graphs/universal/combined/png --layout_dir layouts/universal/2DSB_AB -ext png --layout universal --width 2400 --height 1800  --range_x -12 12 --range_y -22 20 
python 2_graph_processing/plot_graph.py -i libraries_4/WT_sgAB_R1_sense_cmv -o plots/graphs/universal/combined/png --layout_dir layouts/universal/2DSB_AB -ext png --layout universal --width 2400 --height 1800  --range_x -12 12 --range_y -22 20 
python 2_graph_processing/plot_graph.py -i libraries_4/KO_sgAB_R1_sense_branch -o plots/graphs/universal/combined/png --layout_dir layouts/universal/2DSB_AB -ext png --layout universal --width 2400 --height 1800  --range_x -12 12 --range_y -22 20 
python 2_graph_processing/plot_graph.py -i libraries_4/KO_sgAB_R1_sense_cmv -o plots/graphs/universal/combined/png --layout_dir layouts/universal/2DSB_AB -ext png --layout universal --width 2400 --height 1800  --range_x -12 12 --range_y -22 20 
python 2_graph_processing/plot_graph.py -i libraries_4/WT_sgAB_R2_sense_branch -o plots/graphs/universal/combined/png --layout_dir layouts/universal/2DSB_AB -ext png --layout universal --reverse_complement  --width 2400 --height 1800  --range_x -12 12 --range_y -22 20 
python 2_graph_processing/plot_graph.py -i libraries_4/WT_sgAB_R2_sense_cmv -o plots/graphs/universal/combined/png --layout_dir layouts/universal/2DSB_AB -ext png --layout universal --reverse_complement  --width 2400 --height 1800  --range_x -12 12 --range_y -22 20 
python 2_graph_processing/plot_graph.py -i libraries_4/KO_sgAB_R2_sense_branch -o plots/graphs/universal/combined/png --layout_dir layouts/universal/2DSB_AB -ext png --layout universal --reverse_complement  --width 2400 --height 1800  --range_x -12 12 --range_y -22 20 
python 2_graph_processing/plot_graph.py -i libraries_4/KO_sgAB_R2_sense_cmv -o plots/graphs/universal/combined/png --layout_dir layouts/universal/2DSB_AB -ext png --layout universal --reverse_complement  --width 2400 --height 1800  --range_x -12 12 --range_y -22 20 
python 2_graph_processing/plot_graph.py -i libraries_4/WT_sgA_R1_sense_branch -o plots/graphs/universal/combined/png --layout_dir layouts/universal/1DSB_A -ext png --layout universal --width 2400 --height 1800  --range_x -12 12 --range_y -22 18 
python 2_graph_processing/plot_graph.py -i libraries_4/WT_sgA_R1_sense_cmv -o plots/graphs/universal/combined/png --layout_dir layouts/universal/1DSB_A -ext png --layout universal --width 2400 --height 1800  --range_x -12 12 --range_y -22 18 
python 2_graph_processing/plot_graph.py -i libraries_4/KO_sgA_R1_sense_branch -o plots/graphs/universal/combined/png --layout_dir layouts/universal/1DSB_A -ext png --layout universal --width 2400 --height 1800  --range_x -12 12 --range_y -22 18 
python 2_graph_processing/plot_graph.py -i libraries_4/KO_sgA_R1_sense_cmv -o plots/graphs/universal/combined/png --layout_dir layouts/universal/1DSB_A -ext png --layout universal --width 2400 --height 1800  --range_x -12 12 --range_y -22 18 
python 2_graph_processing/plot_graph.py -i libraries_4/WT_sgB_R2_sense_branch -o plots/graphs/universal/combined/png --layout_dir layouts/universal/1DSB_B -ext png --layout universal --reverse_complement  --width 2400 --height 1800  --range_x -12 12 --range_y -20 10 
python 2_graph_processing/plot_graph.py -i libraries_4/WT_sgB_R2_sense_cmv -o plots/graphs/universal/combined/png --layout_dir layouts/universal/1DSB_B -ext png --layout universal --reverse_complement  --width 2400 --height 1800  --range_x -12 12 --range_y -20 10 
python 2_graph_processing/plot_graph.py -i libraries_4/KO_sgB_R2_sense_branch -o plots/graphs/universal/combined/png --layout_dir layouts/universal/1DSB_B -ext png --layout universal --reverse_complement  --width 2400 --height 1800  --range_x -12 12 --range_y -20 10 
python 2_graph_processing/plot_graph.py -i libraries_4/KO_sgB_R2_sense_cmv -o plots/graphs/universal/combined/png --layout_dir layouts/universal/1DSB_B -ext png --layout universal --reverse_complement  --width 2400 --height 1800  --range_x -12 12 --range_y -20 10 
python 2_graph_processing/plot_graph.py -i libraries_4/WT_sgCD_R1_antisense_splicing -o plots/graphs/universal/combined/png --layout_dir layouts/universal/2DSBanti_CD -ext png --layout universal --width 2400 --height 1800  --range_x -12 12 --range_y -18 24 
python 2_graph_processing/plot_graph.py -i libraries_4/WT_sgCD_R2_antisense_splicing -o plots/graphs/universal/combined/png --layout_dir layouts/universal/2DSBanti_CD -ext png --layout universal --reverse_complement  --width 2400 --height 1800  --range_x -12 12 --range_y -18 24 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2022-06-22T17:32:58Z</dcterms:modified>
</cp:coreProperties>
</file>