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75" windowWidth="14805" windowHeight="7740" firstSheet="1" activeTab="1"/>
  </bookViews>
  <sheets>
    <sheet name="晒单" sheetId="8" r:id="rId1"/>
    <sheet name="2016年7月23日" sheetId="18" r:id="rId2"/>
  </sheets>
  <definedNames>
    <definedName name="eq">"="</definedName>
    <definedName name="qo">""""</definedName>
  </definedNames>
  <calcPr calcId="144525"/>
</workbook>
</file>

<file path=xl/calcChain.xml><?xml version="1.0" encoding="utf-8"?>
<calcChain xmlns="http://schemas.openxmlformats.org/spreadsheetml/2006/main">
  <c r="W3" i="18" l="1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2" i="18"/>
  <c r="V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2" i="18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2" i="18"/>
  <c r="Q2" i="18" l="1"/>
  <c r="Q61" i="18" l="1"/>
  <c r="K61" i="18"/>
  <c r="I61" i="18"/>
  <c r="Q60" i="18"/>
  <c r="K60" i="18"/>
  <c r="I60" i="18"/>
  <c r="Q59" i="18"/>
  <c r="K59" i="18"/>
  <c r="I59" i="18"/>
  <c r="Q58" i="18"/>
  <c r="K58" i="18"/>
  <c r="I58" i="18"/>
  <c r="Q57" i="18"/>
  <c r="K57" i="18"/>
  <c r="I57" i="18"/>
  <c r="Q56" i="18"/>
  <c r="K56" i="18"/>
  <c r="I56" i="18"/>
  <c r="Q55" i="18"/>
  <c r="K55" i="18"/>
  <c r="I55" i="18"/>
  <c r="Q54" i="18"/>
  <c r="K54" i="18"/>
  <c r="I54" i="18"/>
  <c r="Q53" i="18"/>
  <c r="K53" i="18"/>
  <c r="I53" i="18"/>
  <c r="Q52" i="18"/>
  <c r="K52" i="18"/>
  <c r="I52" i="18"/>
  <c r="Q51" i="18"/>
  <c r="K51" i="18"/>
  <c r="I51" i="18"/>
  <c r="Q50" i="18"/>
  <c r="K50" i="18"/>
  <c r="I50" i="18"/>
  <c r="Q49" i="18"/>
  <c r="K49" i="18"/>
  <c r="I49" i="18"/>
  <c r="Q48" i="18"/>
  <c r="K48" i="18"/>
  <c r="I48" i="18"/>
  <c r="Q47" i="18"/>
  <c r="K47" i="18"/>
  <c r="I47" i="18"/>
  <c r="Q46" i="18"/>
  <c r="K46" i="18"/>
  <c r="I46" i="18"/>
  <c r="Q45" i="18"/>
  <c r="K45" i="18"/>
  <c r="I45" i="18"/>
  <c r="Q44" i="18"/>
  <c r="K44" i="18"/>
  <c r="I44" i="18"/>
  <c r="Q43" i="18"/>
  <c r="K43" i="18"/>
  <c r="I43" i="18"/>
  <c r="Q42" i="18"/>
  <c r="K42" i="18"/>
  <c r="I42" i="18"/>
  <c r="Q41" i="18"/>
  <c r="K41" i="18"/>
  <c r="I41" i="18"/>
  <c r="Q40" i="18"/>
  <c r="K40" i="18"/>
  <c r="I40" i="18"/>
  <c r="Q39" i="18"/>
  <c r="K39" i="18"/>
  <c r="I39" i="18"/>
  <c r="Q38" i="18"/>
  <c r="K38" i="18"/>
  <c r="I38" i="18"/>
  <c r="Q37" i="18"/>
  <c r="K37" i="18"/>
  <c r="I37" i="18"/>
  <c r="Q36" i="18"/>
  <c r="K36" i="18"/>
  <c r="I36" i="18"/>
  <c r="Q35" i="18"/>
  <c r="K35" i="18"/>
  <c r="I35" i="18"/>
  <c r="Q34" i="18"/>
  <c r="K34" i="18"/>
  <c r="I34" i="18"/>
  <c r="Q33" i="18"/>
  <c r="K33" i="18"/>
  <c r="I33" i="18"/>
  <c r="Q32" i="18"/>
  <c r="K32" i="18"/>
  <c r="I32" i="18"/>
  <c r="K3" i="18" l="1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2" i="18"/>
  <c r="Q3" i="18" l="1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I3" i="18" l="1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2" i="18"/>
</calcChain>
</file>

<file path=xl/sharedStrings.xml><?xml version="1.0" encoding="utf-8"?>
<sst xmlns="http://schemas.openxmlformats.org/spreadsheetml/2006/main" count="343" uniqueCount="192">
  <si>
    <t>日期</t>
    <phoneticPr fontId="1" type="noConversion"/>
  </si>
  <si>
    <t>用户名</t>
    <phoneticPr fontId="1" type="noConversion"/>
  </si>
  <si>
    <t>密码</t>
    <phoneticPr fontId="1" type="noConversion"/>
  </si>
  <si>
    <t>身份证</t>
    <phoneticPr fontId="1" type="noConversion"/>
  </si>
  <si>
    <t>JG</t>
    <phoneticPr fontId="1" type="noConversion"/>
  </si>
  <si>
    <t>居间</t>
    <phoneticPr fontId="1" type="noConversion"/>
  </si>
  <si>
    <t>身份证后4位</t>
    <phoneticPr fontId="1" type="noConversion"/>
  </si>
  <si>
    <t>姓名</t>
    <phoneticPr fontId="1" type="noConversion"/>
  </si>
  <si>
    <t>53108944</t>
  </si>
  <si>
    <t>53236769</t>
  </si>
  <si>
    <t>参拍日期</t>
    <phoneticPr fontId="6" type="noConversion"/>
  </si>
  <si>
    <r>
      <t>投标号</t>
    </r>
    <r>
      <rPr>
        <b/>
        <sz val="14"/>
        <color theme="1"/>
        <rFont val="Calibri"/>
        <family val="2"/>
      </rPr>
      <t xml:space="preserve">  </t>
    </r>
    <phoneticPr fontId="6" type="noConversion"/>
  </si>
  <si>
    <t>证件号码后四位</t>
  </si>
  <si>
    <t>7643</t>
  </si>
  <si>
    <t>53160599</t>
  </si>
  <si>
    <t>1619</t>
  </si>
  <si>
    <t>53229891</t>
  </si>
  <si>
    <t>4311</t>
  </si>
  <si>
    <t>53224659</t>
  </si>
  <si>
    <t>477x</t>
  </si>
  <si>
    <t>53289106</t>
  </si>
  <si>
    <t>3425</t>
  </si>
  <si>
    <t>53204804</t>
  </si>
  <si>
    <t>1219</t>
  </si>
  <si>
    <t>52968149</t>
  </si>
  <si>
    <t>3319</t>
  </si>
  <si>
    <t>041x</t>
  </si>
  <si>
    <t>53058945</t>
  </si>
  <si>
    <t>0045</t>
  </si>
  <si>
    <t>53051569</t>
  </si>
  <si>
    <t>4016</t>
  </si>
  <si>
    <t>53428585</t>
    <phoneticPr fontId="4" type="noConversion"/>
  </si>
  <si>
    <t>53456563</t>
    <phoneticPr fontId="4" type="noConversion"/>
  </si>
  <si>
    <t>53431380</t>
    <phoneticPr fontId="4" type="noConversion"/>
  </si>
  <si>
    <t>53294630</t>
    <phoneticPr fontId="4" type="noConversion"/>
  </si>
  <si>
    <t>53403918</t>
    <phoneticPr fontId="4" type="noConversion"/>
  </si>
  <si>
    <t>53410322</t>
    <phoneticPr fontId="4" type="noConversion"/>
  </si>
  <si>
    <t>53498679</t>
    <phoneticPr fontId="4" type="noConversion"/>
  </si>
  <si>
    <t>53435316</t>
    <phoneticPr fontId="4" type="noConversion"/>
  </si>
  <si>
    <t>53400414</t>
    <phoneticPr fontId="4" type="noConversion"/>
  </si>
  <si>
    <t>53227301</t>
    <phoneticPr fontId="4" type="noConversion"/>
  </si>
  <si>
    <t>20160618</t>
    <phoneticPr fontId="4" type="noConversion"/>
  </si>
  <si>
    <t>7700</t>
  </si>
  <si>
    <t>1018</t>
  </si>
  <si>
    <t>0017</t>
  </si>
  <si>
    <t>1128</t>
  </si>
  <si>
    <t>0317</t>
  </si>
  <si>
    <t>0426</t>
  </si>
  <si>
    <t>5190</t>
  </si>
  <si>
    <t>0046</t>
  </si>
  <si>
    <t>4612</t>
  </si>
  <si>
    <t>1216</t>
  </si>
  <si>
    <t>ip</t>
    <phoneticPr fontId="1" type="noConversion"/>
  </si>
  <si>
    <t>编号</t>
    <phoneticPr fontId="1" type="noConversion"/>
  </si>
  <si>
    <t>李荣根</t>
  </si>
  <si>
    <t>薛峰</t>
  </si>
  <si>
    <t>栾小冬</t>
  </si>
  <si>
    <t>於世军</t>
  </si>
  <si>
    <t>尹克文</t>
  </si>
  <si>
    <t>黄佳栋</t>
  </si>
  <si>
    <t>万爱军</t>
  </si>
  <si>
    <t>倪剑锋</t>
  </si>
  <si>
    <t>董晓林</t>
  </si>
  <si>
    <t>徐蓉</t>
  </si>
  <si>
    <t>王慧娟</t>
  </si>
  <si>
    <t>顾宝洋</t>
  </si>
  <si>
    <t>陈朝阳</t>
  </si>
  <si>
    <t>马音</t>
  </si>
  <si>
    <t>徐炜</t>
  </si>
  <si>
    <t>徐俊涛</t>
  </si>
  <si>
    <t>杨勇</t>
  </si>
  <si>
    <t>顾文燕</t>
  </si>
  <si>
    <t>褚宝清</t>
  </si>
  <si>
    <t>邱千</t>
  </si>
  <si>
    <t>赵伯华</t>
  </si>
  <si>
    <t>吴治敏</t>
  </si>
  <si>
    <t>姚玉明</t>
  </si>
  <si>
    <t>张明</t>
  </si>
  <si>
    <t>李艳</t>
  </si>
  <si>
    <t>赵炜哲</t>
  </si>
  <si>
    <t>张伟</t>
  </si>
  <si>
    <t>陈轶菲</t>
  </si>
  <si>
    <t>黄慧</t>
  </si>
  <si>
    <t>袁亚平</t>
  </si>
  <si>
    <t>310102196110120811</t>
  </si>
  <si>
    <t>31011519730302681x</t>
  </si>
  <si>
    <t>321028197811201433</t>
  </si>
  <si>
    <r>
      <t>3</t>
    </r>
    <r>
      <rPr>
        <sz val="11"/>
        <color theme="1"/>
        <rFont val="宋体"/>
        <family val="2"/>
        <scheme val="minor"/>
      </rPr>
      <t>10107198209220477</t>
    </r>
  </si>
  <si>
    <r>
      <t>4</t>
    </r>
    <r>
      <rPr>
        <sz val="11"/>
        <color theme="1"/>
        <rFont val="宋体"/>
        <family val="2"/>
        <scheme val="minor"/>
      </rPr>
      <t>20106196602160917</t>
    </r>
  </si>
  <si>
    <t>320681199112085034</t>
  </si>
  <si>
    <t>310221196901196016</t>
  </si>
  <si>
    <t>310115198910154412</t>
  </si>
  <si>
    <t>410303197911070012</t>
  </si>
  <si>
    <t>310221197602136421</t>
  </si>
  <si>
    <t>320826198410280104</t>
  </si>
  <si>
    <t>320923197602251254</t>
  </si>
  <si>
    <t>421127198401130035</t>
  </si>
  <si>
    <t>310103198111085072</t>
  </si>
  <si>
    <t>310115198207137717</t>
  </si>
  <si>
    <t>372923197910221111</t>
  </si>
  <si>
    <t>310102198505312833</t>
  </si>
  <si>
    <t>31011519880329062x</t>
  </si>
  <si>
    <t>310105195709122850</t>
  </si>
  <si>
    <t>510118198706216066</t>
  </si>
  <si>
    <t>310106195708230039</t>
  </si>
  <si>
    <t>310109196004072013</t>
  </si>
  <si>
    <t>310107196201062874</t>
  </si>
  <si>
    <t>310225197105305410</t>
  </si>
  <si>
    <t>320323198402051727</t>
  </si>
  <si>
    <t>372328197201140019</t>
  </si>
  <si>
    <t>340321197802150018</t>
  </si>
  <si>
    <t>310110198805121510</t>
  </si>
  <si>
    <t>310225198801143827</t>
  </si>
  <si>
    <t>310111195506151616</t>
  </si>
  <si>
    <t>note</t>
    <phoneticPr fontId="1" type="noConversion"/>
  </si>
  <si>
    <t>addPrice</t>
    <phoneticPr fontId="1" type="noConversion"/>
  </si>
  <si>
    <t>dx/lt</t>
    <phoneticPr fontId="1" type="noConversion"/>
  </si>
  <si>
    <t>dx</t>
    <phoneticPr fontId="1" type="noConversion"/>
  </si>
  <si>
    <t>li</t>
    <phoneticPr fontId="1" type="noConversion"/>
  </si>
  <si>
    <t>192.168.10.10</t>
  </si>
  <si>
    <t>192.168.10.11</t>
  </si>
  <si>
    <t>192.168.10.12</t>
  </si>
  <si>
    <t>192.168.10.13</t>
  </si>
  <si>
    <t>192.168.10.14</t>
  </si>
  <si>
    <t>192.168.10.15</t>
  </si>
  <si>
    <t>192.168.10.16</t>
  </si>
  <si>
    <t>192.168.10.17</t>
  </si>
  <si>
    <t>192.168.10.18</t>
  </si>
  <si>
    <t>192.168.10.19</t>
  </si>
  <si>
    <t>192.168.10.20</t>
  </si>
  <si>
    <t>192.168.10.21</t>
  </si>
  <si>
    <t>192.168.10.22</t>
  </si>
  <si>
    <t>192.168.10.23</t>
  </si>
  <si>
    <t>192.168.10.24</t>
  </si>
  <si>
    <t>192.168.10.25</t>
  </si>
  <si>
    <t>192.168.10.26</t>
  </si>
  <si>
    <t>192.168.10.27</t>
  </si>
  <si>
    <t>192.168.10.28</t>
  </si>
  <si>
    <t>192.168.10.29</t>
  </si>
  <si>
    <t>192.168.10.30</t>
  </si>
  <si>
    <t>192.168.10.31</t>
  </si>
  <si>
    <t>192.168.10.32</t>
  </si>
  <si>
    <t>192.168.10.33</t>
  </si>
  <si>
    <t>192.168.10.34</t>
  </si>
  <si>
    <t>192.168.10.35</t>
  </si>
  <si>
    <t>192.168.10.36</t>
  </si>
  <si>
    <t>192.168.10.37</t>
  </si>
  <si>
    <t>53233649_黄慧，恭喜您成交了！_3827</t>
  </si>
  <si>
    <t>53586043_袁亚平，恭喜您成交了！_1616</t>
  </si>
  <si>
    <t>t100Time</t>
    <phoneticPr fontId="1" type="noConversion"/>
  </si>
  <si>
    <t>t200Time</t>
    <phoneticPr fontId="1" type="noConversion"/>
  </si>
  <si>
    <t>bidTimeLine</t>
    <phoneticPr fontId="1" type="noConversion"/>
  </si>
  <si>
    <t>useNetPrice</t>
    <phoneticPr fontId="1" type="noConversion"/>
  </si>
  <si>
    <t>n</t>
    <phoneticPr fontId="1" type="noConversion"/>
  </si>
  <si>
    <t>192.168.10.38</t>
  </si>
  <si>
    <t>192.168.10.39</t>
  </si>
  <si>
    <t>192.168.10.40</t>
  </si>
  <si>
    <t>192.168.10.41</t>
  </si>
  <si>
    <t>192.168.10.42</t>
  </si>
  <si>
    <t>192.168.10.43</t>
  </si>
  <si>
    <t>192.168.10.44</t>
  </si>
  <si>
    <t>192.168.10.45</t>
  </si>
  <si>
    <t>192.168.10.46</t>
  </si>
  <si>
    <t>192.168.10.47</t>
  </si>
  <si>
    <t>192.168.10.48</t>
  </si>
  <si>
    <t>192.168.10.49</t>
  </si>
  <si>
    <t>192.168.10.50</t>
  </si>
  <si>
    <t>192.168.10.51</t>
  </si>
  <si>
    <t>192.168.10.52</t>
  </si>
  <si>
    <t>192.168.10.53</t>
  </si>
  <si>
    <t>192.168.10.54</t>
  </si>
  <si>
    <t>192.168.10.55</t>
  </si>
  <si>
    <t>192.168.10.56</t>
  </si>
  <si>
    <t>192.168.10.57</t>
  </si>
  <si>
    <t>192.168.10.58</t>
  </si>
  <si>
    <t>192.168.10.59</t>
  </si>
  <si>
    <t>192.168.10.60</t>
  </si>
  <si>
    <t>192.168.10.61</t>
  </si>
  <si>
    <t>192.168.10.62</t>
  </si>
  <si>
    <t>192.168.10.63</t>
  </si>
  <si>
    <t>192.168.10.64</t>
  </si>
  <si>
    <t>192.168.10.65</t>
  </si>
  <si>
    <t>192.168.10.66</t>
  </si>
  <si>
    <t>192.168.10.67</t>
  </si>
  <si>
    <t>192.168.10.68</t>
  </si>
  <si>
    <t>192.168.10.69</t>
  </si>
  <si>
    <t>cpCfg.ini</t>
    <phoneticPr fontId="1" type="noConversion"/>
  </si>
  <si>
    <t>cpJpp.exe</t>
    <phoneticPr fontId="1" type="noConversion"/>
  </si>
  <si>
    <t>cpPriceTData</t>
    <phoneticPr fontId="1" type="noConversion"/>
  </si>
  <si>
    <t>startPlinkY</t>
    <phoneticPr fontId="1" type="noConversion"/>
  </si>
  <si>
    <t>killCam</t>
    <phoneticPr fontId="1" type="noConversion"/>
  </si>
  <si>
    <t>startCam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</si>
</sst>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Calibri"/>
      <family val="2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49" fontId="0" fillId="3" borderId="0" xfId="0" applyNumberFormat="1" applyFill="1"/>
    <xf numFmtId="0" fontId="0" fillId="3" borderId="0" xfId="0" applyNumberFormat="1" applyFill="1"/>
    <xf numFmtId="49" fontId="0" fillId="2" borderId="0" xfId="0" applyNumberFormat="1" applyFill="1"/>
    <xf numFmtId="0" fontId="5" fillId="2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49" fontId="5" fillId="4" borderId="0" xfId="0" applyNumberFormat="1" applyFont="1" applyFill="1" applyAlignment="1"/>
    <xf numFmtId="0" fontId="5" fillId="0" borderId="0" xfId="0" applyFont="1" applyAlignment="1">
      <alignment vertical="center"/>
    </xf>
    <xf numFmtId="49" fontId="5" fillId="5" borderId="0" xfId="0" applyNumberFormat="1" applyFont="1" applyFill="1" applyAlignment="1"/>
    <xf numFmtId="4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/>
    <xf numFmtId="0" fontId="8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2" sqref="D12"/>
    </sheetView>
  </sheetViews>
  <sheetFormatPr defaultRowHeight="13.5" x14ac:dyDescent="0.15"/>
  <cols>
    <col min="3" max="3" width="11.875" bestFit="1" customWidth="1"/>
  </cols>
  <sheetData>
    <row r="1" spans="1:7" ht="18.75" x14ac:dyDescent="0.15">
      <c r="A1" s="5" t="s">
        <v>10</v>
      </c>
      <c r="B1" s="6"/>
      <c r="C1" s="5" t="s">
        <v>11</v>
      </c>
      <c r="D1" s="5" t="s">
        <v>12</v>
      </c>
      <c r="E1" s="6"/>
      <c r="F1" s="5" t="s">
        <v>11</v>
      </c>
      <c r="G1" s="5" t="s">
        <v>12</v>
      </c>
    </row>
    <row r="2" spans="1:7" x14ac:dyDescent="0.15">
      <c r="A2" s="7" t="s">
        <v>41</v>
      </c>
      <c r="B2" s="8"/>
      <c r="C2" s="7" t="s">
        <v>31</v>
      </c>
      <c r="D2" s="7" t="s">
        <v>42</v>
      </c>
      <c r="E2" s="8"/>
      <c r="F2" s="7" t="s">
        <v>8</v>
      </c>
      <c r="G2" s="7" t="s">
        <v>13</v>
      </c>
    </row>
    <row r="3" spans="1:7" x14ac:dyDescent="0.15">
      <c r="A3" s="9" t="s">
        <v>41</v>
      </c>
      <c r="B3" s="8"/>
      <c r="C3" s="9" t="s">
        <v>32</v>
      </c>
      <c r="D3" s="9" t="s">
        <v>43</v>
      </c>
      <c r="E3" s="8"/>
      <c r="F3" s="9" t="s">
        <v>14</v>
      </c>
      <c r="G3" s="9" t="s">
        <v>15</v>
      </c>
    </row>
    <row r="4" spans="1:7" x14ac:dyDescent="0.15">
      <c r="A4" s="7" t="s">
        <v>41</v>
      </c>
      <c r="B4" s="8"/>
      <c r="C4" s="7" t="s">
        <v>33</v>
      </c>
      <c r="D4" s="7" t="s">
        <v>44</v>
      </c>
      <c r="E4" s="8"/>
      <c r="F4" s="7" t="s">
        <v>16</v>
      </c>
      <c r="G4" s="7" t="s">
        <v>17</v>
      </c>
    </row>
    <row r="5" spans="1:7" x14ac:dyDescent="0.15">
      <c r="A5" s="9" t="s">
        <v>41</v>
      </c>
      <c r="B5" s="8"/>
      <c r="C5" s="7" t="s">
        <v>34</v>
      </c>
      <c r="D5" s="9" t="s">
        <v>45</v>
      </c>
      <c r="E5" s="8"/>
      <c r="F5" s="9" t="s">
        <v>18</v>
      </c>
      <c r="G5" s="9" t="s">
        <v>19</v>
      </c>
    </row>
    <row r="6" spans="1:7" x14ac:dyDescent="0.15">
      <c r="A6" s="7" t="s">
        <v>41</v>
      </c>
      <c r="B6" s="8"/>
      <c r="C6" s="9" t="s">
        <v>35</v>
      </c>
      <c r="D6" s="7" t="s">
        <v>46</v>
      </c>
      <c r="E6" s="8"/>
      <c r="F6" s="7" t="s">
        <v>20</v>
      </c>
      <c r="G6" s="7" t="s">
        <v>21</v>
      </c>
    </row>
    <row r="7" spans="1:7" x14ac:dyDescent="0.15">
      <c r="A7" s="9" t="s">
        <v>41</v>
      </c>
      <c r="B7" s="8"/>
      <c r="C7" s="7" t="s">
        <v>36</v>
      </c>
      <c r="D7" s="9" t="s">
        <v>47</v>
      </c>
      <c r="E7" s="8"/>
      <c r="F7" s="9" t="s">
        <v>22</v>
      </c>
      <c r="G7" s="9" t="s">
        <v>23</v>
      </c>
    </row>
    <row r="8" spans="1:7" x14ac:dyDescent="0.15">
      <c r="A8" s="7" t="s">
        <v>41</v>
      </c>
      <c r="B8" s="8"/>
      <c r="C8" s="7" t="s">
        <v>37</v>
      </c>
      <c r="D8" s="7" t="s">
        <v>48</v>
      </c>
      <c r="E8" s="8"/>
      <c r="F8" s="7" t="s">
        <v>24</v>
      </c>
      <c r="G8" s="7" t="s">
        <v>25</v>
      </c>
    </row>
    <row r="9" spans="1:7" x14ac:dyDescent="0.15">
      <c r="A9" s="9" t="s">
        <v>41</v>
      </c>
      <c r="B9" s="8"/>
      <c r="C9" s="9" t="s">
        <v>38</v>
      </c>
      <c r="D9" s="9" t="s">
        <v>49</v>
      </c>
      <c r="E9" s="8"/>
      <c r="F9" s="9" t="s">
        <v>9</v>
      </c>
      <c r="G9" s="9" t="s">
        <v>26</v>
      </c>
    </row>
    <row r="10" spans="1:7" x14ac:dyDescent="0.15">
      <c r="A10" s="7" t="s">
        <v>41</v>
      </c>
      <c r="B10" s="8"/>
      <c r="C10" s="7" t="s">
        <v>39</v>
      </c>
      <c r="D10" s="7" t="s">
        <v>50</v>
      </c>
      <c r="E10" s="8"/>
      <c r="F10" s="7" t="s">
        <v>27</v>
      </c>
      <c r="G10" s="7" t="s">
        <v>28</v>
      </c>
    </row>
    <row r="11" spans="1:7" x14ac:dyDescent="0.15">
      <c r="A11" s="9" t="s">
        <v>41</v>
      </c>
      <c r="B11" s="8"/>
      <c r="C11" s="7" t="s">
        <v>40</v>
      </c>
      <c r="D11" s="9" t="s">
        <v>51</v>
      </c>
      <c r="E11" s="8"/>
      <c r="F11" s="9" t="s">
        <v>29</v>
      </c>
      <c r="G11" s="9" t="s">
        <v>30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zoomScale="55" zoomScaleNormal="55" workbookViewId="0">
      <selection activeCell="L25" sqref="L25"/>
    </sheetView>
  </sheetViews>
  <sheetFormatPr defaultRowHeight="13.5" x14ac:dyDescent="0.15"/>
  <cols>
    <col min="2" max="2" width="14.125" customWidth="1"/>
    <col min="8" max="8" width="20.5" bestFit="1" customWidth="1"/>
    <col min="12" max="12" width="11.5" customWidth="1"/>
    <col min="13" max="13" width="10.25" customWidth="1"/>
    <col min="14" max="14" width="13.25" customWidth="1"/>
    <col min="15" max="15" width="13.625" customWidth="1"/>
    <col min="20" max="20" width="12.25" customWidth="1"/>
  </cols>
  <sheetData>
    <row r="1" spans="1:23" x14ac:dyDescent="0.15">
      <c r="A1" s="4" t="s">
        <v>53</v>
      </c>
      <c r="B1" s="4" t="s">
        <v>52</v>
      </c>
      <c r="C1" s="4" t="s">
        <v>5</v>
      </c>
      <c r="D1" s="4" t="s">
        <v>0</v>
      </c>
      <c r="E1" s="4" t="s">
        <v>7</v>
      </c>
      <c r="F1" s="4" t="s">
        <v>1</v>
      </c>
      <c r="G1" s="4" t="s">
        <v>2</v>
      </c>
      <c r="H1" s="4" t="s">
        <v>3</v>
      </c>
      <c r="I1" s="4" t="s">
        <v>6</v>
      </c>
      <c r="J1" s="4" t="s">
        <v>115</v>
      </c>
      <c r="K1" s="4" t="s">
        <v>4</v>
      </c>
      <c r="L1" s="4" t="s">
        <v>149</v>
      </c>
      <c r="M1" s="4" t="s">
        <v>150</v>
      </c>
      <c r="N1" s="4" t="s">
        <v>151</v>
      </c>
      <c r="O1" s="4" t="s">
        <v>152</v>
      </c>
      <c r="P1" s="4" t="s">
        <v>116</v>
      </c>
      <c r="Q1" s="4" t="s">
        <v>114</v>
      </c>
      <c r="R1" s="4" t="s">
        <v>186</v>
      </c>
      <c r="S1" s="4" t="s">
        <v>187</v>
      </c>
      <c r="T1" s="4" t="s">
        <v>188</v>
      </c>
      <c r="U1" s="4" t="s">
        <v>189</v>
      </c>
      <c r="V1" s="4" t="s">
        <v>191</v>
      </c>
      <c r="W1" s="4" t="s">
        <v>190</v>
      </c>
    </row>
    <row r="2" spans="1:23" x14ac:dyDescent="0.15">
      <c r="A2" s="11">
        <v>1</v>
      </c>
      <c r="B2" s="11" t="s">
        <v>119</v>
      </c>
      <c r="C2" s="1" t="s">
        <v>118</v>
      </c>
      <c r="D2" s="2"/>
      <c r="E2" s="13" t="s">
        <v>54</v>
      </c>
      <c r="F2" s="17">
        <v>53461689</v>
      </c>
      <c r="G2" s="17">
        <v>9105</v>
      </c>
      <c r="H2" s="18" t="s">
        <v>84</v>
      </c>
      <c r="I2" s="3" t="str">
        <f>RIGHT(H2,4)</f>
        <v>0811</v>
      </c>
      <c r="J2" s="1">
        <v>1600</v>
      </c>
      <c r="K2" s="1">
        <f>84800+J2</f>
        <v>86400</v>
      </c>
      <c r="L2" s="1">
        <v>112953</v>
      </c>
      <c r="M2" s="1">
        <v>112954</v>
      </c>
      <c r="N2" s="1">
        <v>112955</v>
      </c>
      <c r="O2" s="21" t="s">
        <v>153</v>
      </c>
      <c r="P2" s="1" t="s">
        <v>117</v>
      </c>
      <c r="Q2" s="1" t="str">
        <f>B2&amp;eq&amp;"user"&amp;eq&amp;qo&amp;F10&amp;qo&amp;";pwd"&amp;eq&amp;qo&amp;G10&amp;qo&amp;";idNo"&amp;eq&amp;qo&amp;H10&amp;qo&amp;";pricdAdded"&amp;eq&amp;qo&amp;J10&amp;qo&amp;";priceBefore"&amp;eq&amp;qo&amp;"600"&amp;qo&amp;";timeLine"&amp;eq&amp;qo&amp;N2&amp;qo&amp;";priceSvrIp"&amp;eq&amp;qo&amp;"192.168.10.9"&amp;qo&amp;";imgSvrIp"&amp;eq&amp;qo&amp;"192.168.10.8"&amp;qo&amp;";t1"&amp;eq&amp;qo&amp;L2&amp;qo&amp;";t100"&amp;eq&amp;qo&amp;L2&amp;qo&amp;";useNetPrice"&amp;eq&amp;qo&amp;O2&amp;qo&amp;";yzmType"&amp;eq&amp;qo&amp;"all"&amp;qo&amp;";t200"&amp;eq&amp;qo&amp;M2&amp;qo</f>
        <v>192.168.10.10=user="53354881";pwd="8796";idNo="410303197911070012";pricdAdded="2400";priceBefore="600";timeLine="112955";priceSvrIp="192.168.10.9";imgSvrIp="192.168.10.8";t1="112953";t100="112953";useNetPrice="n";yzmType="all";t200="112954"</v>
      </c>
      <c r="R2" s="1" t="str">
        <f>"xcopy \\192.168.10.10\d\jppweb\cfg.ini \\"&amp;B2&amp;"\d\jppweb /E /F /Y /I"</f>
        <v>xcopy \\192.168.10.10\d\jppweb\cfg.ini \\192.168.10.10\d\jppweb /E /F /Y /I</v>
      </c>
      <c r="S2" s="1" t="str">
        <f>"xcopy \\192.168.10.10\d\jppweb\jpp.exe \\"&amp;B2&amp;"\d\jppweb /E /F /Y /I"</f>
        <v>xcopy \\192.168.10.10\d\jppweb\jpp.exe \\192.168.10.10\d\jppweb /E /F /Y /I</v>
      </c>
      <c r="T2" t="str">
        <f>"xcopy \\192.168.10.8\d\jppweb\price.traineddata \\"&amp;B2&amp;"\d\jppweb\lib\tesseract\.res\tessdata /E /F /Y /I"</f>
        <v>xcopy \\192.168.10.8\d\jppweb\price.traineddata \\192.168.10.10\d\jppweb\lib\tesseract\.res\tessdata /E /F /Y /I</v>
      </c>
      <c r="U2" t="str">
        <f>"plink -pw qwer -l admin  "&amp;B2</f>
        <v>plink -pw qwer -l admin  192.168.10.10</v>
      </c>
      <c r="V2" t="str">
        <f>"plink -pw qwer -l admin  "&amp;B2&amp;" "&amp;qo&amp;"cmd.exe /c start C:\Users\Public\Desktop\屏幕录像专家V7.5.lnk"&amp;qo</f>
        <v>plink -pw qwer -l admin  192.168.10.10 "cmd.exe /c start C:\Users\Public\Desktop\屏幕录像专家V7.5.lnk"</v>
      </c>
      <c r="W2" t="str">
        <f>"plink -pw qwer -l admin "&amp;B2&amp;" "&amp;qo&amp;"cmd.exe /c TASKKILL /F /IM 屏录专家.exe /T "&amp;qo</f>
        <v>plink -pw qwer -l admin 192.168.10.10 "cmd.exe /c TASKKILL /F /IM 屏录专家.exe /T "</v>
      </c>
    </row>
    <row r="3" spans="1:23" x14ac:dyDescent="0.15">
      <c r="A3" s="11">
        <v>2</v>
      </c>
      <c r="B3" s="11" t="s">
        <v>120</v>
      </c>
      <c r="C3" s="1" t="s">
        <v>118</v>
      </c>
      <c r="D3" s="2"/>
      <c r="E3" s="14" t="s">
        <v>55</v>
      </c>
      <c r="F3" s="14">
        <v>53427540</v>
      </c>
      <c r="G3" s="14">
        <v>3125</v>
      </c>
      <c r="H3" s="19" t="s">
        <v>85</v>
      </c>
      <c r="I3" s="3" t="str">
        <f t="shared" ref="I3:I31" si="0">RIGHT(H3,4)</f>
        <v>681x</v>
      </c>
      <c r="J3">
        <v>1700</v>
      </c>
      <c r="K3" s="1">
        <f t="shared" ref="K3:K31" si="1">84800+J3</f>
        <v>86500</v>
      </c>
      <c r="L3" s="1">
        <v>112953</v>
      </c>
      <c r="M3" s="1">
        <v>112954</v>
      </c>
      <c r="N3" s="1">
        <v>112955</v>
      </c>
      <c r="O3" s="21" t="s">
        <v>153</v>
      </c>
      <c r="P3" s="1" t="s">
        <v>117</v>
      </c>
      <c r="Q3" s="1" t="str">
        <f t="shared" ref="Q3:Q31" si="2">B3&amp;eq&amp;"user"&amp;eq&amp;qo&amp;F3&amp;qo&amp;";pwd"&amp;eq&amp;qo&amp;G3&amp;qo&amp;";idNo"&amp;eq&amp;qo&amp;H3&amp;qo&amp;";pricdAdded"&amp;eq&amp;qo&amp;J3&amp;qo&amp;";priceBefore"&amp;eq&amp;qo&amp;"600"&amp;qo&amp;";timeLine"&amp;eq&amp;qo&amp;"132010"&amp;qo&amp;";priceSvrIp"&amp;eq&amp;qo&amp;"192.168.10.9"&amp;qo&amp;";imgSvrIp"&amp;eq&amp;qo&amp;"192.168.10.8"&amp;qo&amp;";t1"&amp;eq&amp;qo&amp;"400"&amp;qo&amp;";t2"&amp;eq&amp;qo&amp;qo&amp;";t3"&amp;eq&amp;qo&amp;"useNetPrice"&amp;qo&amp;";yzmType"&amp;eq&amp;qo&amp;"all"&amp;qo</f>
        <v>192.168.10.11=user="53427540";pwd="3125";idNo="31011519730302681x";pricdAdded="1700";priceBefore="600";timeLine="132010";priceSvrIp="192.168.10.9";imgSvrIp="192.168.10.8";t1="400";t2="";t3="useNetPrice";yzmType="all"</v>
      </c>
      <c r="R3" s="1" t="str">
        <f t="shared" ref="R3:R61" si="3">"xcopy \\192.168.10.10\d\jppweb\cfg.ini \\"&amp;B3&amp;"\d\jppweb /E /F /Y /I"</f>
        <v>xcopy \\192.168.10.10\d\jppweb\cfg.ini \\192.168.10.11\d\jppweb /E /F /Y /I</v>
      </c>
      <c r="S3" s="1" t="str">
        <f t="shared" ref="S3:S61" si="4">"xcopy \\192.168.10.10\d\jppweb\jpp.exe \\"&amp;B3&amp;"\d\jppweb /E /F /Y /I"</f>
        <v>xcopy \\192.168.10.10\d\jppweb\jpp.exe \\192.168.10.11\d\jppweb /E /F /Y /I</v>
      </c>
      <c r="T3" t="str">
        <f t="shared" ref="T3:T61" si="5">"xcopy \\192.168.10.8\d\jppweb\price.traineddata \\"&amp;B3&amp;"\d\jppweb\lib\tesseract\.res\tessdata /E /F /Y /I"</f>
        <v>xcopy \\192.168.10.8\d\jppweb\price.traineddata \\192.168.10.11\d\jppweb\lib\tesseract\.res\tessdata /E /F /Y /I</v>
      </c>
      <c r="U3" t="str">
        <f t="shared" ref="U3:U61" si="6">"plink -pw qwer -l admin  "&amp;B3</f>
        <v>plink -pw qwer -l admin  192.168.10.11</v>
      </c>
      <c r="W3" t="str">
        <f>"plink -pw qwer -l admin "&amp;B3&amp;" "&amp;qo&amp;"cmd.exe /c TASKKILL /F /IM 屏录专家.exe /T "&amp;qo</f>
        <v>plink -pw qwer -l admin 192.168.10.11 "cmd.exe /c TASKKILL /F /IM 屏录专家.exe /T "</v>
      </c>
    </row>
    <row r="4" spans="1:23" x14ac:dyDescent="0.15">
      <c r="A4" s="11">
        <v>3</v>
      </c>
      <c r="B4" s="11" t="s">
        <v>121</v>
      </c>
      <c r="C4" s="1" t="s">
        <v>118</v>
      </c>
      <c r="D4" s="2"/>
      <c r="E4" s="14" t="s">
        <v>56</v>
      </c>
      <c r="F4" s="14">
        <v>53404098</v>
      </c>
      <c r="G4" s="14">
        <v>3400</v>
      </c>
      <c r="H4" s="19" t="s">
        <v>86</v>
      </c>
      <c r="I4" s="3" t="str">
        <f t="shared" si="0"/>
        <v>1433</v>
      </c>
      <c r="J4" s="1">
        <v>1800</v>
      </c>
      <c r="K4" s="1">
        <f t="shared" si="1"/>
        <v>86600</v>
      </c>
      <c r="L4" s="1">
        <v>112953</v>
      </c>
      <c r="M4" s="1">
        <v>112954</v>
      </c>
      <c r="N4" s="1">
        <v>112955</v>
      </c>
      <c r="O4" s="21" t="s">
        <v>153</v>
      </c>
      <c r="P4" s="1" t="s">
        <v>117</v>
      </c>
      <c r="Q4" s="1" t="str">
        <f t="shared" si="2"/>
        <v>192.168.10.12=user="53404098";pwd="3400";idNo="321028197811201433";pricdAdded="1800";priceBefore="600";timeLine="132010";priceSvrIp="192.168.10.9";imgSvrIp="192.168.10.8";t1="400";t2="";t3="useNetPrice";yzmType="all"</v>
      </c>
      <c r="R4" s="1" t="str">
        <f t="shared" si="3"/>
        <v>xcopy \\192.168.10.10\d\jppweb\cfg.ini \\192.168.10.12\d\jppweb /E /F /Y /I</v>
      </c>
      <c r="S4" s="1" t="str">
        <f t="shared" si="4"/>
        <v>xcopy \\192.168.10.10\d\jppweb\jpp.exe \\192.168.10.12\d\jppweb /E /F /Y /I</v>
      </c>
      <c r="T4" t="str">
        <f t="shared" si="5"/>
        <v>xcopy \\192.168.10.8\d\jppweb\price.traineddata \\192.168.10.12\d\jppweb\lib\tesseract\.res\tessdata /E /F /Y /I</v>
      </c>
      <c r="U4" t="str">
        <f t="shared" si="6"/>
        <v>plink -pw qwer -l admin  192.168.10.12</v>
      </c>
      <c r="W4" t="str">
        <f>"plink -pw qwer -l admin "&amp;B4&amp;" "&amp;qo&amp;"cmd.exe /c TASKKILL /F /IM 屏录专家.exe /T "&amp;qo</f>
        <v>plink -pw qwer -l admin 192.168.10.12 "cmd.exe /c TASKKILL /F /IM 屏录专家.exe /T "</v>
      </c>
    </row>
    <row r="5" spans="1:23" x14ac:dyDescent="0.15">
      <c r="A5" s="11">
        <v>4</v>
      </c>
      <c r="B5" s="11" t="s">
        <v>122</v>
      </c>
      <c r="C5" s="1" t="s">
        <v>118</v>
      </c>
      <c r="D5" s="2"/>
      <c r="E5" s="15" t="s">
        <v>57</v>
      </c>
      <c r="F5" s="15">
        <v>53441757</v>
      </c>
      <c r="G5" s="15">
        <v>1587</v>
      </c>
      <c r="H5" s="10" t="s">
        <v>87</v>
      </c>
      <c r="I5" s="3" t="str">
        <f t="shared" si="0"/>
        <v>0477</v>
      </c>
      <c r="J5">
        <v>1900</v>
      </c>
      <c r="K5" s="1">
        <f t="shared" si="1"/>
        <v>86700</v>
      </c>
      <c r="L5" s="1">
        <v>112953</v>
      </c>
      <c r="M5" s="1">
        <v>112954</v>
      </c>
      <c r="N5" s="1">
        <v>112955</v>
      </c>
      <c r="O5" s="21" t="s">
        <v>153</v>
      </c>
      <c r="P5" s="1" t="s">
        <v>117</v>
      </c>
      <c r="Q5" s="1" t="str">
        <f t="shared" si="2"/>
        <v>192.168.10.13=user="53441757";pwd="1587";idNo="310107198209220477";pricdAdded="1900";priceBefore="600";timeLine="132010";priceSvrIp="192.168.10.9";imgSvrIp="192.168.10.8";t1="400";t2="";t3="useNetPrice";yzmType="all"</v>
      </c>
      <c r="R5" s="1" t="str">
        <f t="shared" si="3"/>
        <v>xcopy \\192.168.10.10\d\jppweb\cfg.ini \\192.168.10.13\d\jppweb /E /F /Y /I</v>
      </c>
      <c r="S5" s="1" t="str">
        <f t="shared" si="4"/>
        <v>xcopy \\192.168.10.10\d\jppweb\jpp.exe \\192.168.10.13\d\jppweb /E /F /Y /I</v>
      </c>
      <c r="T5" t="str">
        <f t="shared" si="5"/>
        <v>xcopy \\192.168.10.8\d\jppweb\price.traineddata \\192.168.10.13\d\jppweb\lib\tesseract\.res\tessdata /E /F /Y /I</v>
      </c>
      <c r="U5" t="str">
        <f t="shared" si="6"/>
        <v>plink -pw qwer -l admin  192.168.10.13</v>
      </c>
      <c r="W5" t="str">
        <f>"plink -pw qwer -l admin "&amp;B5&amp;" "&amp;qo&amp;"cmd.exe /c TASKKILL /F /IM 屏录专家.exe /T "&amp;qo</f>
        <v>plink -pw qwer -l admin 192.168.10.13 "cmd.exe /c TASKKILL /F /IM 屏录专家.exe /T "</v>
      </c>
    </row>
    <row r="6" spans="1:23" x14ac:dyDescent="0.15">
      <c r="A6" s="11">
        <v>5</v>
      </c>
      <c r="B6" s="11" t="s">
        <v>123</v>
      </c>
      <c r="C6" s="1" t="s">
        <v>118</v>
      </c>
      <c r="D6" s="2"/>
      <c r="E6" s="16" t="s">
        <v>58</v>
      </c>
      <c r="F6" s="16">
        <v>53541005</v>
      </c>
      <c r="G6" s="16">
        <v>7663</v>
      </c>
      <c r="H6" s="20" t="s">
        <v>88</v>
      </c>
      <c r="I6" s="3" t="str">
        <f t="shared" si="0"/>
        <v>0917</v>
      </c>
      <c r="J6" s="1">
        <v>2000</v>
      </c>
      <c r="K6" s="1">
        <f t="shared" si="1"/>
        <v>86800</v>
      </c>
      <c r="L6" s="1">
        <v>112953</v>
      </c>
      <c r="M6" s="1">
        <v>112954</v>
      </c>
      <c r="N6" s="1">
        <v>112955</v>
      </c>
      <c r="O6" s="21" t="s">
        <v>153</v>
      </c>
      <c r="P6" s="1" t="s">
        <v>117</v>
      </c>
      <c r="Q6" s="1" t="str">
        <f t="shared" si="2"/>
        <v>192.168.10.14=user="53541005";pwd="7663";idNo="420106196602160917";pricdAdded="2000";priceBefore="600";timeLine="132010";priceSvrIp="192.168.10.9";imgSvrIp="192.168.10.8";t1="400";t2="";t3="useNetPrice";yzmType="all"</v>
      </c>
      <c r="R6" s="1" t="str">
        <f t="shared" si="3"/>
        <v>xcopy \\192.168.10.10\d\jppweb\cfg.ini \\192.168.10.14\d\jppweb /E /F /Y /I</v>
      </c>
      <c r="S6" s="1" t="str">
        <f t="shared" si="4"/>
        <v>xcopy \\192.168.10.10\d\jppweb\jpp.exe \\192.168.10.14\d\jppweb /E /F /Y /I</v>
      </c>
      <c r="T6" t="str">
        <f t="shared" si="5"/>
        <v>xcopy \\192.168.10.8\d\jppweb\price.traineddata \\192.168.10.14\d\jppweb\lib\tesseract\.res\tessdata /E /F /Y /I</v>
      </c>
      <c r="U6" t="str">
        <f t="shared" si="6"/>
        <v>plink -pw qwer -l admin  192.168.10.14</v>
      </c>
      <c r="W6" t="str">
        <f>"plink -pw qwer -l admin "&amp;B6&amp;" "&amp;qo&amp;"cmd.exe /c TASKKILL /F /IM 屏录专家.exe /T "&amp;qo</f>
        <v>plink -pw qwer -l admin 192.168.10.14 "cmd.exe /c TASKKILL /F /IM 屏录专家.exe /T "</v>
      </c>
    </row>
    <row r="7" spans="1:23" x14ac:dyDescent="0.15">
      <c r="A7" s="11">
        <v>6</v>
      </c>
      <c r="B7" s="11" t="s">
        <v>124</v>
      </c>
      <c r="C7" s="1" t="s">
        <v>118</v>
      </c>
      <c r="D7" s="2"/>
      <c r="E7" s="16" t="s">
        <v>59</v>
      </c>
      <c r="F7" s="16">
        <v>53591867</v>
      </c>
      <c r="G7" s="16">
        <v>7776</v>
      </c>
      <c r="H7" s="20" t="s">
        <v>89</v>
      </c>
      <c r="I7" s="3" t="str">
        <f t="shared" si="0"/>
        <v>5034</v>
      </c>
      <c r="J7">
        <v>2100</v>
      </c>
      <c r="K7" s="1">
        <f t="shared" si="1"/>
        <v>86900</v>
      </c>
      <c r="L7" s="1">
        <v>112953</v>
      </c>
      <c r="M7" s="1">
        <v>112954</v>
      </c>
      <c r="N7" s="1">
        <v>112955</v>
      </c>
      <c r="O7" s="21" t="s">
        <v>153</v>
      </c>
      <c r="P7" s="1" t="s">
        <v>117</v>
      </c>
      <c r="Q7" s="1" t="str">
        <f t="shared" si="2"/>
        <v>192.168.10.15=user="53591867";pwd="7776";idNo="320681199112085034";pricdAdded="2100";priceBefore="600";timeLine="132010";priceSvrIp="192.168.10.9";imgSvrIp="192.168.10.8";t1="400";t2="";t3="useNetPrice";yzmType="all"</v>
      </c>
      <c r="R7" s="1" t="str">
        <f t="shared" si="3"/>
        <v>xcopy \\192.168.10.10\d\jppweb\cfg.ini \\192.168.10.15\d\jppweb /E /F /Y /I</v>
      </c>
      <c r="S7" s="1" t="str">
        <f t="shared" si="4"/>
        <v>xcopy \\192.168.10.10\d\jppweb\jpp.exe \\192.168.10.15\d\jppweb /E /F /Y /I</v>
      </c>
      <c r="T7" t="str">
        <f t="shared" si="5"/>
        <v>xcopy \\192.168.10.8\d\jppweb\price.traineddata \\192.168.10.15\d\jppweb\lib\tesseract\.res\tessdata /E /F /Y /I</v>
      </c>
      <c r="U7" t="str">
        <f t="shared" si="6"/>
        <v>plink -pw qwer -l admin  192.168.10.15</v>
      </c>
      <c r="W7" t="str">
        <f>"plink -pw qwer -l admin "&amp;B7&amp;" "&amp;qo&amp;"cmd.exe /c TASKKILL /F /IM 屏录专家.exe /T "&amp;qo</f>
        <v>plink -pw qwer -l admin 192.168.10.15 "cmd.exe /c TASKKILL /F /IM 屏录专家.exe /T "</v>
      </c>
    </row>
    <row r="8" spans="1:23" x14ac:dyDescent="0.15">
      <c r="A8" s="11">
        <v>7</v>
      </c>
      <c r="B8" s="11" t="s">
        <v>125</v>
      </c>
      <c r="C8" s="1" t="s">
        <v>118</v>
      </c>
      <c r="D8" s="2"/>
      <c r="E8" s="16" t="s">
        <v>60</v>
      </c>
      <c r="F8" s="16">
        <v>53357286</v>
      </c>
      <c r="G8" s="16">
        <v>1601</v>
      </c>
      <c r="H8" s="20" t="s">
        <v>90</v>
      </c>
      <c r="I8" s="3" t="str">
        <f t="shared" si="0"/>
        <v>6016</v>
      </c>
      <c r="J8" s="1">
        <v>2200</v>
      </c>
      <c r="K8" s="1">
        <f t="shared" si="1"/>
        <v>87000</v>
      </c>
      <c r="L8" s="1">
        <v>112953</v>
      </c>
      <c r="M8" s="1">
        <v>112954</v>
      </c>
      <c r="N8" s="1">
        <v>112955</v>
      </c>
      <c r="O8" s="21" t="s">
        <v>153</v>
      </c>
      <c r="P8" s="1" t="s">
        <v>117</v>
      </c>
      <c r="Q8" s="1" t="str">
        <f t="shared" si="2"/>
        <v>192.168.10.16=user="53357286";pwd="1601";idNo="310221196901196016";pricdAdded="2200";priceBefore="600";timeLine="132010";priceSvrIp="192.168.10.9";imgSvrIp="192.168.10.8";t1="400";t2="";t3="useNetPrice";yzmType="all"</v>
      </c>
      <c r="R8" s="1" t="str">
        <f t="shared" si="3"/>
        <v>xcopy \\192.168.10.10\d\jppweb\cfg.ini \\192.168.10.16\d\jppweb /E /F /Y /I</v>
      </c>
      <c r="S8" s="1" t="str">
        <f t="shared" si="4"/>
        <v>xcopy \\192.168.10.10\d\jppweb\jpp.exe \\192.168.10.16\d\jppweb /E /F /Y /I</v>
      </c>
      <c r="T8" t="str">
        <f t="shared" si="5"/>
        <v>xcopy \\192.168.10.8\d\jppweb\price.traineddata \\192.168.10.16\d\jppweb\lib\tesseract\.res\tessdata /E /F /Y /I</v>
      </c>
      <c r="U8" t="str">
        <f t="shared" si="6"/>
        <v>plink -pw qwer -l admin  192.168.10.16</v>
      </c>
      <c r="W8" t="str">
        <f>"plink -pw qwer -l admin "&amp;B8&amp;" "&amp;qo&amp;"cmd.exe /c TASKKILL /F /IM 屏录专家.exe /T "&amp;qo</f>
        <v>plink -pw qwer -l admin 192.168.10.16 "cmd.exe /c TASKKILL /F /IM 屏录专家.exe /T "</v>
      </c>
    </row>
    <row r="9" spans="1:23" x14ac:dyDescent="0.15">
      <c r="A9" s="11">
        <v>8</v>
      </c>
      <c r="B9" s="11" t="s">
        <v>126</v>
      </c>
      <c r="C9" s="1" t="s">
        <v>118</v>
      </c>
      <c r="D9" s="2"/>
      <c r="E9" s="16" t="s">
        <v>61</v>
      </c>
      <c r="F9" s="16">
        <v>53563976</v>
      </c>
      <c r="G9" s="16">
        <v>7426</v>
      </c>
      <c r="H9" s="20" t="s">
        <v>91</v>
      </c>
      <c r="I9" s="3" t="str">
        <f t="shared" si="0"/>
        <v>4412</v>
      </c>
      <c r="J9">
        <v>2300</v>
      </c>
      <c r="K9" s="1">
        <f t="shared" si="1"/>
        <v>87100</v>
      </c>
      <c r="L9" s="1">
        <v>112953</v>
      </c>
      <c r="M9" s="1">
        <v>112954</v>
      </c>
      <c r="N9" s="1">
        <v>112955</v>
      </c>
      <c r="O9" s="21" t="s">
        <v>153</v>
      </c>
      <c r="P9" s="1" t="s">
        <v>117</v>
      </c>
      <c r="Q9" s="1" t="str">
        <f t="shared" si="2"/>
        <v>192.168.10.17=user="53563976";pwd="7426";idNo="310115198910154412";pricdAdded="2300";priceBefore="600";timeLine="132010";priceSvrIp="192.168.10.9";imgSvrIp="192.168.10.8";t1="400";t2="";t3="useNetPrice";yzmType="all"</v>
      </c>
      <c r="R9" s="1" t="str">
        <f t="shared" si="3"/>
        <v>xcopy \\192.168.10.10\d\jppweb\cfg.ini \\192.168.10.17\d\jppweb /E /F /Y /I</v>
      </c>
      <c r="S9" s="1" t="str">
        <f t="shared" si="4"/>
        <v>xcopy \\192.168.10.10\d\jppweb\jpp.exe \\192.168.10.17\d\jppweb /E /F /Y /I</v>
      </c>
      <c r="T9" t="str">
        <f t="shared" si="5"/>
        <v>xcopy \\192.168.10.8\d\jppweb\price.traineddata \\192.168.10.17\d\jppweb\lib\tesseract\.res\tessdata /E /F /Y /I</v>
      </c>
      <c r="U9" t="str">
        <f t="shared" si="6"/>
        <v>plink -pw qwer -l admin  192.168.10.17</v>
      </c>
      <c r="W9" t="str">
        <f>"plink -pw qwer -l admin "&amp;B9&amp;" "&amp;qo&amp;"cmd.exe /c TASKKILL /F /IM 屏录专家.exe /T "&amp;qo</f>
        <v>plink -pw qwer -l admin 192.168.10.17 "cmd.exe /c TASKKILL /F /IM 屏录专家.exe /T "</v>
      </c>
    </row>
    <row r="10" spans="1:23" x14ac:dyDescent="0.15">
      <c r="A10" s="11">
        <v>9</v>
      </c>
      <c r="B10" s="11" t="s">
        <v>127</v>
      </c>
      <c r="C10" s="1" t="s">
        <v>118</v>
      </c>
      <c r="D10" s="2"/>
      <c r="E10" s="16" t="s">
        <v>62</v>
      </c>
      <c r="F10" s="16">
        <v>53354881</v>
      </c>
      <c r="G10" s="16">
        <v>8796</v>
      </c>
      <c r="H10" s="20" t="s">
        <v>92</v>
      </c>
      <c r="I10" s="3" t="str">
        <f t="shared" si="0"/>
        <v>0012</v>
      </c>
      <c r="J10" s="1">
        <v>2400</v>
      </c>
      <c r="K10" s="1">
        <f t="shared" si="1"/>
        <v>87200</v>
      </c>
      <c r="L10" s="1">
        <v>112953</v>
      </c>
      <c r="M10" s="1">
        <v>112954</v>
      </c>
      <c r="N10" s="1">
        <v>112955</v>
      </c>
      <c r="O10" s="21" t="s">
        <v>153</v>
      </c>
      <c r="P10" s="1" t="s">
        <v>117</v>
      </c>
      <c r="Q10" s="1" t="str">
        <f t="shared" si="2"/>
        <v>192.168.10.18=user="53354881";pwd="8796";idNo="410303197911070012";pricdAdded="2400";priceBefore="600";timeLine="132010";priceSvrIp="192.168.10.9";imgSvrIp="192.168.10.8";t1="400";t2="";t3="useNetPrice";yzmType="all"</v>
      </c>
      <c r="R10" s="1" t="str">
        <f t="shared" si="3"/>
        <v>xcopy \\192.168.10.10\d\jppweb\cfg.ini \\192.168.10.18\d\jppweb /E /F /Y /I</v>
      </c>
      <c r="S10" s="1" t="str">
        <f t="shared" si="4"/>
        <v>xcopy \\192.168.10.10\d\jppweb\jpp.exe \\192.168.10.18\d\jppweb /E /F /Y /I</v>
      </c>
      <c r="T10" t="str">
        <f t="shared" si="5"/>
        <v>xcopy \\192.168.10.8\d\jppweb\price.traineddata \\192.168.10.18\d\jppweb\lib\tesseract\.res\tessdata /E /F /Y /I</v>
      </c>
      <c r="U10" t="str">
        <f t="shared" si="6"/>
        <v>plink -pw qwer -l admin  192.168.10.18</v>
      </c>
      <c r="W10" t="str">
        <f>"plink -pw qwer -l admin "&amp;B10&amp;" "&amp;qo&amp;"cmd.exe /c TASKKILL /F /IM 屏录专家.exe /T "&amp;qo</f>
        <v>plink -pw qwer -l admin 192.168.10.18 "cmd.exe /c TASKKILL /F /IM 屏录专家.exe /T "</v>
      </c>
    </row>
    <row r="11" spans="1:23" x14ac:dyDescent="0.15">
      <c r="A11" s="11">
        <v>10</v>
      </c>
      <c r="B11" s="11" t="s">
        <v>128</v>
      </c>
      <c r="C11" s="1" t="s">
        <v>118</v>
      </c>
      <c r="D11" s="2"/>
      <c r="E11" s="16" t="s">
        <v>63</v>
      </c>
      <c r="F11" s="16">
        <v>53560936</v>
      </c>
      <c r="G11" s="16">
        <v>7740</v>
      </c>
      <c r="H11" s="20" t="s">
        <v>93</v>
      </c>
      <c r="I11" s="3" t="str">
        <f t="shared" si="0"/>
        <v>6421</v>
      </c>
      <c r="J11">
        <v>2500</v>
      </c>
      <c r="K11" s="1">
        <f t="shared" si="1"/>
        <v>87300</v>
      </c>
      <c r="L11" s="1">
        <v>112953</v>
      </c>
      <c r="M11" s="1">
        <v>112954</v>
      </c>
      <c r="N11" s="1">
        <v>112955</v>
      </c>
      <c r="O11" s="21" t="s">
        <v>153</v>
      </c>
      <c r="P11" s="1" t="s">
        <v>117</v>
      </c>
      <c r="Q11" s="1" t="str">
        <f t="shared" si="2"/>
        <v>192.168.10.19=user="53560936";pwd="7740";idNo="310221197602136421";pricdAdded="2500";priceBefore="600";timeLine="132010";priceSvrIp="192.168.10.9";imgSvrIp="192.168.10.8";t1="400";t2="";t3="useNetPrice";yzmType="all"</v>
      </c>
      <c r="R11" s="1" t="str">
        <f t="shared" si="3"/>
        <v>xcopy \\192.168.10.10\d\jppweb\cfg.ini \\192.168.10.19\d\jppweb /E /F /Y /I</v>
      </c>
      <c r="S11" s="1" t="str">
        <f t="shared" si="4"/>
        <v>xcopy \\192.168.10.10\d\jppweb\jpp.exe \\192.168.10.19\d\jppweb /E /F /Y /I</v>
      </c>
      <c r="T11" t="str">
        <f t="shared" si="5"/>
        <v>xcopy \\192.168.10.8\d\jppweb\price.traineddata \\192.168.10.19\d\jppweb\lib\tesseract\.res\tessdata /E /F /Y /I</v>
      </c>
      <c r="U11" t="str">
        <f t="shared" si="6"/>
        <v>plink -pw qwer -l admin  192.168.10.19</v>
      </c>
      <c r="W11" t="str">
        <f>"plink -pw qwer -l admin "&amp;B11&amp;" "&amp;qo&amp;"cmd.exe /c TASKKILL /F /IM 屏录专家.exe /T "&amp;qo</f>
        <v>plink -pw qwer -l admin 192.168.10.19 "cmd.exe /c TASKKILL /F /IM 屏录专家.exe /T "</v>
      </c>
    </row>
    <row r="12" spans="1:23" x14ac:dyDescent="0.15">
      <c r="A12" s="11">
        <v>11</v>
      </c>
      <c r="B12" s="11" t="s">
        <v>129</v>
      </c>
      <c r="C12" s="1" t="s">
        <v>118</v>
      </c>
      <c r="D12" s="2"/>
      <c r="E12" s="16" t="s">
        <v>64</v>
      </c>
      <c r="F12" s="16">
        <v>53457637</v>
      </c>
      <c r="G12" s="16">
        <v>6414</v>
      </c>
      <c r="H12" s="20" t="s">
        <v>94</v>
      </c>
      <c r="I12" s="3" t="str">
        <f t="shared" si="0"/>
        <v>0104</v>
      </c>
      <c r="J12">
        <v>2600</v>
      </c>
      <c r="K12" s="1">
        <f t="shared" si="1"/>
        <v>87400</v>
      </c>
      <c r="L12" s="1">
        <v>112953</v>
      </c>
      <c r="M12" s="1">
        <v>112954</v>
      </c>
      <c r="N12" s="1">
        <v>112955</v>
      </c>
      <c r="O12" s="21" t="s">
        <v>153</v>
      </c>
      <c r="P12" s="1" t="s">
        <v>117</v>
      </c>
      <c r="Q12" s="1" t="str">
        <f t="shared" si="2"/>
        <v>192.168.10.20=user="53457637";pwd="6414";idNo="320826198410280104";pricdAdded="2600";priceBefore="600";timeLine="132010";priceSvrIp="192.168.10.9";imgSvrIp="192.168.10.8";t1="400";t2="";t3="useNetPrice";yzmType="all"</v>
      </c>
      <c r="R12" s="1" t="str">
        <f t="shared" si="3"/>
        <v>xcopy \\192.168.10.10\d\jppweb\cfg.ini \\192.168.10.20\d\jppweb /E /F /Y /I</v>
      </c>
      <c r="S12" s="1" t="str">
        <f t="shared" si="4"/>
        <v>xcopy \\192.168.10.10\d\jppweb\jpp.exe \\192.168.10.20\d\jppweb /E /F /Y /I</v>
      </c>
      <c r="T12" t="str">
        <f t="shared" si="5"/>
        <v>xcopy \\192.168.10.8\d\jppweb\price.traineddata \\192.168.10.20\d\jppweb\lib\tesseract\.res\tessdata /E /F /Y /I</v>
      </c>
      <c r="U12" t="str">
        <f t="shared" si="6"/>
        <v>plink -pw qwer -l admin  192.168.10.20</v>
      </c>
      <c r="W12" t="str">
        <f>"plink -pw qwer -l admin "&amp;B12&amp;" "&amp;qo&amp;"cmd.exe /c TASKKILL /F /IM 屏录专家.exe /T "&amp;qo</f>
        <v>plink -pw qwer -l admin 192.168.10.20 "cmd.exe /c TASKKILL /F /IM 屏录专家.exe /T "</v>
      </c>
    </row>
    <row r="13" spans="1:23" x14ac:dyDescent="0.15">
      <c r="A13" s="11">
        <v>12</v>
      </c>
      <c r="B13" s="11" t="s">
        <v>130</v>
      </c>
      <c r="C13" s="1" t="s">
        <v>118</v>
      </c>
      <c r="D13" s="2"/>
      <c r="E13" s="16" t="s">
        <v>65</v>
      </c>
      <c r="F13" s="16">
        <v>53302498</v>
      </c>
      <c r="G13" s="16">
        <v>5464</v>
      </c>
      <c r="H13" s="20" t="s">
        <v>95</v>
      </c>
      <c r="I13" s="3" t="str">
        <f t="shared" si="0"/>
        <v>1254</v>
      </c>
      <c r="J13" s="1">
        <v>1600</v>
      </c>
      <c r="K13" s="1">
        <f t="shared" si="1"/>
        <v>86400</v>
      </c>
      <c r="Q13" s="1" t="str">
        <f t="shared" si="2"/>
        <v>192.168.10.21=user="53302498";pwd="5464";idNo="320923197602251254";pricdAdded="1600";priceBefore="600";timeLine="132010";priceSvrIp="192.168.10.9";imgSvrIp="192.168.10.8";t1="400";t2="";t3="useNetPrice";yzmType="all"</v>
      </c>
      <c r="R13" s="1" t="str">
        <f t="shared" si="3"/>
        <v>xcopy \\192.168.10.10\d\jppweb\cfg.ini \\192.168.10.21\d\jppweb /E /F /Y /I</v>
      </c>
      <c r="S13" s="1" t="str">
        <f t="shared" si="4"/>
        <v>xcopy \\192.168.10.10\d\jppweb\jpp.exe \\192.168.10.21\d\jppweb /E /F /Y /I</v>
      </c>
      <c r="T13" t="str">
        <f t="shared" si="5"/>
        <v>xcopy \\192.168.10.8\d\jppweb\price.traineddata \\192.168.10.21\d\jppweb\lib\tesseract\.res\tessdata /E /F /Y /I</v>
      </c>
      <c r="U13" t="str">
        <f t="shared" si="6"/>
        <v>plink -pw qwer -l admin  192.168.10.21</v>
      </c>
      <c r="W13" t="str">
        <f>"plink -pw qwer -l admin "&amp;B13&amp;" "&amp;qo&amp;"cmd.exe /c TASKKILL /F /IM 屏录专家.exe /T "&amp;qo</f>
        <v>plink -pw qwer -l admin 192.168.10.21 "cmd.exe /c TASKKILL /F /IM 屏录专家.exe /T "</v>
      </c>
    </row>
    <row r="14" spans="1:23" x14ac:dyDescent="0.15">
      <c r="A14" s="11">
        <v>13</v>
      </c>
      <c r="B14" s="11" t="s">
        <v>131</v>
      </c>
      <c r="C14" s="1" t="s">
        <v>118</v>
      </c>
      <c r="D14" s="2"/>
      <c r="E14" s="16" t="s">
        <v>66</v>
      </c>
      <c r="F14" s="16">
        <v>53586582</v>
      </c>
      <c r="G14" s="16">
        <v>7389</v>
      </c>
      <c r="H14" s="20" t="s">
        <v>96</v>
      </c>
      <c r="I14" s="3" t="str">
        <f t="shared" si="0"/>
        <v>0035</v>
      </c>
      <c r="J14">
        <v>1700</v>
      </c>
      <c r="K14" s="1">
        <f t="shared" si="1"/>
        <v>86500</v>
      </c>
      <c r="Q14" s="1" t="str">
        <f t="shared" si="2"/>
        <v>192.168.10.22=user="53586582";pwd="7389";idNo="421127198401130035";pricdAdded="1700";priceBefore="600";timeLine="132010";priceSvrIp="192.168.10.9";imgSvrIp="192.168.10.8";t1="400";t2="";t3="useNetPrice";yzmType="all"</v>
      </c>
      <c r="R14" s="1" t="str">
        <f t="shared" si="3"/>
        <v>xcopy \\192.168.10.10\d\jppweb\cfg.ini \\192.168.10.22\d\jppweb /E /F /Y /I</v>
      </c>
      <c r="S14" s="1" t="str">
        <f t="shared" si="4"/>
        <v>xcopy \\192.168.10.10\d\jppweb\jpp.exe \\192.168.10.22\d\jppweb /E /F /Y /I</v>
      </c>
      <c r="T14" t="str">
        <f t="shared" si="5"/>
        <v>xcopy \\192.168.10.8\d\jppweb\price.traineddata \\192.168.10.22\d\jppweb\lib\tesseract\.res\tessdata /E /F /Y /I</v>
      </c>
      <c r="U14" t="str">
        <f t="shared" si="6"/>
        <v>plink -pw qwer -l admin  192.168.10.22</v>
      </c>
      <c r="W14" t="str">
        <f>"plink -pw qwer -l admin "&amp;B14&amp;" "&amp;qo&amp;"cmd.exe /c TASKKILL /F /IM 屏录专家.exe /T "&amp;qo</f>
        <v>plink -pw qwer -l admin 192.168.10.22 "cmd.exe /c TASKKILL /F /IM 屏录专家.exe /T "</v>
      </c>
    </row>
    <row r="15" spans="1:23" x14ac:dyDescent="0.15">
      <c r="A15" s="11">
        <v>14</v>
      </c>
      <c r="B15" s="11" t="s">
        <v>132</v>
      </c>
      <c r="C15" s="1" t="s">
        <v>118</v>
      </c>
      <c r="D15" s="2"/>
      <c r="E15" s="16" t="s">
        <v>67</v>
      </c>
      <c r="F15" s="16">
        <v>53551518</v>
      </c>
      <c r="G15" s="16">
        <v>9474</v>
      </c>
      <c r="H15" s="20" t="s">
        <v>97</v>
      </c>
      <c r="I15" s="3" t="str">
        <f t="shared" si="0"/>
        <v>5072</v>
      </c>
      <c r="J15" s="1">
        <v>1800</v>
      </c>
      <c r="K15" s="1">
        <f t="shared" si="1"/>
        <v>86600</v>
      </c>
      <c r="Q15" s="1" t="str">
        <f t="shared" si="2"/>
        <v>192.168.10.23=user="53551518";pwd="9474";idNo="310103198111085072";pricdAdded="1800";priceBefore="600";timeLine="132010";priceSvrIp="192.168.10.9";imgSvrIp="192.168.10.8";t1="400";t2="";t3="useNetPrice";yzmType="all"</v>
      </c>
      <c r="R15" s="1" t="str">
        <f t="shared" si="3"/>
        <v>xcopy \\192.168.10.10\d\jppweb\cfg.ini \\192.168.10.23\d\jppweb /E /F /Y /I</v>
      </c>
      <c r="S15" s="1" t="str">
        <f t="shared" si="4"/>
        <v>xcopy \\192.168.10.10\d\jppweb\jpp.exe \\192.168.10.23\d\jppweb /E /F /Y /I</v>
      </c>
      <c r="T15" t="str">
        <f t="shared" si="5"/>
        <v>xcopy \\192.168.10.8\d\jppweb\price.traineddata \\192.168.10.23\d\jppweb\lib\tesseract\.res\tessdata /E /F /Y /I</v>
      </c>
      <c r="U15" t="str">
        <f t="shared" si="6"/>
        <v>plink -pw qwer -l admin  192.168.10.23</v>
      </c>
      <c r="W15" t="str">
        <f>"plink -pw qwer -l admin "&amp;B15&amp;" "&amp;qo&amp;"cmd.exe /c TASKKILL /F /IM 屏录专家.exe /T "&amp;qo</f>
        <v>plink -pw qwer -l admin 192.168.10.23 "cmd.exe /c TASKKILL /F /IM 屏录专家.exe /T "</v>
      </c>
    </row>
    <row r="16" spans="1:23" x14ac:dyDescent="0.15">
      <c r="A16" s="11">
        <v>15</v>
      </c>
      <c r="B16" s="11" t="s">
        <v>133</v>
      </c>
      <c r="C16" s="1" t="s">
        <v>118</v>
      </c>
      <c r="D16" s="2"/>
      <c r="E16" s="16" t="s">
        <v>68</v>
      </c>
      <c r="F16" s="16">
        <v>53230501</v>
      </c>
      <c r="G16" s="16">
        <v>5600</v>
      </c>
      <c r="H16" s="20" t="s">
        <v>98</v>
      </c>
      <c r="I16" s="3" t="str">
        <f t="shared" si="0"/>
        <v>7717</v>
      </c>
      <c r="J16">
        <v>1900</v>
      </c>
      <c r="K16" s="1">
        <f t="shared" si="1"/>
        <v>86700</v>
      </c>
      <c r="Q16" s="1" t="str">
        <f t="shared" si="2"/>
        <v>192.168.10.24=user="53230501";pwd="5600";idNo="310115198207137717";pricdAdded="1900";priceBefore="600";timeLine="132010";priceSvrIp="192.168.10.9";imgSvrIp="192.168.10.8";t1="400";t2="";t3="useNetPrice";yzmType="all"</v>
      </c>
      <c r="R16" s="1" t="str">
        <f t="shared" si="3"/>
        <v>xcopy \\192.168.10.10\d\jppweb\cfg.ini \\192.168.10.24\d\jppweb /E /F /Y /I</v>
      </c>
      <c r="S16" s="1" t="str">
        <f t="shared" si="4"/>
        <v>xcopy \\192.168.10.10\d\jppweb\jpp.exe \\192.168.10.24\d\jppweb /E /F /Y /I</v>
      </c>
      <c r="T16" t="str">
        <f t="shared" si="5"/>
        <v>xcopy \\192.168.10.8\d\jppweb\price.traineddata \\192.168.10.24\d\jppweb\lib\tesseract\.res\tessdata /E /F /Y /I</v>
      </c>
      <c r="U16" t="str">
        <f t="shared" si="6"/>
        <v>plink -pw qwer -l admin  192.168.10.24</v>
      </c>
      <c r="W16" t="str">
        <f>"plink -pw qwer -l admin "&amp;B16&amp;" "&amp;qo&amp;"cmd.exe /c TASKKILL /F /IM 屏录专家.exe /T "&amp;qo</f>
        <v>plink -pw qwer -l admin 192.168.10.24 "cmd.exe /c TASKKILL /F /IM 屏录专家.exe /T "</v>
      </c>
    </row>
    <row r="17" spans="1:23" x14ac:dyDescent="0.15">
      <c r="A17" s="11">
        <v>16</v>
      </c>
      <c r="B17" s="11" t="s">
        <v>134</v>
      </c>
      <c r="C17" s="1" t="s">
        <v>118</v>
      </c>
      <c r="D17" s="2"/>
      <c r="E17" s="16" t="s">
        <v>69</v>
      </c>
      <c r="F17" s="16">
        <v>53541478</v>
      </c>
      <c r="G17" s="16">
        <v>7687</v>
      </c>
      <c r="H17" s="20" t="s">
        <v>99</v>
      </c>
      <c r="I17" s="3" t="str">
        <f t="shared" si="0"/>
        <v>1111</v>
      </c>
      <c r="J17" s="1">
        <v>2000</v>
      </c>
      <c r="K17" s="1">
        <f t="shared" si="1"/>
        <v>86800</v>
      </c>
      <c r="Q17" s="1" t="str">
        <f t="shared" si="2"/>
        <v>192.168.10.25=user="53541478";pwd="7687";idNo="372923197910221111";pricdAdded="2000";priceBefore="600";timeLine="132010";priceSvrIp="192.168.10.9";imgSvrIp="192.168.10.8";t1="400";t2="";t3="useNetPrice";yzmType="all"</v>
      </c>
      <c r="R17" s="1" t="str">
        <f t="shared" si="3"/>
        <v>xcopy \\192.168.10.10\d\jppweb\cfg.ini \\192.168.10.25\d\jppweb /E /F /Y /I</v>
      </c>
      <c r="S17" s="1" t="str">
        <f t="shared" si="4"/>
        <v>xcopy \\192.168.10.10\d\jppweb\jpp.exe \\192.168.10.25\d\jppweb /E /F /Y /I</v>
      </c>
      <c r="T17" t="str">
        <f t="shared" si="5"/>
        <v>xcopy \\192.168.10.8\d\jppweb\price.traineddata \\192.168.10.25\d\jppweb\lib\tesseract\.res\tessdata /E /F /Y /I</v>
      </c>
      <c r="U17" t="str">
        <f t="shared" si="6"/>
        <v>plink -pw qwer -l admin  192.168.10.25</v>
      </c>
      <c r="W17" t="str">
        <f>"plink -pw qwer -l admin "&amp;B17&amp;" "&amp;qo&amp;"cmd.exe /c TASKKILL /F /IM 屏录专家.exe /T "&amp;qo</f>
        <v>plink -pw qwer -l admin 192.168.10.25 "cmd.exe /c TASKKILL /F /IM 屏录专家.exe /T "</v>
      </c>
    </row>
    <row r="18" spans="1:23" x14ac:dyDescent="0.15">
      <c r="A18" s="11">
        <v>17</v>
      </c>
      <c r="B18" s="11" t="s">
        <v>135</v>
      </c>
      <c r="C18" s="1" t="s">
        <v>118</v>
      </c>
      <c r="D18" s="2"/>
      <c r="E18" s="16" t="s">
        <v>70</v>
      </c>
      <c r="F18" s="16">
        <v>53489174</v>
      </c>
      <c r="G18" s="16">
        <v>1056</v>
      </c>
      <c r="H18" s="20" t="s">
        <v>100</v>
      </c>
      <c r="I18" s="3" t="str">
        <f t="shared" si="0"/>
        <v>2833</v>
      </c>
      <c r="J18">
        <v>2100</v>
      </c>
      <c r="K18" s="1">
        <f t="shared" si="1"/>
        <v>86900</v>
      </c>
      <c r="Q18" s="1" t="str">
        <f t="shared" si="2"/>
        <v>192.168.10.26=user="53489174";pwd="1056";idNo="310102198505312833";pricdAdded="2100";priceBefore="600";timeLine="132010";priceSvrIp="192.168.10.9";imgSvrIp="192.168.10.8";t1="400";t2="";t3="useNetPrice";yzmType="all"</v>
      </c>
      <c r="R18" s="1" t="str">
        <f t="shared" si="3"/>
        <v>xcopy \\192.168.10.10\d\jppweb\cfg.ini \\192.168.10.26\d\jppweb /E /F /Y /I</v>
      </c>
      <c r="S18" s="1" t="str">
        <f t="shared" si="4"/>
        <v>xcopy \\192.168.10.10\d\jppweb\jpp.exe \\192.168.10.26\d\jppweb /E /F /Y /I</v>
      </c>
      <c r="T18" t="str">
        <f t="shared" si="5"/>
        <v>xcopy \\192.168.10.8\d\jppweb\price.traineddata \\192.168.10.26\d\jppweb\lib\tesseract\.res\tessdata /E /F /Y /I</v>
      </c>
      <c r="U18" t="str">
        <f t="shared" si="6"/>
        <v>plink -pw qwer -l admin  192.168.10.26</v>
      </c>
      <c r="W18" t="str">
        <f>"plink -pw qwer -l admin "&amp;B18&amp;" "&amp;qo&amp;"cmd.exe /c TASKKILL /F /IM 屏录专家.exe /T "&amp;qo</f>
        <v>plink -pw qwer -l admin 192.168.10.26 "cmd.exe /c TASKKILL /F /IM 屏录专家.exe /T "</v>
      </c>
    </row>
    <row r="19" spans="1:23" x14ac:dyDescent="0.15">
      <c r="A19" s="11">
        <v>18</v>
      </c>
      <c r="B19" s="11" t="s">
        <v>136</v>
      </c>
      <c r="C19" s="1" t="s">
        <v>118</v>
      </c>
      <c r="D19" s="2"/>
      <c r="E19" s="16" t="s">
        <v>71</v>
      </c>
      <c r="F19" s="16">
        <v>53397221</v>
      </c>
      <c r="G19" s="16">
        <v>9004</v>
      </c>
      <c r="H19" s="20" t="s">
        <v>101</v>
      </c>
      <c r="I19" s="3" t="str">
        <f t="shared" si="0"/>
        <v>062x</v>
      </c>
      <c r="J19" s="1">
        <v>2200</v>
      </c>
      <c r="K19" s="1">
        <f t="shared" si="1"/>
        <v>87000</v>
      </c>
      <c r="Q19" s="1" t="str">
        <f t="shared" si="2"/>
        <v>192.168.10.27=user="53397221";pwd="9004";idNo="31011519880329062x";pricdAdded="2200";priceBefore="600";timeLine="132010";priceSvrIp="192.168.10.9";imgSvrIp="192.168.10.8";t1="400";t2="";t3="useNetPrice";yzmType="all"</v>
      </c>
      <c r="R19" s="1" t="str">
        <f t="shared" si="3"/>
        <v>xcopy \\192.168.10.10\d\jppweb\cfg.ini \\192.168.10.27\d\jppweb /E /F /Y /I</v>
      </c>
      <c r="S19" s="1" t="str">
        <f t="shared" si="4"/>
        <v>xcopy \\192.168.10.10\d\jppweb\jpp.exe \\192.168.10.27\d\jppweb /E /F /Y /I</v>
      </c>
      <c r="T19" t="str">
        <f t="shared" si="5"/>
        <v>xcopy \\192.168.10.8\d\jppweb\price.traineddata \\192.168.10.27\d\jppweb\lib\tesseract\.res\tessdata /E /F /Y /I</v>
      </c>
      <c r="U19" t="str">
        <f t="shared" si="6"/>
        <v>plink -pw qwer -l admin  192.168.10.27</v>
      </c>
      <c r="W19" t="str">
        <f>"plink -pw qwer -l admin "&amp;B19&amp;" "&amp;qo&amp;"cmd.exe /c TASKKILL /F /IM 屏录专家.exe /T "&amp;qo</f>
        <v>plink -pw qwer -l admin 192.168.10.27 "cmd.exe /c TASKKILL /F /IM 屏录专家.exe /T "</v>
      </c>
    </row>
    <row r="20" spans="1:23" x14ac:dyDescent="0.15">
      <c r="A20" s="11">
        <v>19</v>
      </c>
      <c r="B20" s="11" t="s">
        <v>137</v>
      </c>
      <c r="C20" s="1" t="s">
        <v>118</v>
      </c>
      <c r="D20" s="2"/>
      <c r="E20" s="16" t="s">
        <v>72</v>
      </c>
      <c r="F20" s="16">
        <v>53561498</v>
      </c>
      <c r="G20" s="16">
        <v>4719</v>
      </c>
      <c r="H20" s="20" t="s">
        <v>102</v>
      </c>
      <c r="I20" s="3" t="str">
        <f t="shared" si="0"/>
        <v>2850</v>
      </c>
      <c r="J20">
        <v>2300</v>
      </c>
      <c r="K20" s="1">
        <f t="shared" si="1"/>
        <v>87100</v>
      </c>
      <c r="Q20" s="1" t="str">
        <f t="shared" si="2"/>
        <v>192.168.10.28=user="53561498";pwd="4719";idNo="310105195709122850";pricdAdded="2300";priceBefore="600";timeLine="132010";priceSvrIp="192.168.10.9";imgSvrIp="192.168.10.8";t1="400";t2="";t3="useNetPrice";yzmType="all"</v>
      </c>
      <c r="R20" s="1" t="str">
        <f t="shared" si="3"/>
        <v>xcopy \\192.168.10.10\d\jppweb\cfg.ini \\192.168.10.28\d\jppweb /E /F /Y /I</v>
      </c>
      <c r="S20" s="1" t="str">
        <f t="shared" si="4"/>
        <v>xcopy \\192.168.10.10\d\jppweb\jpp.exe \\192.168.10.28\d\jppweb /E /F /Y /I</v>
      </c>
      <c r="T20" t="str">
        <f t="shared" si="5"/>
        <v>xcopy \\192.168.10.8\d\jppweb\price.traineddata \\192.168.10.28\d\jppweb\lib\tesseract\.res\tessdata /E /F /Y /I</v>
      </c>
      <c r="U20" t="str">
        <f t="shared" si="6"/>
        <v>plink -pw qwer -l admin  192.168.10.28</v>
      </c>
      <c r="W20" t="str">
        <f>"plink -pw qwer -l admin "&amp;B20&amp;" "&amp;qo&amp;"cmd.exe /c TASKKILL /F /IM 屏录专家.exe /T "&amp;qo</f>
        <v>plink -pw qwer -l admin 192.168.10.28 "cmd.exe /c TASKKILL /F /IM 屏录专家.exe /T "</v>
      </c>
    </row>
    <row r="21" spans="1:23" x14ac:dyDescent="0.15">
      <c r="A21" s="11">
        <v>20</v>
      </c>
      <c r="B21" s="11" t="s">
        <v>138</v>
      </c>
      <c r="C21" s="1" t="s">
        <v>118</v>
      </c>
      <c r="D21" s="2"/>
      <c r="E21" s="16" t="s">
        <v>73</v>
      </c>
      <c r="F21" s="16">
        <v>53545512</v>
      </c>
      <c r="G21" s="16">
        <v>2466</v>
      </c>
      <c r="H21" s="20" t="s">
        <v>103</v>
      </c>
      <c r="I21" s="3" t="str">
        <f t="shared" si="0"/>
        <v>6066</v>
      </c>
      <c r="J21" s="1">
        <v>2400</v>
      </c>
      <c r="K21" s="1">
        <f t="shared" si="1"/>
        <v>87200</v>
      </c>
      <c r="Q21" s="1" t="str">
        <f t="shared" si="2"/>
        <v>192.168.10.29=user="53545512";pwd="2466";idNo="510118198706216066";pricdAdded="2400";priceBefore="600";timeLine="132010";priceSvrIp="192.168.10.9";imgSvrIp="192.168.10.8";t1="400";t2="";t3="useNetPrice";yzmType="all"</v>
      </c>
      <c r="R21" s="1" t="str">
        <f t="shared" si="3"/>
        <v>xcopy \\192.168.10.10\d\jppweb\cfg.ini \\192.168.10.29\d\jppweb /E /F /Y /I</v>
      </c>
      <c r="S21" s="1" t="str">
        <f t="shared" si="4"/>
        <v>xcopy \\192.168.10.10\d\jppweb\jpp.exe \\192.168.10.29\d\jppweb /E /F /Y /I</v>
      </c>
      <c r="T21" t="str">
        <f t="shared" si="5"/>
        <v>xcopy \\192.168.10.8\d\jppweb\price.traineddata \\192.168.10.29\d\jppweb\lib\tesseract\.res\tessdata /E /F /Y /I</v>
      </c>
      <c r="U21" t="str">
        <f t="shared" si="6"/>
        <v>plink -pw qwer -l admin  192.168.10.29</v>
      </c>
      <c r="W21" t="str">
        <f>"plink -pw qwer -l admin "&amp;B21&amp;" "&amp;qo&amp;"cmd.exe /c TASKKILL /F /IM 屏录专家.exe /T "&amp;qo</f>
        <v>plink -pw qwer -l admin 192.168.10.29 "cmd.exe /c TASKKILL /F /IM 屏录专家.exe /T "</v>
      </c>
    </row>
    <row r="22" spans="1:23" x14ac:dyDescent="0.15">
      <c r="A22" s="11">
        <v>21</v>
      </c>
      <c r="B22" s="11" t="s">
        <v>139</v>
      </c>
      <c r="C22" s="1" t="s">
        <v>118</v>
      </c>
      <c r="D22" s="2"/>
      <c r="E22" s="16" t="s">
        <v>74</v>
      </c>
      <c r="F22" s="16">
        <v>53291835</v>
      </c>
      <c r="G22" s="16">
        <v>1433</v>
      </c>
      <c r="H22" s="20" t="s">
        <v>104</v>
      </c>
      <c r="I22" s="3" t="str">
        <f t="shared" si="0"/>
        <v>0039</v>
      </c>
      <c r="J22">
        <v>2500</v>
      </c>
      <c r="K22" s="1">
        <f t="shared" si="1"/>
        <v>87300</v>
      </c>
      <c r="Q22" s="1" t="str">
        <f t="shared" si="2"/>
        <v>192.168.10.30=user="53291835";pwd="1433";idNo="310106195708230039";pricdAdded="2500";priceBefore="600";timeLine="132010";priceSvrIp="192.168.10.9";imgSvrIp="192.168.10.8";t1="400";t2="";t3="useNetPrice";yzmType="all"</v>
      </c>
      <c r="R22" s="1" t="str">
        <f t="shared" si="3"/>
        <v>xcopy \\192.168.10.10\d\jppweb\cfg.ini \\192.168.10.30\d\jppweb /E /F /Y /I</v>
      </c>
      <c r="S22" s="1" t="str">
        <f t="shared" si="4"/>
        <v>xcopy \\192.168.10.10\d\jppweb\jpp.exe \\192.168.10.30\d\jppweb /E /F /Y /I</v>
      </c>
      <c r="T22" t="str">
        <f t="shared" si="5"/>
        <v>xcopy \\192.168.10.8\d\jppweb\price.traineddata \\192.168.10.30\d\jppweb\lib\tesseract\.res\tessdata /E /F /Y /I</v>
      </c>
      <c r="U22" t="str">
        <f t="shared" si="6"/>
        <v>plink -pw qwer -l admin  192.168.10.30</v>
      </c>
      <c r="W22" t="str">
        <f>"plink -pw qwer -l admin "&amp;B22&amp;" "&amp;qo&amp;"cmd.exe /c TASKKILL /F /IM 屏录专家.exe /T "&amp;qo</f>
        <v>plink -pw qwer -l admin 192.168.10.30 "cmd.exe /c TASKKILL /F /IM 屏录专家.exe /T "</v>
      </c>
    </row>
    <row r="23" spans="1:23" x14ac:dyDescent="0.15">
      <c r="A23" s="11">
        <v>22</v>
      </c>
      <c r="B23" s="11" t="s">
        <v>140</v>
      </c>
      <c r="C23" s="1" t="s">
        <v>118</v>
      </c>
      <c r="D23" s="2"/>
      <c r="E23" s="16" t="s">
        <v>75</v>
      </c>
      <c r="F23" s="16">
        <v>53259718</v>
      </c>
      <c r="G23" s="16">
        <v>7229</v>
      </c>
      <c r="H23" s="20" t="s">
        <v>105</v>
      </c>
      <c r="I23" s="3" t="str">
        <f t="shared" si="0"/>
        <v>2013</v>
      </c>
      <c r="J23">
        <v>2600</v>
      </c>
      <c r="K23" s="1">
        <f t="shared" si="1"/>
        <v>87400</v>
      </c>
      <c r="Q23" s="1" t="str">
        <f t="shared" si="2"/>
        <v>192.168.10.31=user="53259718";pwd="7229";idNo="310109196004072013";pricdAdded="2600";priceBefore="600";timeLine="132010";priceSvrIp="192.168.10.9";imgSvrIp="192.168.10.8";t1="400";t2="";t3="useNetPrice";yzmType="all"</v>
      </c>
      <c r="R23" s="1" t="str">
        <f t="shared" si="3"/>
        <v>xcopy \\192.168.10.10\d\jppweb\cfg.ini \\192.168.10.31\d\jppweb /E /F /Y /I</v>
      </c>
      <c r="S23" s="1" t="str">
        <f t="shared" si="4"/>
        <v>xcopy \\192.168.10.10\d\jppweb\jpp.exe \\192.168.10.31\d\jppweb /E /F /Y /I</v>
      </c>
      <c r="T23" t="str">
        <f t="shared" si="5"/>
        <v>xcopy \\192.168.10.8\d\jppweb\price.traineddata \\192.168.10.31\d\jppweb\lib\tesseract\.res\tessdata /E /F /Y /I</v>
      </c>
      <c r="U23" t="str">
        <f t="shared" si="6"/>
        <v>plink -pw qwer -l admin  192.168.10.31</v>
      </c>
      <c r="W23" t="str">
        <f>"plink -pw qwer -l admin "&amp;B23&amp;" "&amp;qo&amp;"cmd.exe /c TASKKILL /F /IM 屏录专家.exe /T "&amp;qo</f>
        <v>plink -pw qwer -l admin 192.168.10.31 "cmd.exe /c TASKKILL /F /IM 屏录专家.exe /T "</v>
      </c>
    </row>
    <row r="24" spans="1:23" x14ac:dyDescent="0.15">
      <c r="A24" s="11">
        <v>23</v>
      </c>
      <c r="B24" s="11" t="s">
        <v>141</v>
      </c>
      <c r="C24" s="1" t="s">
        <v>118</v>
      </c>
      <c r="D24" s="2"/>
      <c r="E24" s="16" t="s">
        <v>76</v>
      </c>
      <c r="F24" s="16">
        <v>53416691</v>
      </c>
      <c r="G24" s="16">
        <v>8145</v>
      </c>
      <c r="H24" s="20" t="s">
        <v>106</v>
      </c>
      <c r="I24" s="3" t="str">
        <f t="shared" si="0"/>
        <v>2874</v>
      </c>
      <c r="J24" s="1">
        <v>1600</v>
      </c>
      <c r="K24" s="1">
        <f t="shared" si="1"/>
        <v>86400</v>
      </c>
      <c r="Q24" s="1" t="str">
        <f t="shared" si="2"/>
        <v>192.168.10.32=user="53416691";pwd="8145";idNo="310107196201062874";pricdAdded="1600";priceBefore="600";timeLine="132010";priceSvrIp="192.168.10.9";imgSvrIp="192.168.10.8";t1="400";t2="";t3="useNetPrice";yzmType="all"</v>
      </c>
      <c r="R24" s="1" t="str">
        <f t="shared" si="3"/>
        <v>xcopy \\192.168.10.10\d\jppweb\cfg.ini \\192.168.10.32\d\jppweb /E /F /Y /I</v>
      </c>
      <c r="S24" s="1" t="str">
        <f t="shared" si="4"/>
        <v>xcopy \\192.168.10.10\d\jppweb\jpp.exe \\192.168.10.32\d\jppweb /E /F /Y /I</v>
      </c>
      <c r="T24" t="str">
        <f t="shared" si="5"/>
        <v>xcopy \\192.168.10.8\d\jppweb\price.traineddata \\192.168.10.32\d\jppweb\lib\tesseract\.res\tessdata /E /F /Y /I</v>
      </c>
      <c r="U24" t="str">
        <f t="shared" si="6"/>
        <v>plink -pw qwer -l admin  192.168.10.32</v>
      </c>
      <c r="W24" t="str">
        <f>"plink -pw qwer -l admin "&amp;B24&amp;" "&amp;qo&amp;"cmd.exe /c TASKKILL /F /IM 屏录专家.exe /T "&amp;qo</f>
        <v>plink -pw qwer -l admin 192.168.10.32 "cmd.exe /c TASKKILL /F /IM 屏录专家.exe /T "</v>
      </c>
    </row>
    <row r="25" spans="1:23" x14ac:dyDescent="0.15">
      <c r="A25" s="11">
        <v>24</v>
      </c>
      <c r="B25" s="11" t="s">
        <v>142</v>
      </c>
      <c r="C25" s="1" t="s">
        <v>118</v>
      </c>
      <c r="D25" s="2"/>
      <c r="E25" s="16" t="s">
        <v>77</v>
      </c>
      <c r="F25" s="16">
        <v>53353905</v>
      </c>
      <c r="G25" s="16">
        <v>4997</v>
      </c>
      <c r="H25" s="20" t="s">
        <v>107</v>
      </c>
      <c r="I25" s="3" t="str">
        <f t="shared" si="0"/>
        <v>5410</v>
      </c>
      <c r="J25">
        <v>1700</v>
      </c>
      <c r="K25" s="1">
        <f t="shared" si="1"/>
        <v>86500</v>
      </c>
      <c r="Q25" s="1" t="str">
        <f t="shared" si="2"/>
        <v>192.168.10.33=user="53353905";pwd="4997";idNo="310225197105305410";pricdAdded="1700";priceBefore="600";timeLine="132010";priceSvrIp="192.168.10.9";imgSvrIp="192.168.10.8";t1="400";t2="";t3="useNetPrice";yzmType="all"</v>
      </c>
      <c r="R25" s="1" t="str">
        <f t="shared" si="3"/>
        <v>xcopy \\192.168.10.10\d\jppweb\cfg.ini \\192.168.10.33\d\jppweb /E /F /Y /I</v>
      </c>
      <c r="S25" s="1" t="str">
        <f t="shared" si="4"/>
        <v>xcopy \\192.168.10.10\d\jppweb\jpp.exe \\192.168.10.33\d\jppweb /E /F /Y /I</v>
      </c>
      <c r="T25" t="str">
        <f t="shared" si="5"/>
        <v>xcopy \\192.168.10.8\d\jppweb\price.traineddata \\192.168.10.33\d\jppweb\lib\tesseract\.res\tessdata /E /F /Y /I</v>
      </c>
      <c r="U25" t="str">
        <f t="shared" si="6"/>
        <v>plink -pw qwer -l admin  192.168.10.33</v>
      </c>
      <c r="W25" t="str">
        <f>"plink -pw qwer -l admin "&amp;B25&amp;" "&amp;qo&amp;"cmd.exe /c TASKKILL /F /IM 屏录专家.exe /T "&amp;qo</f>
        <v>plink -pw qwer -l admin 192.168.10.33 "cmd.exe /c TASKKILL /F /IM 屏录专家.exe /T "</v>
      </c>
    </row>
    <row r="26" spans="1:23" x14ac:dyDescent="0.15">
      <c r="A26" s="11">
        <v>25</v>
      </c>
      <c r="B26" s="11" t="s">
        <v>143</v>
      </c>
      <c r="C26" s="1" t="s">
        <v>118</v>
      </c>
      <c r="E26" s="16" t="s">
        <v>78</v>
      </c>
      <c r="F26" s="16">
        <v>53441285</v>
      </c>
      <c r="G26" s="16">
        <v>7689</v>
      </c>
      <c r="H26" s="20" t="s">
        <v>108</v>
      </c>
      <c r="I26" s="3" t="str">
        <f t="shared" si="0"/>
        <v>1727</v>
      </c>
      <c r="J26" s="1">
        <v>1800</v>
      </c>
      <c r="K26" s="1">
        <f t="shared" si="1"/>
        <v>86600</v>
      </c>
      <c r="Q26" s="1" t="str">
        <f t="shared" si="2"/>
        <v>192.168.10.34=user="53441285";pwd="7689";idNo="320323198402051727";pricdAdded="1800";priceBefore="600";timeLine="132010";priceSvrIp="192.168.10.9";imgSvrIp="192.168.10.8";t1="400";t2="";t3="useNetPrice";yzmType="all"</v>
      </c>
      <c r="R26" s="1" t="str">
        <f t="shared" si="3"/>
        <v>xcopy \\192.168.10.10\d\jppweb\cfg.ini \\192.168.10.34\d\jppweb /E /F /Y /I</v>
      </c>
      <c r="S26" s="1" t="str">
        <f t="shared" si="4"/>
        <v>xcopy \\192.168.10.10\d\jppweb\jpp.exe \\192.168.10.34\d\jppweb /E /F /Y /I</v>
      </c>
      <c r="T26" t="str">
        <f t="shared" si="5"/>
        <v>xcopy \\192.168.10.8\d\jppweb\price.traineddata \\192.168.10.34\d\jppweb\lib\tesseract\.res\tessdata /E /F /Y /I</v>
      </c>
      <c r="U26" t="str">
        <f t="shared" si="6"/>
        <v>plink -pw qwer -l admin  192.168.10.34</v>
      </c>
      <c r="W26" t="str">
        <f>"plink -pw qwer -l admin "&amp;B26&amp;" "&amp;qo&amp;"cmd.exe /c TASKKILL /F /IM 屏录专家.exe /T "&amp;qo</f>
        <v>plink -pw qwer -l admin 192.168.10.34 "cmd.exe /c TASKKILL /F /IM 屏录专家.exe /T "</v>
      </c>
    </row>
    <row r="27" spans="1:23" x14ac:dyDescent="0.15">
      <c r="A27" s="11">
        <v>26</v>
      </c>
      <c r="B27" s="11" t="s">
        <v>144</v>
      </c>
      <c r="C27" s="1" t="s">
        <v>118</v>
      </c>
      <c r="E27" s="16" t="s">
        <v>79</v>
      </c>
      <c r="F27" s="16">
        <v>53517530</v>
      </c>
      <c r="G27" s="16">
        <v>4776</v>
      </c>
      <c r="H27" s="20" t="s">
        <v>109</v>
      </c>
      <c r="I27" s="3" t="str">
        <f t="shared" si="0"/>
        <v>0019</v>
      </c>
      <c r="J27">
        <v>1900</v>
      </c>
      <c r="K27" s="1">
        <f t="shared" si="1"/>
        <v>86700</v>
      </c>
      <c r="Q27" s="1" t="str">
        <f t="shared" si="2"/>
        <v>192.168.10.35=user="53517530";pwd="4776";idNo="372328197201140019";pricdAdded="1900";priceBefore="600";timeLine="132010";priceSvrIp="192.168.10.9";imgSvrIp="192.168.10.8";t1="400";t2="";t3="useNetPrice";yzmType="all"</v>
      </c>
      <c r="R27" s="1" t="str">
        <f t="shared" si="3"/>
        <v>xcopy \\192.168.10.10\d\jppweb\cfg.ini \\192.168.10.35\d\jppweb /E /F /Y /I</v>
      </c>
      <c r="S27" s="1" t="str">
        <f t="shared" si="4"/>
        <v>xcopy \\192.168.10.10\d\jppweb\jpp.exe \\192.168.10.35\d\jppweb /E /F /Y /I</v>
      </c>
      <c r="T27" t="str">
        <f t="shared" si="5"/>
        <v>xcopy \\192.168.10.8\d\jppweb\price.traineddata \\192.168.10.35\d\jppweb\lib\tesseract\.res\tessdata /E /F /Y /I</v>
      </c>
      <c r="U27" t="str">
        <f t="shared" si="6"/>
        <v>plink -pw qwer -l admin  192.168.10.35</v>
      </c>
      <c r="W27" t="str">
        <f>"plink -pw qwer -l admin "&amp;B27&amp;" "&amp;qo&amp;"cmd.exe /c TASKKILL /F /IM 屏录专家.exe /T "&amp;qo</f>
        <v>plink -pw qwer -l admin 192.168.10.35 "cmd.exe /c TASKKILL /F /IM 屏录专家.exe /T "</v>
      </c>
    </row>
    <row r="28" spans="1:23" x14ac:dyDescent="0.15">
      <c r="A28" s="11">
        <v>27</v>
      </c>
      <c r="B28" s="11" t="s">
        <v>145</v>
      </c>
      <c r="C28" s="1" t="s">
        <v>118</v>
      </c>
      <c r="E28" s="16" t="s">
        <v>80</v>
      </c>
      <c r="F28" s="16">
        <v>53489561</v>
      </c>
      <c r="G28" s="16">
        <v>5498</v>
      </c>
      <c r="H28" s="20" t="s">
        <v>110</v>
      </c>
      <c r="I28" s="3" t="str">
        <f t="shared" si="0"/>
        <v>0018</v>
      </c>
      <c r="J28" s="1">
        <v>2000</v>
      </c>
      <c r="K28" s="1">
        <f t="shared" si="1"/>
        <v>86800</v>
      </c>
      <c r="Q28" s="1" t="str">
        <f t="shared" si="2"/>
        <v>192.168.10.36=user="53489561";pwd="5498";idNo="340321197802150018";pricdAdded="2000";priceBefore="600";timeLine="132010";priceSvrIp="192.168.10.9";imgSvrIp="192.168.10.8";t1="400";t2="";t3="useNetPrice";yzmType="all"</v>
      </c>
      <c r="R28" s="1" t="str">
        <f t="shared" si="3"/>
        <v>xcopy \\192.168.10.10\d\jppweb\cfg.ini \\192.168.10.36\d\jppweb /E /F /Y /I</v>
      </c>
      <c r="S28" s="1" t="str">
        <f t="shared" si="4"/>
        <v>xcopy \\192.168.10.10\d\jppweb\jpp.exe \\192.168.10.36\d\jppweb /E /F /Y /I</v>
      </c>
      <c r="T28" t="str">
        <f t="shared" si="5"/>
        <v>xcopy \\192.168.10.8\d\jppweb\price.traineddata \\192.168.10.36\d\jppweb\lib\tesseract\.res\tessdata /E /F /Y /I</v>
      </c>
      <c r="U28" t="str">
        <f t="shared" si="6"/>
        <v>plink -pw qwer -l admin  192.168.10.36</v>
      </c>
      <c r="W28" t="str">
        <f>"plink -pw qwer -l admin "&amp;B28&amp;" "&amp;qo&amp;"cmd.exe /c TASKKILL /F /IM 屏录专家.exe /T "&amp;qo</f>
        <v>plink -pw qwer -l admin 192.168.10.36 "cmd.exe /c TASKKILL /F /IM 屏录专家.exe /T "</v>
      </c>
    </row>
    <row r="29" spans="1:23" x14ac:dyDescent="0.15">
      <c r="A29" s="11">
        <v>28</v>
      </c>
      <c r="B29" s="11" t="s">
        <v>146</v>
      </c>
      <c r="C29" s="1" t="s">
        <v>118</v>
      </c>
      <c r="E29" s="16" t="s">
        <v>81</v>
      </c>
      <c r="F29" s="16">
        <v>53544165</v>
      </c>
      <c r="G29" s="16">
        <v>7801</v>
      </c>
      <c r="H29" s="20" t="s">
        <v>111</v>
      </c>
      <c r="I29" s="3" t="str">
        <f t="shared" si="0"/>
        <v>1510</v>
      </c>
      <c r="J29">
        <v>2100</v>
      </c>
      <c r="K29" s="1">
        <f t="shared" si="1"/>
        <v>86900</v>
      </c>
      <c r="Q29" s="1" t="str">
        <f t="shared" si="2"/>
        <v>192.168.10.37=user="53544165";pwd="7801";idNo="310110198805121510";pricdAdded="2100";priceBefore="600";timeLine="132010";priceSvrIp="192.168.10.9";imgSvrIp="192.168.10.8";t1="400";t2="";t3="useNetPrice";yzmType="all"</v>
      </c>
      <c r="R29" s="1" t="str">
        <f t="shared" si="3"/>
        <v>xcopy \\192.168.10.10\d\jppweb\cfg.ini \\192.168.10.37\d\jppweb /E /F /Y /I</v>
      </c>
      <c r="S29" s="1" t="str">
        <f t="shared" si="4"/>
        <v>xcopy \\192.168.10.10\d\jppweb\jpp.exe \\192.168.10.37\d\jppweb /E /F /Y /I</v>
      </c>
      <c r="T29" t="str">
        <f t="shared" si="5"/>
        <v>xcopy \\192.168.10.8\d\jppweb\price.traineddata \\192.168.10.37\d\jppweb\lib\tesseract\.res\tessdata /E /F /Y /I</v>
      </c>
      <c r="U29" t="str">
        <f t="shared" si="6"/>
        <v>plink -pw qwer -l admin  192.168.10.37</v>
      </c>
      <c r="W29" t="str">
        <f>"plink -pw qwer -l admin "&amp;B29&amp;" "&amp;qo&amp;"cmd.exe /c TASKKILL /F /IM 屏录专家.exe /T "&amp;qo</f>
        <v>plink -pw qwer -l admin 192.168.10.37 "cmd.exe /c TASKKILL /F /IM 屏录专家.exe /T "</v>
      </c>
    </row>
    <row r="30" spans="1:23" x14ac:dyDescent="0.15">
      <c r="A30" s="11">
        <v>29</v>
      </c>
      <c r="B30" s="11" t="s">
        <v>154</v>
      </c>
      <c r="C30" s="1" t="s">
        <v>118</v>
      </c>
      <c r="E30" s="16" t="s">
        <v>82</v>
      </c>
      <c r="F30" s="16">
        <v>53233649</v>
      </c>
      <c r="G30" s="16">
        <v>1026</v>
      </c>
      <c r="H30" s="20" t="s">
        <v>112</v>
      </c>
      <c r="I30" s="3" t="str">
        <f t="shared" si="0"/>
        <v>3827</v>
      </c>
      <c r="J30" s="1">
        <v>2200</v>
      </c>
      <c r="K30" s="1">
        <f t="shared" si="1"/>
        <v>87000</v>
      </c>
      <c r="Q30" s="1" t="str">
        <f t="shared" si="2"/>
        <v>192.168.10.38=user="53233649";pwd="1026";idNo="310225198801143827";pricdAdded="2200";priceBefore="600";timeLine="132010";priceSvrIp="192.168.10.9";imgSvrIp="192.168.10.8";t1="400";t2="";t3="useNetPrice";yzmType="all"</v>
      </c>
      <c r="R30" s="1" t="str">
        <f t="shared" si="3"/>
        <v>xcopy \\192.168.10.10\d\jppweb\cfg.ini \\192.168.10.38\d\jppweb /E /F /Y /I</v>
      </c>
      <c r="S30" s="1" t="str">
        <f t="shared" si="4"/>
        <v>xcopy \\192.168.10.10\d\jppweb\jpp.exe \\192.168.10.38\d\jppweb /E /F /Y /I</v>
      </c>
      <c r="T30" t="str">
        <f t="shared" si="5"/>
        <v>xcopy \\192.168.10.8\d\jppweb\price.traineddata \\192.168.10.38\d\jppweb\lib\tesseract\.res\tessdata /E /F /Y /I</v>
      </c>
      <c r="U30" t="str">
        <f t="shared" si="6"/>
        <v>plink -pw qwer -l admin  192.168.10.38</v>
      </c>
      <c r="W30" t="str">
        <f>"plink -pw qwer -l admin "&amp;B30&amp;" "&amp;qo&amp;"cmd.exe /c TASKKILL /F /IM 屏录专家.exe /T "&amp;qo</f>
        <v>plink -pw qwer -l admin 192.168.10.38 "cmd.exe /c TASKKILL /F /IM 屏录专家.exe /T "</v>
      </c>
    </row>
    <row r="31" spans="1:23" x14ac:dyDescent="0.15">
      <c r="A31" s="11">
        <v>30</v>
      </c>
      <c r="B31" s="11" t="s">
        <v>155</v>
      </c>
      <c r="C31" s="1" t="s">
        <v>118</v>
      </c>
      <c r="E31" s="16" t="s">
        <v>83</v>
      </c>
      <c r="F31" s="16">
        <v>53586043</v>
      </c>
      <c r="G31" s="16">
        <v>8027</v>
      </c>
      <c r="H31" s="20" t="s">
        <v>113</v>
      </c>
      <c r="I31" s="3" t="str">
        <f t="shared" si="0"/>
        <v>1616</v>
      </c>
      <c r="J31">
        <v>2300</v>
      </c>
      <c r="K31" s="1">
        <f t="shared" si="1"/>
        <v>87100</v>
      </c>
      <c r="Q31" s="1" t="str">
        <f t="shared" si="2"/>
        <v>192.168.10.39=user="53586043";pwd="8027";idNo="310111195506151616";pricdAdded="2300";priceBefore="600";timeLine="132010";priceSvrIp="192.168.10.9";imgSvrIp="192.168.10.8";t1="400";t2="";t3="useNetPrice";yzmType="all"</v>
      </c>
      <c r="R31" s="1" t="str">
        <f t="shared" si="3"/>
        <v>xcopy \\192.168.10.10\d\jppweb\cfg.ini \\192.168.10.39\d\jppweb /E /F /Y /I</v>
      </c>
      <c r="S31" s="1" t="str">
        <f t="shared" si="4"/>
        <v>xcopy \\192.168.10.10\d\jppweb\jpp.exe \\192.168.10.39\d\jppweb /E /F /Y /I</v>
      </c>
      <c r="T31" t="str">
        <f t="shared" si="5"/>
        <v>xcopy \\192.168.10.8\d\jppweb\price.traineddata \\192.168.10.39\d\jppweb\lib\tesseract\.res\tessdata /E /F /Y /I</v>
      </c>
      <c r="U31" t="str">
        <f t="shared" si="6"/>
        <v>plink -pw qwer -l admin  192.168.10.39</v>
      </c>
      <c r="W31" t="str">
        <f>"plink -pw qwer -l admin "&amp;B31&amp;" "&amp;qo&amp;"cmd.exe /c TASKKILL /F /IM 屏录专家.exe /T "&amp;qo</f>
        <v>plink -pw qwer -l admin 192.168.10.39 "cmd.exe /c TASKKILL /F /IM 屏录专家.exe /T "</v>
      </c>
    </row>
    <row r="32" spans="1:23" x14ac:dyDescent="0.15">
      <c r="A32" s="11">
        <v>31</v>
      </c>
      <c r="B32" s="11" t="s">
        <v>156</v>
      </c>
      <c r="C32" s="1" t="s">
        <v>118</v>
      </c>
      <c r="D32" s="2"/>
      <c r="E32" s="13" t="s">
        <v>54</v>
      </c>
      <c r="F32" s="17">
        <v>53461689</v>
      </c>
      <c r="G32" s="17">
        <v>9105</v>
      </c>
      <c r="H32" s="18" t="s">
        <v>84</v>
      </c>
      <c r="I32" s="3" t="str">
        <f>RIGHT(H32,4)</f>
        <v>0811</v>
      </c>
      <c r="J32" s="1">
        <v>2400</v>
      </c>
      <c r="K32" s="1">
        <f>84800+J32</f>
        <v>87200</v>
      </c>
      <c r="L32" s="1"/>
      <c r="M32" s="1"/>
      <c r="N32" s="1"/>
      <c r="O32" s="1"/>
      <c r="P32" s="1" t="s">
        <v>117</v>
      </c>
      <c r="Q32" s="1" t="str">
        <f t="shared" ref="Q32:Q61" si="7">B32&amp;eq&amp;"user"&amp;eq&amp;qo&amp;F32&amp;qo&amp;";pwd"&amp;eq&amp;qo&amp;G32&amp;qo&amp;";idNo"&amp;eq&amp;qo&amp;H32&amp;qo&amp;";pricdAdded"&amp;eq&amp;qo&amp;J32&amp;qo&amp;";priceBefore"&amp;eq&amp;qo&amp;"600"&amp;qo&amp;";timeLine"&amp;eq&amp;qo&amp;"132010"&amp;qo&amp;";priceSvrIp"&amp;eq&amp;qo&amp;"192.168.10.9"&amp;qo&amp;";imgSvrIp"&amp;eq&amp;qo&amp;"192.168.10.8"&amp;qo&amp;";t1"&amp;eq&amp;qo&amp;"400"&amp;qo&amp;";t2"&amp;eq&amp;qo&amp;qo&amp;";t3"&amp;eq&amp;qo&amp;"useNetPrice"&amp;qo&amp;";yzmType"&amp;eq&amp;qo&amp;"all"&amp;qo</f>
        <v>192.168.10.40=user="53461689";pwd="9105";idNo="310102196110120811";pricdAdded="2400";priceBefore="600";timeLine="132010";priceSvrIp="192.168.10.9";imgSvrIp="192.168.10.8";t1="400";t2="";t3="useNetPrice";yzmType="all"</v>
      </c>
      <c r="R32" s="1" t="str">
        <f t="shared" si="3"/>
        <v>xcopy \\192.168.10.10\d\jppweb\cfg.ini \\192.168.10.40\d\jppweb /E /F /Y /I</v>
      </c>
      <c r="S32" s="1" t="str">
        <f t="shared" si="4"/>
        <v>xcopy \\192.168.10.10\d\jppweb\jpp.exe \\192.168.10.40\d\jppweb /E /F /Y /I</v>
      </c>
      <c r="T32" t="str">
        <f t="shared" si="5"/>
        <v>xcopy \\192.168.10.8\d\jppweb\price.traineddata \\192.168.10.40\d\jppweb\lib\tesseract\.res\tessdata /E /F /Y /I</v>
      </c>
      <c r="U32" t="str">
        <f t="shared" si="6"/>
        <v>plink -pw qwer -l admin  192.168.10.40</v>
      </c>
      <c r="W32" t="str">
        <f>"plink -pw qwer -l admin "&amp;B32&amp;" "&amp;qo&amp;"cmd.exe /c TASKKILL /F /IM 屏录专家.exe /T "&amp;qo</f>
        <v>plink -pw qwer -l admin 192.168.10.40 "cmd.exe /c TASKKILL /F /IM 屏录专家.exe /T "</v>
      </c>
    </row>
    <row r="33" spans="1:23" x14ac:dyDescent="0.15">
      <c r="A33" s="11">
        <v>32</v>
      </c>
      <c r="B33" s="11" t="s">
        <v>157</v>
      </c>
      <c r="C33" s="1" t="s">
        <v>118</v>
      </c>
      <c r="D33" s="2"/>
      <c r="E33" s="14" t="s">
        <v>55</v>
      </c>
      <c r="F33" s="14">
        <v>53427540</v>
      </c>
      <c r="G33" s="14">
        <v>3125</v>
      </c>
      <c r="H33" s="19" t="s">
        <v>85</v>
      </c>
      <c r="I33" s="3" t="str">
        <f t="shared" ref="I33:I61" si="8">RIGHT(H33,4)</f>
        <v>681x</v>
      </c>
      <c r="J33">
        <v>2500</v>
      </c>
      <c r="K33" s="1">
        <f t="shared" ref="K33:K61" si="9">84800+J33</f>
        <v>87300</v>
      </c>
      <c r="Q33" s="1" t="str">
        <f t="shared" si="7"/>
        <v>192.168.10.41=user="53427540";pwd="3125";idNo="31011519730302681x";pricdAdded="2500";priceBefore="600";timeLine="132010";priceSvrIp="192.168.10.9";imgSvrIp="192.168.10.8";t1="400";t2="";t3="useNetPrice";yzmType="all"</v>
      </c>
      <c r="R33" s="1" t="str">
        <f t="shared" si="3"/>
        <v>xcopy \\192.168.10.10\d\jppweb\cfg.ini \\192.168.10.41\d\jppweb /E /F /Y /I</v>
      </c>
      <c r="S33" s="1" t="str">
        <f t="shared" si="4"/>
        <v>xcopy \\192.168.10.10\d\jppweb\jpp.exe \\192.168.10.41\d\jppweb /E /F /Y /I</v>
      </c>
      <c r="T33" t="str">
        <f t="shared" si="5"/>
        <v>xcopy \\192.168.10.8\d\jppweb\price.traineddata \\192.168.10.41\d\jppweb\lib\tesseract\.res\tessdata /E /F /Y /I</v>
      </c>
      <c r="U33" t="str">
        <f t="shared" si="6"/>
        <v>plink -pw qwer -l admin  192.168.10.41</v>
      </c>
      <c r="W33" t="str">
        <f>"plink -pw qwer -l admin "&amp;B33&amp;" "&amp;qo&amp;"cmd.exe /c TASKKILL /F /IM 屏录专家.exe /T "&amp;qo</f>
        <v>plink -pw qwer -l admin 192.168.10.41 "cmd.exe /c TASKKILL /F /IM 屏录专家.exe /T "</v>
      </c>
    </row>
    <row r="34" spans="1:23" x14ac:dyDescent="0.15">
      <c r="A34" s="11">
        <v>33</v>
      </c>
      <c r="B34" s="11" t="s">
        <v>158</v>
      </c>
      <c r="C34" s="1" t="s">
        <v>118</v>
      </c>
      <c r="D34" s="2"/>
      <c r="E34" s="14" t="s">
        <v>56</v>
      </c>
      <c r="F34" s="14">
        <v>53404098</v>
      </c>
      <c r="G34" s="14">
        <v>3400</v>
      </c>
      <c r="H34" s="19" t="s">
        <v>86</v>
      </c>
      <c r="I34" s="3" t="str">
        <f t="shared" si="8"/>
        <v>1433</v>
      </c>
      <c r="J34">
        <v>2600</v>
      </c>
      <c r="K34" s="1">
        <f t="shared" si="9"/>
        <v>87400</v>
      </c>
      <c r="Q34" s="1" t="str">
        <f t="shared" si="7"/>
        <v>192.168.10.42=user="53404098";pwd="3400";idNo="321028197811201433";pricdAdded="2600";priceBefore="600";timeLine="132010";priceSvrIp="192.168.10.9";imgSvrIp="192.168.10.8";t1="400";t2="";t3="useNetPrice";yzmType="all"</v>
      </c>
      <c r="R34" s="1" t="str">
        <f t="shared" si="3"/>
        <v>xcopy \\192.168.10.10\d\jppweb\cfg.ini \\192.168.10.42\d\jppweb /E /F /Y /I</v>
      </c>
      <c r="S34" s="1" t="str">
        <f t="shared" si="4"/>
        <v>xcopy \\192.168.10.10\d\jppweb\jpp.exe \\192.168.10.42\d\jppweb /E /F /Y /I</v>
      </c>
      <c r="T34" t="str">
        <f t="shared" si="5"/>
        <v>xcopy \\192.168.10.8\d\jppweb\price.traineddata \\192.168.10.42\d\jppweb\lib\tesseract\.res\tessdata /E /F /Y /I</v>
      </c>
      <c r="U34" t="str">
        <f t="shared" si="6"/>
        <v>plink -pw qwer -l admin  192.168.10.42</v>
      </c>
      <c r="W34" t="str">
        <f>"plink -pw qwer -l admin "&amp;B34&amp;" "&amp;qo&amp;"cmd.exe /c TASKKILL /F /IM 屏录专家.exe /T "&amp;qo</f>
        <v>plink -pw qwer -l admin 192.168.10.42 "cmd.exe /c TASKKILL /F /IM 屏录专家.exe /T "</v>
      </c>
    </row>
    <row r="35" spans="1:23" x14ac:dyDescent="0.15">
      <c r="A35" s="11">
        <v>34</v>
      </c>
      <c r="B35" s="11" t="s">
        <v>159</v>
      </c>
      <c r="C35" s="1" t="s">
        <v>118</v>
      </c>
      <c r="D35" s="2"/>
      <c r="E35" s="15" t="s">
        <v>57</v>
      </c>
      <c r="F35" s="15">
        <v>53441757</v>
      </c>
      <c r="G35" s="15">
        <v>1587</v>
      </c>
      <c r="H35" s="10" t="s">
        <v>87</v>
      </c>
      <c r="I35" s="3" t="str">
        <f t="shared" si="8"/>
        <v>0477</v>
      </c>
      <c r="J35" s="1">
        <v>1600</v>
      </c>
      <c r="K35" s="1">
        <f t="shared" si="9"/>
        <v>86400</v>
      </c>
      <c r="Q35" s="1" t="str">
        <f t="shared" si="7"/>
        <v>192.168.10.43=user="53441757";pwd="1587";idNo="310107198209220477";pricdAdded="1600";priceBefore="600";timeLine="132010";priceSvrIp="192.168.10.9";imgSvrIp="192.168.10.8";t1="400";t2="";t3="useNetPrice";yzmType="all"</v>
      </c>
      <c r="R35" s="1" t="str">
        <f t="shared" si="3"/>
        <v>xcopy \\192.168.10.10\d\jppweb\cfg.ini \\192.168.10.43\d\jppweb /E /F /Y /I</v>
      </c>
      <c r="S35" s="1" t="str">
        <f t="shared" si="4"/>
        <v>xcopy \\192.168.10.10\d\jppweb\jpp.exe \\192.168.10.43\d\jppweb /E /F /Y /I</v>
      </c>
      <c r="T35" t="str">
        <f t="shared" si="5"/>
        <v>xcopy \\192.168.10.8\d\jppweb\price.traineddata \\192.168.10.43\d\jppweb\lib\tesseract\.res\tessdata /E /F /Y /I</v>
      </c>
      <c r="U35" t="str">
        <f t="shared" si="6"/>
        <v>plink -pw qwer -l admin  192.168.10.43</v>
      </c>
      <c r="W35" t="str">
        <f>"plink -pw qwer -l admin "&amp;B35&amp;" "&amp;qo&amp;"cmd.exe /c TASKKILL /F /IM 屏录专家.exe /T "&amp;qo</f>
        <v>plink -pw qwer -l admin 192.168.10.43 "cmd.exe /c TASKKILL /F /IM 屏录专家.exe /T "</v>
      </c>
    </row>
    <row r="36" spans="1:23" x14ac:dyDescent="0.15">
      <c r="A36" s="11">
        <v>35</v>
      </c>
      <c r="B36" s="11" t="s">
        <v>160</v>
      </c>
      <c r="C36" s="1" t="s">
        <v>118</v>
      </c>
      <c r="D36" s="2"/>
      <c r="E36" s="16" t="s">
        <v>58</v>
      </c>
      <c r="F36" s="16">
        <v>53541005</v>
      </c>
      <c r="G36" s="16">
        <v>7663</v>
      </c>
      <c r="H36" s="20" t="s">
        <v>88</v>
      </c>
      <c r="I36" s="3" t="str">
        <f t="shared" si="8"/>
        <v>0917</v>
      </c>
      <c r="J36">
        <v>1700</v>
      </c>
      <c r="K36" s="1">
        <f t="shared" si="9"/>
        <v>86500</v>
      </c>
      <c r="Q36" s="1" t="str">
        <f t="shared" si="7"/>
        <v>192.168.10.44=user="53541005";pwd="7663";idNo="420106196602160917";pricdAdded="1700";priceBefore="600";timeLine="132010";priceSvrIp="192.168.10.9";imgSvrIp="192.168.10.8";t1="400";t2="";t3="useNetPrice";yzmType="all"</v>
      </c>
      <c r="R36" s="1" t="str">
        <f t="shared" si="3"/>
        <v>xcopy \\192.168.10.10\d\jppweb\cfg.ini \\192.168.10.44\d\jppweb /E /F /Y /I</v>
      </c>
      <c r="S36" s="1" t="str">
        <f t="shared" si="4"/>
        <v>xcopy \\192.168.10.10\d\jppweb\jpp.exe \\192.168.10.44\d\jppweb /E /F /Y /I</v>
      </c>
      <c r="T36" t="str">
        <f t="shared" si="5"/>
        <v>xcopy \\192.168.10.8\d\jppweb\price.traineddata \\192.168.10.44\d\jppweb\lib\tesseract\.res\tessdata /E /F /Y /I</v>
      </c>
      <c r="U36" t="str">
        <f t="shared" si="6"/>
        <v>plink -pw qwer -l admin  192.168.10.44</v>
      </c>
      <c r="W36" t="str">
        <f>"plink -pw qwer -l admin "&amp;B36&amp;" "&amp;qo&amp;"cmd.exe /c TASKKILL /F /IM 屏录专家.exe /T "&amp;qo</f>
        <v>plink -pw qwer -l admin 192.168.10.44 "cmd.exe /c TASKKILL /F /IM 屏录专家.exe /T "</v>
      </c>
    </row>
    <row r="37" spans="1:23" x14ac:dyDescent="0.15">
      <c r="A37" s="11">
        <v>36</v>
      </c>
      <c r="B37" s="11" t="s">
        <v>161</v>
      </c>
      <c r="C37" s="1" t="s">
        <v>118</v>
      </c>
      <c r="D37" s="2"/>
      <c r="E37" s="16" t="s">
        <v>59</v>
      </c>
      <c r="F37" s="16">
        <v>53591867</v>
      </c>
      <c r="G37" s="16">
        <v>7776</v>
      </c>
      <c r="H37" s="20" t="s">
        <v>89</v>
      </c>
      <c r="I37" s="3" t="str">
        <f t="shared" si="8"/>
        <v>5034</v>
      </c>
      <c r="J37" s="1">
        <v>1800</v>
      </c>
      <c r="K37" s="1">
        <f t="shared" si="9"/>
        <v>86600</v>
      </c>
      <c r="P37" s="12"/>
      <c r="Q37" s="1" t="str">
        <f t="shared" si="7"/>
        <v>192.168.10.45=user="53591867";pwd="7776";idNo="320681199112085034";pricdAdded="1800";priceBefore="600";timeLine="132010";priceSvrIp="192.168.10.9";imgSvrIp="192.168.10.8";t1="400";t2="";t3="useNetPrice";yzmType="all"</v>
      </c>
      <c r="R37" s="1" t="str">
        <f t="shared" si="3"/>
        <v>xcopy \\192.168.10.10\d\jppweb\cfg.ini \\192.168.10.45\d\jppweb /E /F /Y /I</v>
      </c>
      <c r="S37" s="1" t="str">
        <f t="shared" si="4"/>
        <v>xcopy \\192.168.10.10\d\jppweb\jpp.exe \\192.168.10.45\d\jppweb /E /F /Y /I</v>
      </c>
      <c r="T37" t="str">
        <f t="shared" si="5"/>
        <v>xcopy \\192.168.10.8\d\jppweb\price.traineddata \\192.168.10.45\d\jppweb\lib\tesseract\.res\tessdata /E /F /Y /I</v>
      </c>
      <c r="U37" t="str">
        <f t="shared" si="6"/>
        <v>plink -pw qwer -l admin  192.168.10.45</v>
      </c>
      <c r="W37" t="str">
        <f>"plink -pw qwer -l admin "&amp;B37&amp;" "&amp;qo&amp;"cmd.exe /c TASKKILL /F /IM 屏录专家.exe /T "&amp;qo</f>
        <v>plink -pw qwer -l admin 192.168.10.45 "cmd.exe /c TASKKILL /F /IM 屏录专家.exe /T "</v>
      </c>
    </row>
    <row r="38" spans="1:23" x14ac:dyDescent="0.15">
      <c r="A38" s="11">
        <v>37</v>
      </c>
      <c r="B38" s="11" t="s">
        <v>162</v>
      </c>
      <c r="C38" s="1" t="s">
        <v>118</v>
      </c>
      <c r="D38" s="2"/>
      <c r="E38" s="16" t="s">
        <v>60</v>
      </c>
      <c r="F38" s="16">
        <v>53357286</v>
      </c>
      <c r="G38" s="16">
        <v>1601</v>
      </c>
      <c r="H38" s="20" t="s">
        <v>90</v>
      </c>
      <c r="I38" s="3" t="str">
        <f t="shared" si="8"/>
        <v>6016</v>
      </c>
      <c r="J38">
        <v>1900</v>
      </c>
      <c r="K38" s="1">
        <f t="shared" si="9"/>
        <v>86700</v>
      </c>
      <c r="P38" s="12"/>
      <c r="Q38" s="1" t="str">
        <f t="shared" si="7"/>
        <v>192.168.10.46=user="53357286";pwd="1601";idNo="310221196901196016";pricdAdded="1900";priceBefore="600";timeLine="132010";priceSvrIp="192.168.10.9";imgSvrIp="192.168.10.8";t1="400";t2="";t3="useNetPrice";yzmType="all"</v>
      </c>
      <c r="R38" s="1" t="str">
        <f t="shared" si="3"/>
        <v>xcopy \\192.168.10.10\d\jppweb\cfg.ini \\192.168.10.46\d\jppweb /E /F /Y /I</v>
      </c>
      <c r="S38" s="1" t="str">
        <f t="shared" si="4"/>
        <v>xcopy \\192.168.10.10\d\jppweb\jpp.exe \\192.168.10.46\d\jppweb /E /F /Y /I</v>
      </c>
      <c r="T38" t="str">
        <f t="shared" si="5"/>
        <v>xcopy \\192.168.10.8\d\jppweb\price.traineddata \\192.168.10.46\d\jppweb\lib\tesseract\.res\tessdata /E /F /Y /I</v>
      </c>
      <c r="U38" t="str">
        <f t="shared" si="6"/>
        <v>plink -pw qwer -l admin  192.168.10.46</v>
      </c>
      <c r="W38" t="str">
        <f>"plink -pw qwer -l admin "&amp;B38&amp;" "&amp;qo&amp;"cmd.exe /c TASKKILL /F /IM 屏录专家.exe /T "&amp;qo</f>
        <v>plink -pw qwer -l admin 192.168.10.46 "cmd.exe /c TASKKILL /F /IM 屏录专家.exe /T "</v>
      </c>
    </row>
    <row r="39" spans="1:23" x14ac:dyDescent="0.15">
      <c r="A39" s="11">
        <v>38</v>
      </c>
      <c r="B39" s="11" t="s">
        <v>163</v>
      </c>
      <c r="C39" s="1" t="s">
        <v>118</v>
      </c>
      <c r="D39" s="2"/>
      <c r="E39" s="16" t="s">
        <v>61</v>
      </c>
      <c r="F39" s="16">
        <v>53563976</v>
      </c>
      <c r="G39" s="16">
        <v>7426</v>
      </c>
      <c r="H39" s="20" t="s">
        <v>91</v>
      </c>
      <c r="I39" s="3" t="str">
        <f t="shared" si="8"/>
        <v>4412</v>
      </c>
      <c r="J39" s="1">
        <v>2000</v>
      </c>
      <c r="K39" s="1">
        <f t="shared" si="9"/>
        <v>86800</v>
      </c>
      <c r="Q39" s="1" t="str">
        <f t="shared" si="7"/>
        <v>192.168.10.47=user="53563976";pwd="7426";idNo="310115198910154412";pricdAdded="2000";priceBefore="600";timeLine="132010";priceSvrIp="192.168.10.9";imgSvrIp="192.168.10.8";t1="400";t2="";t3="useNetPrice";yzmType="all"</v>
      </c>
      <c r="R39" s="1" t="str">
        <f t="shared" si="3"/>
        <v>xcopy \\192.168.10.10\d\jppweb\cfg.ini \\192.168.10.47\d\jppweb /E /F /Y /I</v>
      </c>
      <c r="S39" s="1" t="str">
        <f t="shared" si="4"/>
        <v>xcopy \\192.168.10.10\d\jppweb\jpp.exe \\192.168.10.47\d\jppweb /E /F /Y /I</v>
      </c>
      <c r="T39" t="str">
        <f t="shared" si="5"/>
        <v>xcopy \\192.168.10.8\d\jppweb\price.traineddata \\192.168.10.47\d\jppweb\lib\tesseract\.res\tessdata /E /F /Y /I</v>
      </c>
      <c r="U39" t="str">
        <f t="shared" si="6"/>
        <v>plink -pw qwer -l admin  192.168.10.47</v>
      </c>
      <c r="W39" t="str">
        <f>"plink -pw qwer -l admin "&amp;B39&amp;" "&amp;qo&amp;"cmd.exe /c TASKKILL /F /IM 屏录专家.exe /T "&amp;qo</f>
        <v>plink -pw qwer -l admin 192.168.10.47 "cmd.exe /c TASKKILL /F /IM 屏录专家.exe /T "</v>
      </c>
    </row>
    <row r="40" spans="1:23" x14ac:dyDescent="0.15">
      <c r="A40" s="11">
        <v>39</v>
      </c>
      <c r="B40" s="11" t="s">
        <v>164</v>
      </c>
      <c r="C40" s="1" t="s">
        <v>118</v>
      </c>
      <c r="D40" s="2"/>
      <c r="E40" s="16" t="s">
        <v>62</v>
      </c>
      <c r="F40" s="16">
        <v>53354881</v>
      </c>
      <c r="G40" s="16">
        <v>8796</v>
      </c>
      <c r="H40" s="20" t="s">
        <v>92</v>
      </c>
      <c r="I40" s="3" t="str">
        <f t="shared" si="8"/>
        <v>0012</v>
      </c>
      <c r="J40">
        <v>2100</v>
      </c>
      <c r="K40" s="1">
        <f t="shared" si="9"/>
        <v>86900</v>
      </c>
      <c r="Q40" s="1" t="str">
        <f t="shared" si="7"/>
        <v>192.168.10.48=user="53354881";pwd="8796";idNo="410303197911070012";pricdAdded="2100";priceBefore="600";timeLine="132010";priceSvrIp="192.168.10.9";imgSvrIp="192.168.10.8";t1="400";t2="";t3="useNetPrice";yzmType="all"</v>
      </c>
      <c r="R40" s="1" t="str">
        <f t="shared" si="3"/>
        <v>xcopy \\192.168.10.10\d\jppweb\cfg.ini \\192.168.10.48\d\jppweb /E /F /Y /I</v>
      </c>
      <c r="S40" s="1" t="str">
        <f t="shared" si="4"/>
        <v>xcopy \\192.168.10.10\d\jppweb\jpp.exe \\192.168.10.48\d\jppweb /E /F /Y /I</v>
      </c>
      <c r="T40" t="str">
        <f t="shared" si="5"/>
        <v>xcopy \\192.168.10.8\d\jppweb\price.traineddata \\192.168.10.48\d\jppweb\lib\tesseract\.res\tessdata /E /F /Y /I</v>
      </c>
      <c r="U40" t="str">
        <f t="shared" si="6"/>
        <v>plink -pw qwer -l admin  192.168.10.48</v>
      </c>
      <c r="W40" t="str">
        <f>"plink -pw qwer -l admin "&amp;B40&amp;" "&amp;qo&amp;"cmd.exe /c TASKKILL /F /IM 屏录专家.exe /T "&amp;qo</f>
        <v>plink -pw qwer -l admin 192.168.10.48 "cmd.exe /c TASKKILL /F /IM 屏录专家.exe /T "</v>
      </c>
    </row>
    <row r="41" spans="1:23" x14ac:dyDescent="0.15">
      <c r="A41" s="11">
        <v>40</v>
      </c>
      <c r="B41" s="11" t="s">
        <v>165</v>
      </c>
      <c r="C41" s="1" t="s">
        <v>118</v>
      </c>
      <c r="D41" s="2"/>
      <c r="E41" s="16" t="s">
        <v>63</v>
      </c>
      <c r="F41" s="16">
        <v>53560936</v>
      </c>
      <c r="G41" s="16">
        <v>7740</v>
      </c>
      <c r="H41" s="20" t="s">
        <v>93</v>
      </c>
      <c r="I41" s="3" t="str">
        <f t="shared" si="8"/>
        <v>6421</v>
      </c>
      <c r="J41" s="1">
        <v>2200</v>
      </c>
      <c r="K41" s="1">
        <f t="shared" si="9"/>
        <v>87000</v>
      </c>
      <c r="Q41" s="1" t="str">
        <f t="shared" si="7"/>
        <v>192.168.10.49=user="53560936";pwd="7740";idNo="310221197602136421";pricdAdded="2200";priceBefore="600";timeLine="132010";priceSvrIp="192.168.10.9";imgSvrIp="192.168.10.8";t1="400";t2="";t3="useNetPrice";yzmType="all"</v>
      </c>
      <c r="R41" s="1" t="str">
        <f t="shared" si="3"/>
        <v>xcopy \\192.168.10.10\d\jppweb\cfg.ini \\192.168.10.49\d\jppweb /E /F /Y /I</v>
      </c>
      <c r="S41" s="1" t="str">
        <f t="shared" si="4"/>
        <v>xcopy \\192.168.10.10\d\jppweb\jpp.exe \\192.168.10.49\d\jppweb /E /F /Y /I</v>
      </c>
      <c r="T41" t="str">
        <f t="shared" si="5"/>
        <v>xcopy \\192.168.10.8\d\jppweb\price.traineddata \\192.168.10.49\d\jppweb\lib\tesseract\.res\tessdata /E /F /Y /I</v>
      </c>
      <c r="U41" t="str">
        <f t="shared" si="6"/>
        <v>plink -pw qwer -l admin  192.168.10.49</v>
      </c>
      <c r="W41" t="str">
        <f>"plink -pw qwer -l admin "&amp;B41&amp;" "&amp;qo&amp;"cmd.exe /c TASKKILL /F /IM 屏录专家.exe /T "&amp;qo</f>
        <v>plink -pw qwer -l admin 192.168.10.49 "cmd.exe /c TASKKILL /F /IM 屏录专家.exe /T "</v>
      </c>
    </row>
    <row r="42" spans="1:23" x14ac:dyDescent="0.15">
      <c r="A42" s="11">
        <v>41</v>
      </c>
      <c r="B42" s="11" t="s">
        <v>166</v>
      </c>
      <c r="C42" s="1" t="s">
        <v>118</v>
      </c>
      <c r="D42" s="2"/>
      <c r="E42" s="16" t="s">
        <v>64</v>
      </c>
      <c r="F42" s="16">
        <v>53457637</v>
      </c>
      <c r="G42" s="16">
        <v>6414</v>
      </c>
      <c r="H42" s="20" t="s">
        <v>94</v>
      </c>
      <c r="I42" s="3" t="str">
        <f t="shared" si="8"/>
        <v>0104</v>
      </c>
      <c r="J42">
        <v>2300</v>
      </c>
      <c r="K42" s="1">
        <f t="shared" si="9"/>
        <v>87100</v>
      </c>
      <c r="Q42" s="1" t="str">
        <f t="shared" si="7"/>
        <v>192.168.10.50=user="53457637";pwd="6414";idNo="320826198410280104";pricdAdded="2300";priceBefore="600";timeLine="132010";priceSvrIp="192.168.10.9";imgSvrIp="192.168.10.8";t1="400";t2="";t3="useNetPrice";yzmType="all"</v>
      </c>
      <c r="R42" s="1" t="str">
        <f t="shared" si="3"/>
        <v>xcopy \\192.168.10.10\d\jppweb\cfg.ini \\192.168.10.50\d\jppweb /E /F /Y /I</v>
      </c>
      <c r="S42" s="1" t="str">
        <f t="shared" si="4"/>
        <v>xcopy \\192.168.10.10\d\jppweb\jpp.exe \\192.168.10.50\d\jppweb /E /F /Y /I</v>
      </c>
      <c r="T42" t="str">
        <f t="shared" si="5"/>
        <v>xcopy \\192.168.10.8\d\jppweb\price.traineddata \\192.168.10.50\d\jppweb\lib\tesseract\.res\tessdata /E /F /Y /I</v>
      </c>
      <c r="U42" t="str">
        <f t="shared" si="6"/>
        <v>plink -pw qwer -l admin  192.168.10.50</v>
      </c>
      <c r="W42" t="str">
        <f>"plink -pw qwer -l admin "&amp;B42&amp;" "&amp;qo&amp;"cmd.exe /c TASKKILL /F /IM 屏录专家.exe /T "&amp;qo</f>
        <v>plink -pw qwer -l admin 192.168.10.50 "cmd.exe /c TASKKILL /F /IM 屏录专家.exe /T "</v>
      </c>
    </row>
    <row r="43" spans="1:23" x14ac:dyDescent="0.15">
      <c r="A43" s="11">
        <v>42</v>
      </c>
      <c r="B43" s="11" t="s">
        <v>167</v>
      </c>
      <c r="C43" s="1" t="s">
        <v>118</v>
      </c>
      <c r="D43" s="2"/>
      <c r="E43" s="16" t="s">
        <v>65</v>
      </c>
      <c r="F43" s="16">
        <v>53302498</v>
      </c>
      <c r="G43" s="16">
        <v>5464</v>
      </c>
      <c r="H43" s="20" t="s">
        <v>95</v>
      </c>
      <c r="I43" s="3" t="str">
        <f t="shared" si="8"/>
        <v>1254</v>
      </c>
      <c r="J43" s="1">
        <v>2400</v>
      </c>
      <c r="K43" s="1">
        <f t="shared" si="9"/>
        <v>87200</v>
      </c>
      <c r="Q43" s="1" t="str">
        <f t="shared" si="7"/>
        <v>192.168.10.51=user="53302498";pwd="5464";idNo="320923197602251254";pricdAdded="2400";priceBefore="600";timeLine="132010";priceSvrIp="192.168.10.9";imgSvrIp="192.168.10.8";t1="400";t2="";t3="useNetPrice";yzmType="all"</v>
      </c>
      <c r="R43" s="1" t="str">
        <f t="shared" si="3"/>
        <v>xcopy \\192.168.10.10\d\jppweb\cfg.ini \\192.168.10.51\d\jppweb /E /F /Y /I</v>
      </c>
      <c r="S43" s="1" t="str">
        <f t="shared" si="4"/>
        <v>xcopy \\192.168.10.10\d\jppweb\jpp.exe \\192.168.10.51\d\jppweb /E /F /Y /I</v>
      </c>
      <c r="T43" t="str">
        <f t="shared" si="5"/>
        <v>xcopy \\192.168.10.8\d\jppweb\price.traineddata \\192.168.10.51\d\jppweb\lib\tesseract\.res\tessdata /E /F /Y /I</v>
      </c>
      <c r="U43" t="str">
        <f t="shared" si="6"/>
        <v>plink -pw qwer -l admin  192.168.10.51</v>
      </c>
      <c r="W43" t="str">
        <f>"plink -pw qwer -l admin "&amp;B43&amp;" "&amp;qo&amp;"cmd.exe /c TASKKILL /F /IM 屏录专家.exe /T "&amp;qo</f>
        <v>plink -pw qwer -l admin 192.168.10.51 "cmd.exe /c TASKKILL /F /IM 屏录专家.exe /T "</v>
      </c>
    </row>
    <row r="44" spans="1:23" x14ac:dyDescent="0.15">
      <c r="A44" s="11">
        <v>43</v>
      </c>
      <c r="B44" s="11" t="s">
        <v>168</v>
      </c>
      <c r="C44" s="1" t="s">
        <v>118</v>
      </c>
      <c r="D44" s="2"/>
      <c r="E44" s="16" t="s">
        <v>66</v>
      </c>
      <c r="F44" s="16">
        <v>53586582</v>
      </c>
      <c r="G44" s="16">
        <v>7389</v>
      </c>
      <c r="H44" s="20" t="s">
        <v>96</v>
      </c>
      <c r="I44" s="3" t="str">
        <f t="shared" si="8"/>
        <v>0035</v>
      </c>
      <c r="J44">
        <v>2500</v>
      </c>
      <c r="K44" s="1">
        <f t="shared" si="9"/>
        <v>87300</v>
      </c>
      <c r="Q44" s="1" t="str">
        <f t="shared" si="7"/>
        <v>192.168.10.52=user="53586582";pwd="7389";idNo="421127198401130035";pricdAdded="2500";priceBefore="600";timeLine="132010";priceSvrIp="192.168.10.9";imgSvrIp="192.168.10.8";t1="400";t2="";t3="useNetPrice";yzmType="all"</v>
      </c>
      <c r="R44" s="1" t="str">
        <f t="shared" si="3"/>
        <v>xcopy \\192.168.10.10\d\jppweb\cfg.ini \\192.168.10.52\d\jppweb /E /F /Y /I</v>
      </c>
      <c r="S44" s="1" t="str">
        <f t="shared" si="4"/>
        <v>xcopy \\192.168.10.10\d\jppweb\jpp.exe \\192.168.10.52\d\jppweb /E /F /Y /I</v>
      </c>
      <c r="T44" t="str">
        <f t="shared" si="5"/>
        <v>xcopy \\192.168.10.8\d\jppweb\price.traineddata \\192.168.10.52\d\jppweb\lib\tesseract\.res\tessdata /E /F /Y /I</v>
      </c>
      <c r="U44" t="str">
        <f t="shared" si="6"/>
        <v>plink -pw qwer -l admin  192.168.10.52</v>
      </c>
      <c r="W44" t="str">
        <f>"plink -pw qwer -l admin "&amp;B44&amp;" "&amp;qo&amp;"cmd.exe /c TASKKILL /F /IM 屏录专家.exe /T "&amp;qo</f>
        <v>plink -pw qwer -l admin 192.168.10.52 "cmd.exe /c TASKKILL /F /IM 屏录专家.exe /T "</v>
      </c>
    </row>
    <row r="45" spans="1:23" x14ac:dyDescent="0.15">
      <c r="A45" s="11">
        <v>44</v>
      </c>
      <c r="B45" s="11" t="s">
        <v>169</v>
      </c>
      <c r="C45" s="1" t="s">
        <v>118</v>
      </c>
      <c r="D45" s="2"/>
      <c r="E45" s="16" t="s">
        <v>67</v>
      </c>
      <c r="F45" s="16">
        <v>53551518</v>
      </c>
      <c r="G45" s="16">
        <v>9474</v>
      </c>
      <c r="H45" s="20" t="s">
        <v>97</v>
      </c>
      <c r="I45" s="3" t="str">
        <f t="shared" si="8"/>
        <v>5072</v>
      </c>
      <c r="J45">
        <v>2600</v>
      </c>
      <c r="K45" s="1">
        <f t="shared" si="9"/>
        <v>87400</v>
      </c>
      <c r="Q45" s="1" t="str">
        <f t="shared" si="7"/>
        <v>192.168.10.53=user="53551518";pwd="9474";idNo="310103198111085072";pricdAdded="2600";priceBefore="600";timeLine="132010";priceSvrIp="192.168.10.9";imgSvrIp="192.168.10.8";t1="400";t2="";t3="useNetPrice";yzmType="all"</v>
      </c>
      <c r="R45" s="1" t="str">
        <f t="shared" si="3"/>
        <v>xcopy \\192.168.10.10\d\jppweb\cfg.ini \\192.168.10.53\d\jppweb /E /F /Y /I</v>
      </c>
      <c r="S45" s="1" t="str">
        <f t="shared" si="4"/>
        <v>xcopy \\192.168.10.10\d\jppweb\jpp.exe \\192.168.10.53\d\jppweb /E /F /Y /I</v>
      </c>
      <c r="T45" t="str">
        <f t="shared" si="5"/>
        <v>xcopy \\192.168.10.8\d\jppweb\price.traineddata \\192.168.10.53\d\jppweb\lib\tesseract\.res\tessdata /E /F /Y /I</v>
      </c>
      <c r="U45" t="str">
        <f t="shared" si="6"/>
        <v>plink -pw qwer -l admin  192.168.10.53</v>
      </c>
      <c r="W45" t="str">
        <f>"plink -pw qwer -l admin "&amp;B45&amp;" "&amp;qo&amp;"cmd.exe /c TASKKILL /F /IM 屏录专家.exe /T "&amp;qo</f>
        <v>plink -pw qwer -l admin 192.168.10.53 "cmd.exe /c TASKKILL /F /IM 屏录专家.exe /T "</v>
      </c>
    </row>
    <row r="46" spans="1:23" x14ac:dyDescent="0.15">
      <c r="A46" s="11">
        <v>45</v>
      </c>
      <c r="B46" s="11" t="s">
        <v>170</v>
      </c>
      <c r="C46" s="1" t="s">
        <v>118</v>
      </c>
      <c r="D46" s="2"/>
      <c r="E46" s="16" t="s">
        <v>68</v>
      </c>
      <c r="F46" s="16">
        <v>53230501</v>
      </c>
      <c r="G46" s="16">
        <v>5600</v>
      </c>
      <c r="H46" s="20" t="s">
        <v>98</v>
      </c>
      <c r="I46" s="3" t="str">
        <f t="shared" si="8"/>
        <v>7717</v>
      </c>
      <c r="J46" s="1">
        <v>1600</v>
      </c>
      <c r="K46" s="1">
        <f t="shared" si="9"/>
        <v>86400</v>
      </c>
      <c r="Q46" s="1" t="str">
        <f t="shared" si="7"/>
        <v>192.168.10.54=user="53230501";pwd="5600";idNo="310115198207137717";pricdAdded="1600";priceBefore="600";timeLine="132010";priceSvrIp="192.168.10.9";imgSvrIp="192.168.10.8";t1="400";t2="";t3="useNetPrice";yzmType="all"</v>
      </c>
      <c r="R46" s="1" t="str">
        <f t="shared" si="3"/>
        <v>xcopy \\192.168.10.10\d\jppweb\cfg.ini \\192.168.10.54\d\jppweb /E /F /Y /I</v>
      </c>
      <c r="S46" s="1" t="str">
        <f t="shared" si="4"/>
        <v>xcopy \\192.168.10.10\d\jppweb\jpp.exe \\192.168.10.54\d\jppweb /E /F /Y /I</v>
      </c>
      <c r="T46" t="str">
        <f t="shared" si="5"/>
        <v>xcopy \\192.168.10.8\d\jppweb\price.traineddata \\192.168.10.54\d\jppweb\lib\tesseract\.res\tessdata /E /F /Y /I</v>
      </c>
      <c r="U46" t="str">
        <f t="shared" si="6"/>
        <v>plink -pw qwer -l admin  192.168.10.54</v>
      </c>
      <c r="W46" t="str">
        <f>"plink -pw qwer -l admin "&amp;B46&amp;" "&amp;qo&amp;"cmd.exe /c TASKKILL /F /IM 屏录专家.exe /T "&amp;qo</f>
        <v>plink -pw qwer -l admin 192.168.10.54 "cmd.exe /c TASKKILL /F /IM 屏录专家.exe /T "</v>
      </c>
    </row>
    <row r="47" spans="1:23" x14ac:dyDescent="0.15">
      <c r="A47" s="11">
        <v>46</v>
      </c>
      <c r="B47" s="11" t="s">
        <v>171</v>
      </c>
      <c r="C47" s="1" t="s">
        <v>118</v>
      </c>
      <c r="D47" s="2"/>
      <c r="E47" s="16" t="s">
        <v>69</v>
      </c>
      <c r="F47" s="16">
        <v>53541478</v>
      </c>
      <c r="G47" s="16">
        <v>7687</v>
      </c>
      <c r="H47" s="20" t="s">
        <v>99</v>
      </c>
      <c r="I47" s="3" t="str">
        <f t="shared" si="8"/>
        <v>1111</v>
      </c>
      <c r="J47">
        <v>1700</v>
      </c>
      <c r="K47" s="1">
        <f t="shared" si="9"/>
        <v>86500</v>
      </c>
      <c r="Q47" s="1" t="str">
        <f t="shared" si="7"/>
        <v>192.168.10.55=user="53541478";pwd="7687";idNo="372923197910221111";pricdAdded="1700";priceBefore="600";timeLine="132010";priceSvrIp="192.168.10.9";imgSvrIp="192.168.10.8";t1="400";t2="";t3="useNetPrice";yzmType="all"</v>
      </c>
      <c r="R47" s="1" t="str">
        <f t="shared" si="3"/>
        <v>xcopy \\192.168.10.10\d\jppweb\cfg.ini \\192.168.10.55\d\jppweb /E /F /Y /I</v>
      </c>
      <c r="S47" s="1" t="str">
        <f t="shared" si="4"/>
        <v>xcopy \\192.168.10.10\d\jppweb\jpp.exe \\192.168.10.55\d\jppweb /E /F /Y /I</v>
      </c>
      <c r="T47" t="str">
        <f t="shared" si="5"/>
        <v>xcopy \\192.168.10.8\d\jppweb\price.traineddata \\192.168.10.55\d\jppweb\lib\tesseract\.res\tessdata /E /F /Y /I</v>
      </c>
      <c r="U47" t="str">
        <f t="shared" si="6"/>
        <v>plink -pw qwer -l admin  192.168.10.55</v>
      </c>
      <c r="W47" t="str">
        <f>"plink -pw qwer -l admin "&amp;B47&amp;" "&amp;qo&amp;"cmd.exe /c TASKKILL /F /IM 屏录专家.exe /T "&amp;qo</f>
        <v>plink -pw qwer -l admin 192.168.10.55 "cmd.exe /c TASKKILL /F /IM 屏录专家.exe /T "</v>
      </c>
    </row>
    <row r="48" spans="1:23" x14ac:dyDescent="0.15">
      <c r="A48" s="11">
        <v>47</v>
      </c>
      <c r="B48" s="11" t="s">
        <v>172</v>
      </c>
      <c r="C48" s="1" t="s">
        <v>118</v>
      </c>
      <c r="D48" s="2"/>
      <c r="E48" s="16" t="s">
        <v>70</v>
      </c>
      <c r="F48" s="16">
        <v>53489174</v>
      </c>
      <c r="G48" s="16">
        <v>1056</v>
      </c>
      <c r="H48" s="20" t="s">
        <v>100</v>
      </c>
      <c r="I48" s="3" t="str">
        <f t="shared" si="8"/>
        <v>2833</v>
      </c>
      <c r="J48" s="1">
        <v>1800</v>
      </c>
      <c r="K48" s="1">
        <f t="shared" si="9"/>
        <v>86600</v>
      </c>
      <c r="Q48" s="1" t="str">
        <f t="shared" si="7"/>
        <v>192.168.10.56=user="53489174";pwd="1056";idNo="310102198505312833";pricdAdded="1800";priceBefore="600";timeLine="132010";priceSvrIp="192.168.10.9";imgSvrIp="192.168.10.8";t1="400";t2="";t3="useNetPrice";yzmType="all"</v>
      </c>
      <c r="R48" s="1" t="str">
        <f t="shared" si="3"/>
        <v>xcopy \\192.168.10.10\d\jppweb\cfg.ini \\192.168.10.56\d\jppweb /E /F /Y /I</v>
      </c>
      <c r="S48" s="1" t="str">
        <f t="shared" si="4"/>
        <v>xcopy \\192.168.10.10\d\jppweb\jpp.exe \\192.168.10.56\d\jppweb /E /F /Y /I</v>
      </c>
      <c r="T48" t="str">
        <f t="shared" si="5"/>
        <v>xcopy \\192.168.10.8\d\jppweb\price.traineddata \\192.168.10.56\d\jppweb\lib\tesseract\.res\tessdata /E /F /Y /I</v>
      </c>
      <c r="U48" t="str">
        <f t="shared" si="6"/>
        <v>plink -pw qwer -l admin  192.168.10.56</v>
      </c>
      <c r="W48" t="str">
        <f>"plink -pw qwer -l admin "&amp;B48&amp;" "&amp;qo&amp;"cmd.exe /c TASKKILL /F /IM 屏录专家.exe /T "&amp;qo</f>
        <v>plink -pw qwer -l admin 192.168.10.56 "cmd.exe /c TASKKILL /F /IM 屏录专家.exe /T "</v>
      </c>
    </row>
    <row r="49" spans="1:23" x14ac:dyDescent="0.15">
      <c r="A49" s="11">
        <v>48</v>
      </c>
      <c r="B49" s="11" t="s">
        <v>173</v>
      </c>
      <c r="C49" s="1" t="s">
        <v>118</v>
      </c>
      <c r="D49" s="2"/>
      <c r="E49" s="16" t="s">
        <v>71</v>
      </c>
      <c r="F49" s="16">
        <v>53397221</v>
      </c>
      <c r="G49" s="16">
        <v>9004</v>
      </c>
      <c r="H49" s="20" t="s">
        <v>101</v>
      </c>
      <c r="I49" s="3" t="str">
        <f t="shared" si="8"/>
        <v>062x</v>
      </c>
      <c r="J49">
        <v>1900</v>
      </c>
      <c r="K49" s="1">
        <f t="shared" si="9"/>
        <v>86700</v>
      </c>
      <c r="Q49" s="1" t="str">
        <f t="shared" si="7"/>
        <v>192.168.10.57=user="53397221";pwd="9004";idNo="31011519880329062x";pricdAdded="1900";priceBefore="600";timeLine="132010";priceSvrIp="192.168.10.9";imgSvrIp="192.168.10.8";t1="400";t2="";t3="useNetPrice";yzmType="all"</v>
      </c>
      <c r="R49" s="1" t="str">
        <f t="shared" si="3"/>
        <v>xcopy \\192.168.10.10\d\jppweb\cfg.ini \\192.168.10.57\d\jppweb /E /F /Y /I</v>
      </c>
      <c r="S49" s="1" t="str">
        <f t="shared" si="4"/>
        <v>xcopy \\192.168.10.10\d\jppweb\jpp.exe \\192.168.10.57\d\jppweb /E /F /Y /I</v>
      </c>
      <c r="T49" t="str">
        <f t="shared" si="5"/>
        <v>xcopy \\192.168.10.8\d\jppweb\price.traineddata \\192.168.10.57\d\jppweb\lib\tesseract\.res\tessdata /E /F /Y /I</v>
      </c>
      <c r="U49" t="str">
        <f t="shared" si="6"/>
        <v>plink -pw qwer -l admin  192.168.10.57</v>
      </c>
      <c r="W49" t="str">
        <f>"plink -pw qwer -l admin "&amp;B49&amp;" "&amp;qo&amp;"cmd.exe /c TASKKILL /F /IM 屏录专家.exe /T "&amp;qo</f>
        <v>plink -pw qwer -l admin 192.168.10.57 "cmd.exe /c TASKKILL /F /IM 屏录专家.exe /T "</v>
      </c>
    </row>
    <row r="50" spans="1:23" x14ac:dyDescent="0.15">
      <c r="A50" s="11">
        <v>49</v>
      </c>
      <c r="B50" s="11" t="s">
        <v>174</v>
      </c>
      <c r="C50" s="1" t="s">
        <v>118</v>
      </c>
      <c r="D50" s="2"/>
      <c r="E50" s="16" t="s">
        <v>72</v>
      </c>
      <c r="F50" s="16">
        <v>53561498</v>
      </c>
      <c r="G50" s="16">
        <v>4719</v>
      </c>
      <c r="H50" s="20" t="s">
        <v>102</v>
      </c>
      <c r="I50" s="3" t="str">
        <f t="shared" si="8"/>
        <v>2850</v>
      </c>
      <c r="J50" s="1">
        <v>2000</v>
      </c>
      <c r="K50" s="1">
        <f t="shared" si="9"/>
        <v>86800</v>
      </c>
      <c r="Q50" s="1" t="str">
        <f t="shared" si="7"/>
        <v>192.168.10.58=user="53561498";pwd="4719";idNo="310105195709122850";pricdAdded="2000";priceBefore="600";timeLine="132010";priceSvrIp="192.168.10.9";imgSvrIp="192.168.10.8";t1="400";t2="";t3="useNetPrice";yzmType="all"</v>
      </c>
      <c r="R50" s="1" t="str">
        <f t="shared" si="3"/>
        <v>xcopy \\192.168.10.10\d\jppweb\cfg.ini \\192.168.10.58\d\jppweb /E /F /Y /I</v>
      </c>
      <c r="S50" s="1" t="str">
        <f t="shared" si="4"/>
        <v>xcopy \\192.168.10.10\d\jppweb\jpp.exe \\192.168.10.58\d\jppweb /E /F /Y /I</v>
      </c>
      <c r="T50" t="str">
        <f t="shared" si="5"/>
        <v>xcopy \\192.168.10.8\d\jppweb\price.traineddata \\192.168.10.58\d\jppweb\lib\tesseract\.res\tessdata /E /F /Y /I</v>
      </c>
      <c r="U50" t="str">
        <f t="shared" si="6"/>
        <v>plink -pw qwer -l admin  192.168.10.58</v>
      </c>
      <c r="W50" t="str">
        <f>"plink -pw qwer -l admin "&amp;B50&amp;" "&amp;qo&amp;"cmd.exe /c TASKKILL /F /IM 屏录专家.exe /T "&amp;qo</f>
        <v>plink -pw qwer -l admin 192.168.10.58 "cmd.exe /c TASKKILL /F /IM 屏录专家.exe /T "</v>
      </c>
    </row>
    <row r="51" spans="1:23" x14ac:dyDescent="0.15">
      <c r="A51" s="11">
        <v>50</v>
      </c>
      <c r="B51" s="11" t="s">
        <v>175</v>
      </c>
      <c r="C51" s="1" t="s">
        <v>118</v>
      </c>
      <c r="D51" s="2"/>
      <c r="E51" s="16" t="s">
        <v>73</v>
      </c>
      <c r="F51" s="16">
        <v>53545512</v>
      </c>
      <c r="G51" s="16">
        <v>2466</v>
      </c>
      <c r="H51" s="20" t="s">
        <v>103</v>
      </c>
      <c r="I51" s="3" t="str">
        <f t="shared" si="8"/>
        <v>6066</v>
      </c>
      <c r="J51">
        <v>2100</v>
      </c>
      <c r="K51" s="1">
        <f t="shared" si="9"/>
        <v>86900</v>
      </c>
      <c r="Q51" s="1" t="str">
        <f t="shared" si="7"/>
        <v>192.168.10.59=user="53545512";pwd="2466";idNo="510118198706216066";pricdAdded="2100";priceBefore="600";timeLine="132010";priceSvrIp="192.168.10.9";imgSvrIp="192.168.10.8";t1="400";t2="";t3="useNetPrice";yzmType="all"</v>
      </c>
      <c r="R51" s="1" t="str">
        <f t="shared" si="3"/>
        <v>xcopy \\192.168.10.10\d\jppweb\cfg.ini \\192.168.10.59\d\jppweb /E /F /Y /I</v>
      </c>
      <c r="S51" s="1" t="str">
        <f t="shared" si="4"/>
        <v>xcopy \\192.168.10.10\d\jppweb\jpp.exe \\192.168.10.59\d\jppweb /E /F /Y /I</v>
      </c>
      <c r="T51" t="str">
        <f t="shared" si="5"/>
        <v>xcopy \\192.168.10.8\d\jppweb\price.traineddata \\192.168.10.59\d\jppweb\lib\tesseract\.res\tessdata /E /F /Y /I</v>
      </c>
      <c r="U51" t="str">
        <f t="shared" si="6"/>
        <v>plink -pw qwer -l admin  192.168.10.59</v>
      </c>
      <c r="W51" t="str">
        <f>"plink -pw qwer -l admin "&amp;B51&amp;" "&amp;qo&amp;"cmd.exe /c TASKKILL /F /IM 屏录专家.exe /T "&amp;qo</f>
        <v>plink -pw qwer -l admin 192.168.10.59 "cmd.exe /c TASKKILL /F /IM 屏录专家.exe /T "</v>
      </c>
    </row>
    <row r="52" spans="1:23" x14ac:dyDescent="0.15">
      <c r="A52" s="11">
        <v>51</v>
      </c>
      <c r="B52" s="11" t="s">
        <v>176</v>
      </c>
      <c r="C52" s="1" t="s">
        <v>118</v>
      </c>
      <c r="D52" s="2"/>
      <c r="E52" s="16" t="s">
        <v>74</v>
      </c>
      <c r="F52" s="16">
        <v>53291835</v>
      </c>
      <c r="G52" s="16">
        <v>1433</v>
      </c>
      <c r="H52" s="20" t="s">
        <v>104</v>
      </c>
      <c r="I52" s="3" t="str">
        <f t="shared" si="8"/>
        <v>0039</v>
      </c>
      <c r="J52" s="1">
        <v>2200</v>
      </c>
      <c r="K52" s="1">
        <f t="shared" si="9"/>
        <v>87000</v>
      </c>
      <c r="Q52" s="1" t="str">
        <f t="shared" si="7"/>
        <v>192.168.10.60=user="53291835";pwd="1433";idNo="310106195708230039";pricdAdded="2200";priceBefore="600";timeLine="132010";priceSvrIp="192.168.10.9";imgSvrIp="192.168.10.8";t1="400";t2="";t3="useNetPrice";yzmType="all"</v>
      </c>
      <c r="R52" s="1" t="str">
        <f t="shared" si="3"/>
        <v>xcopy \\192.168.10.10\d\jppweb\cfg.ini \\192.168.10.60\d\jppweb /E /F /Y /I</v>
      </c>
      <c r="S52" s="1" t="str">
        <f t="shared" si="4"/>
        <v>xcopy \\192.168.10.10\d\jppweb\jpp.exe \\192.168.10.60\d\jppweb /E /F /Y /I</v>
      </c>
      <c r="T52" t="str">
        <f t="shared" si="5"/>
        <v>xcopy \\192.168.10.8\d\jppweb\price.traineddata \\192.168.10.60\d\jppweb\lib\tesseract\.res\tessdata /E /F /Y /I</v>
      </c>
      <c r="U52" t="str">
        <f t="shared" si="6"/>
        <v>plink -pw qwer -l admin  192.168.10.60</v>
      </c>
      <c r="W52" t="str">
        <f>"plink -pw qwer -l admin "&amp;B52&amp;" "&amp;qo&amp;"cmd.exe /c TASKKILL /F /IM 屏录专家.exe /T "&amp;qo</f>
        <v>plink -pw qwer -l admin 192.168.10.60 "cmd.exe /c TASKKILL /F /IM 屏录专家.exe /T "</v>
      </c>
    </row>
    <row r="53" spans="1:23" x14ac:dyDescent="0.15">
      <c r="A53" s="11">
        <v>52</v>
      </c>
      <c r="B53" s="11" t="s">
        <v>177</v>
      </c>
      <c r="C53" s="1" t="s">
        <v>118</v>
      </c>
      <c r="D53" s="2"/>
      <c r="E53" s="16" t="s">
        <v>75</v>
      </c>
      <c r="F53" s="16">
        <v>53259718</v>
      </c>
      <c r="G53" s="16">
        <v>7229</v>
      </c>
      <c r="H53" s="20" t="s">
        <v>105</v>
      </c>
      <c r="I53" s="3" t="str">
        <f t="shared" si="8"/>
        <v>2013</v>
      </c>
      <c r="J53">
        <v>2300</v>
      </c>
      <c r="K53" s="1">
        <f t="shared" si="9"/>
        <v>87100</v>
      </c>
      <c r="Q53" s="1" t="str">
        <f t="shared" si="7"/>
        <v>192.168.10.61=user="53259718";pwd="7229";idNo="310109196004072013";pricdAdded="2300";priceBefore="600";timeLine="132010";priceSvrIp="192.168.10.9";imgSvrIp="192.168.10.8";t1="400";t2="";t3="useNetPrice";yzmType="all"</v>
      </c>
      <c r="R53" s="1" t="str">
        <f t="shared" si="3"/>
        <v>xcopy \\192.168.10.10\d\jppweb\cfg.ini \\192.168.10.61\d\jppweb /E /F /Y /I</v>
      </c>
      <c r="S53" s="1" t="str">
        <f t="shared" si="4"/>
        <v>xcopy \\192.168.10.10\d\jppweb\jpp.exe \\192.168.10.61\d\jppweb /E /F /Y /I</v>
      </c>
      <c r="T53" t="str">
        <f t="shared" si="5"/>
        <v>xcopy \\192.168.10.8\d\jppweb\price.traineddata \\192.168.10.61\d\jppweb\lib\tesseract\.res\tessdata /E /F /Y /I</v>
      </c>
      <c r="U53" t="str">
        <f t="shared" si="6"/>
        <v>plink -pw qwer -l admin  192.168.10.61</v>
      </c>
      <c r="W53" t="str">
        <f>"plink -pw qwer -l admin "&amp;B53&amp;" "&amp;qo&amp;"cmd.exe /c TASKKILL /F /IM 屏录专家.exe /T "&amp;qo</f>
        <v>plink -pw qwer -l admin 192.168.10.61 "cmd.exe /c TASKKILL /F /IM 屏录专家.exe /T "</v>
      </c>
    </row>
    <row r="54" spans="1:23" x14ac:dyDescent="0.15">
      <c r="A54" s="11">
        <v>53</v>
      </c>
      <c r="B54" s="11" t="s">
        <v>178</v>
      </c>
      <c r="C54" s="1" t="s">
        <v>118</v>
      </c>
      <c r="D54" s="2"/>
      <c r="E54" s="16" t="s">
        <v>76</v>
      </c>
      <c r="F54" s="16">
        <v>53416691</v>
      </c>
      <c r="G54" s="16">
        <v>8145</v>
      </c>
      <c r="H54" s="20" t="s">
        <v>106</v>
      </c>
      <c r="I54" s="3" t="str">
        <f t="shared" si="8"/>
        <v>2874</v>
      </c>
      <c r="J54" s="1">
        <v>2400</v>
      </c>
      <c r="K54" s="1">
        <f t="shared" si="9"/>
        <v>87200</v>
      </c>
      <c r="Q54" s="1" t="str">
        <f t="shared" si="7"/>
        <v>192.168.10.62=user="53416691";pwd="8145";idNo="310107196201062874";pricdAdded="2400";priceBefore="600";timeLine="132010";priceSvrIp="192.168.10.9";imgSvrIp="192.168.10.8";t1="400";t2="";t3="useNetPrice";yzmType="all"</v>
      </c>
      <c r="R54" s="1" t="str">
        <f t="shared" si="3"/>
        <v>xcopy \\192.168.10.10\d\jppweb\cfg.ini \\192.168.10.62\d\jppweb /E /F /Y /I</v>
      </c>
      <c r="S54" s="1" t="str">
        <f t="shared" si="4"/>
        <v>xcopy \\192.168.10.10\d\jppweb\jpp.exe \\192.168.10.62\d\jppweb /E /F /Y /I</v>
      </c>
      <c r="T54" t="str">
        <f t="shared" si="5"/>
        <v>xcopy \\192.168.10.8\d\jppweb\price.traineddata \\192.168.10.62\d\jppweb\lib\tesseract\.res\tessdata /E /F /Y /I</v>
      </c>
      <c r="U54" t="str">
        <f t="shared" si="6"/>
        <v>plink -pw qwer -l admin  192.168.10.62</v>
      </c>
      <c r="W54" t="str">
        <f>"plink -pw qwer -l admin "&amp;B54&amp;" "&amp;qo&amp;"cmd.exe /c TASKKILL /F /IM 屏录专家.exe /T "&amp;qo</f>
        <v>plink -pw qwer -l admin 192.168.10.62 "cmd.exe /c TASKKILL /F /IM 屏录专家.exe /T "</v>
      </c>
    </row>
    <row r="55" spans="1:23" x14ac:dyDescent="0.15">
      <c r="A55" s="11">
        <v>54</v>
      </c>
      <c r="B55" s="11" t="s">
        <v>179</v>
      </c>
      <c r="C55" s="1" t="s">
        <v>118</v>
      </c>
      <c r="D55" s="2"/>
      <c r="E55" s="16" t="s">
        <v>77</v>
      </c>
      <c r="F55" s="16">
        <v>53353905</v>
      </c>
      <c r="G55" s="16">
        <v>4997</v>
      </c>
      <c r="H55" s="20" t="s">
        <v>107</v>
      </c>
      <c r="I55" s="3" t="str">
        <f t="shared" si="8"/>
        <v>5410</v>
      </c>
      <c r="J55">
        <v>2500</v>
      </c>
      <c r="K55" s="1">
        <f t="shared" si="9"/>
        <v>87300</v>
      </c>
      <c r="Q55" s="1" t="str">
        <f t="shared" si="7"/>
        <v>192.168.10.63=user="53353905";pwd="4997";idNo="310225197105305410";pricdAdded="2500";priceBefore="600";timeLine="132010";priceSvrIp="192.168.10.9";imgSvrIp="192.168.10.8";t1="400";t2="";t3="useNetPrice";yzmType="all"</v>
      </c>
      <c r="R55" s="1" t="str">
        <f t="shared" si="3"/>
        <v>xcopy \\192.168.10.10\d\jppweb\cfg.ini \\192.168.10.63\d\jppweb /E /F /Y /I</v>
      </c>
      <c r="S55" s="1" t="str">
        <f t="shared" si="4"/>
        <v>xcopy \\192.168.10.10\d\jppweb\jpp.exe \\192.168.10.63\d\jppweb /E /F /Y /I</v>
      </c>
      <c r="T55" t="str">
        <f t="shared" si="5"/>
        <v>xcopy \\192.168.10.8\d\jppweb\price.traineddata \\192.168.10.63\d\jppweb\lib\tesseract\.res\tessdata /E /F /Y /I</v>
      </c>
      <c r="U55" t="str">
        <f t="shared" si="6"/>
        <v>plink -pw qwer -l admin  192.168.10.63</v>
      </c>
      <c r="W55" t="str">
        <f>"plink -pw qwer -l admin "&amp;B55&amp;" "&amp;qo&amp;"cmd.exe /c TASKKILL /F /IM 屏录专家.exe /T "&amp;qo</f>
        <v>plink -pw qwer -l admin 192.168.10.63 "cmd.exe /c TASKKILL /F /IM 屏录专家.exe /T "</v>
      </c>
    </row>
    <row r="56" spans="1:23" x14ac:dyDescent="0.15">
      <c r="A56" s="11">
        <v>55</v>
      </c>
      <c r="B56" s="11" t="s">
        <v>180</v>
      </c>
      <c r="C56" s="1" t="s">
        <v>118</v>
      </c>
      <c r="E56" s="16" t="s">
        <v>78</v>
      </c>
      <c r="F56" s="16">
        <v>53441285</v>
      </c>
      <c r="G56" s="16">
        <v>7689</v>
      </c>
      <c r="H56" s="20" t="s">
        <v>108</v>
      </c>
      <c r="I56" s="3" t="str">
        <f t="shared" si="8"/>
        <v>1727</v>
      </c>
      <c r="J56">
        <v>2600</v>
      </c>
      <c r="K56" s="1">
        <f t="shared" si="9"/>
        <v>87400</v>
      </c>
      <c r="Q56" s="1" t="str">
        <f t="shared" si="7"/>
        <v>192.168.10.64=user="53441285";pwd="7689";idNo="320323198402051727";pricdAdded="2600";priceBefore="600";timeLine="132010";priceSvrIp="192.168.10.9";imgSvrIp="192.168.10.8";t1="400";t2="";t3="useNetPrice";yzmType="all"</v>
      </c>
      <c r="R56" s="1" t="str">
        <f t="shared" si="3"/>
        <v>xcopy \\192.168.10.10\d\jppweb\cfg.ini \\192.168.10.64\d\jppweb /E /F /Y /I</v>
      </c>
      <c r="S56" s="1" t="str">
        <f t="shared" si="4"/>
        <v>xcopy \\192.168.10.10\d\jppweb\jpp.exe \\192.168.10.64\d\jppweb /E /F /Y /I</v>
      </c>
      <c r="T56" t="str">
        <f t="shared" si="5"/>
        <v>xcopy \\192.168.10.8\d\jppweb\price.traineddata \\192.168.10.64\d\jppweb\lib\tesseract\.res\tessdata /E /F /Y /I</v>
      </c>
      <c r="U56" t="str">
        <f t="shared" si="6"/>
        <v>plink -pw qwer -l admin  192.168.10.64</v>
      </c>
      <c r="W56" t="str">
        <f>"plink -pw qwer -l admin "&amp;B56&amp;" "&amp;qo&amp;"cmd.exe /c TASKKILL /F /IM 屏录专家.exe /T "&amp;qo</f>
        <v>plink -pw qwer -l admin 192.168.10.64 "cmd.exe /c TASKKILL /F /IM 屏录专家.exe /T "</v>
      </c>
    </row>
    <row r="57" spans="1:23" x14ac:dyDescent="0.15">
      <c r="A57" s="11">
        <v>56</v>
      </c>
      <c r="B57" s="11" t="s">
        <v>181</v>
      </c>
      <c r="C57" s="1" t="s">
        <v>118</v>
      </c>
      <c r="E57" s="16" t="s">
        <v>79</v>
      </c>
      <c r="F57" s="16">
        <v>53517530</v>
      </c>
      <c r="G57" s="16">
        <v>4776</v>
      </c>
      <c r="H57" s="20" t="s">
        <v>109</v>
      </c>
      <c r="I57" s="3" t="str">
        <f t="shared" si="8"/>
        <v>0019</v>
      </c>
      <c r="J57" s="1">
        <v>1600</v>
      </c>
      <c r="K57" s="1">
        <f t="shared" si="9"/>
        <v>86400</v>
      </c>
      <c r="Q57" s="1" t="str">
        <f t="shared" si="7"/>
        <v>192.168.10.65=user="53517530";pwd="4776";idNo="372328197201140019";pricdAdded="1600";priceBefore="600";timeLine="132010";priceSvrIp="192.168.10.9";imgSvrIp="192.168.10.8";t1="400";t2="";t3="useNetPrice";yzmType="all"</v>
      </c>
      <c r="R57" s="1" t="str">
        <f t="shared" si="3"/>
        <v>xcopy \\192.168.10.10\d\jppweb\cfg.ini \\192.168.10.65\d\jppweb /E /F /Y /I</v>
      </c>
      <c r="S57" s="1" t="str">
        <f t="shared" si="4"/>
        <v>xcopy \\192.168.10.10\d\jppweb\jpp.exe \\192.168.10.65\d\jppweb /E /F /Y /I</v>
      </c>
      <c r="T57" t="str">
        <f t="shared" si="5"/>
        <v>xcopy \\192.168.10.8\d\jppweb\price.traineddata \\192.168.10.65\d\jppweb\lib\tesseract\.res\tessdata /E /F /Y /I</v>
      </c>
      <c r="U57" t="str">
        <f t="shared" si="6"/>
        <v>plink -pw qwer -l admin  192.168.10.65</v>
      </c>
      <c r="W57" t="str">
        <f>"plink -pw qwer -l admin "&amp;B57&amp;" "&amp;qo&amp;"cmd.exe /c TASKKILL /F /IM 屏录专家.exe /T "&amp;qo</f>
        <v>plink -pw qwer -l admin 192.168.10.65 "cmd.exe /c TASKKILL /F /IM 屏录专家.exe /T "</v>
      </c>
    </row>
    <row r="58" spans="1:23" x14ac:dyDescent="0.15">
      <c r="A58" s="11">
        <v>57</v>
      </c>
      <c r="B58" s="11" t="s">
        <v>182</v>
      </c>
      <c r="C58" s="1" t="s">
        <v>118</v>
      </c>
      <c r="E58" s="16" t="s">
        <v>80</v>
      </c>
      <c r="F58" s="16">
        <v>53489561</v>
      </c>
      <c r="G58" s="16">
        <v>5498</v>
      </c>
      <c r="H58" s="20" t="s">
        <v>110</v>
      </c>
      <c r="I58" s="3" t="str">
        <f t="shared" si="8"/>
        <v>0018</v>
      </c>
      <c r="J58">
        <v>2200</v>
      </c>
      <c r="K58" s="1">
        <f t="shared" si="9"/>
        <v>87000</v>
      </c>
      <c r="Q58" s="1" t="str">
        <f t="shared" si="7"/>
        <v>192.168.10.66=user="53489561";pwd="5498";idNo="340321197802150018";pricdAdded="2200";priceBefore="600";timeLine="132010";priceSvrIp="192.168.10.9";imgSvrIp="192.168.10.8";t1="400";t2="";t3="useNetPrice";yzmType="all"</v>
      </c>
      <c r="R58" s="1" t="str">
        <f t="shared" si="3"/>
        <v>xcopy \\192.168.10.10\d\jppweb\cfg.ini \\192.168.10.66\d\jppweb /E /F /Y /I</v>
      </c>
      <c r="S58" s="1" t="str">
        <f t="shared" si="4"/>
        <v>xcopy \\192.168.10.10\d\jppweb\jpp.exe \\192.168.10.66\d\jppweb /E /F /Y /I</v>
      </c>
      <c r="T58" t="str">
        <f t="shared" si="5"/>
        <v>xcopy \\192.168.10.8\d\jppweb\price.traineddata \\192.168.10.66\d\jppweb\lib\tesseract\.res\tessdata /E /F /Y /I</v>
      </c>
      <c r="U58" t="str">
        <f t="shared" si="6"/>
        <v>plink -pw qwer -l admin  192.168.10.66</v>
      </c>
      <c r="W58" t="str">
        <f>"plink -pw qwer -l admin "&amp;B58&amp;" "&amp;qo&amp;"cmd.exe /c TASKKILL /F /IM 屏录专家.exe /T "&amp;qo</f>
        <v>plink -pw qwer -l admin 192.168.10.66 "cmd.exe /c TASKKILL /F /IM 屏录专家.exe /T "</v>
      </c>
    </row>
    <row r="59" spans="1:23" x14ac:dyDescent="0.15">
      <c r="A59" s="11">
        <v>58</v>
      </c>
      <c r="B59" s="11" t="s">
        <v>183</v>
      </c>
      <c r="C59" s="1" t="s">
        <v>118</v>
      </c>
      <c r="E59" s="16" t="s">
        <v>81</v>
      </c>
      <c r="F59" s="16">
        <v>53544165</v>
      </c>
      <c r="G59" s="16">
        <v>7801</v>
      </c>
      <c r="H59" s="20" t="s">
        <v>111</v>
      </c>
      <c r="I59" s="3" t="str">
        <f t="shared" si="8"/>
        <v>1510</v>
      </c>
      <c r="J59" s="1">
        <v>2300</v>
      </c>
      <c r="K59" s="1">
        <f t="shared" si="9"/>
        <v>87100</v>
      </c>
      <c r="Q59" s="1" t="str">
        <f t="shared" si="7"/>
        <v>192.168.10.67=user="53544165";pwd="7801";idNo="310110198805121510";pricdAdded="2300";priceBefore="600";timeLine="132010";priceSvrIp="192.168.10.9";imgSvrIp="192.168.10.8";t1="400";t2="";t3="useNetPrice";yzmType="all"</v>
      </c>
      <c r="R59" s="1" t="str">
        <f t="shared" si="3"/>
        <v>xcopy \\192.168.10.10\d\jppweb\cfg.ini \\192.168.10.67\d\jppweb /E /F /Y /I</v>
      </c>
      <c r="S59" s="1" t="str">
        <f t="shared" si="4"/>
        <v>xcopy \\192.168.10.10\d\jppweb\jpp.exe \\192.168.10.67\d\jppweb /E /F /Y /I</v>
      </c>
      <c r="T59" t="str">
        <f t="shared" si="5"/>
        <v>xcopy \\192.168.10.8\d\jppweb\price.traineddata \\192.168.10.67\d\jppweb\lib\tesseract\.res\tessdata /E /F /Y /I</v>
      </c>
      <c r="U59" t="str">
        <f t="shared" si="6"/>
        <v>plink -pw qwer -l admin  192.168.10.67</v>
      </c>
      <c r="W59" t="str">
        <f>"plink -pw qwer -l admin "&amp;B59&amp;" "&amp;qo&amp;"cmd.exe /c TASKKILL /F /IM 屏录专家.exe /T "&amp;qo</f>
        <v>plink -pw qwer -l admin 192.168.10.67 "cmd.exe /c TASKKILL /F /IM 屏录专家.exe /T "</v>
      </c>
    </row>
    <row r="60" spans="1:23" x14ac:dyDescent="0.15">
      <c r="A60" s="11">
        <v>59</v>
      </c>
      <c r="B60" s="11" t="s">
        <v>184</v>
      </c>
      <c r="C60" s="1" t="s">
        <v>118</v>
      </c>
      <c r="E60" s="16" t="s">
        <v>82</v>
      </c>
      <c r="F60" s="16">
        <v>53233649</v>
      </c>
      <c r="G60" s="16">
        <v>1026</v>
      </c>
      <c r="H60" s="20" t="s">
        <v>112</v>
      </c>
      <c r="I60" s="3" t="str">
        <f t="shared" si="8"/>
        <v>3827</v>
      </c>
      <c r="J60" s="1">
        <v>2400</v>
      </c>
      <c r="K60" s="1">
        <f t="shared" si="9"/>
        <v>87200</v>
      </c>
      <c r="L60" t="s">
        <v>147</v>
      </c>
      <c r="Q60" s="1" t="str">
        <f t="shared" si="7"/>
        <v>192.168.10.68=user="53233649";pwd="1026";idNo="310225198801143827";pricdAdded="2400";priceBefore="600";timeLine="132010";priceSvrIp="192.168.10.9";imgSvrIp="192.168.10.8";t1="400";t2="";t3="useNetPrice";yzmType="all"</v>
      </c>
      <c r="R60" s="1" t="str">
        <f t="shared" si="3"/>
        <v>xcopy \\192.168.10.10\d\jppweb\cfg.ini \\192.168.10.68\d\jppweb /E /F /Y /I</v>
      </c>
      <c r="S60" s="1" t="str">
        <f t="shared" si="4"/>
        <v>xcopy \\192.168.10.10\d\jppweb\jpp.exe \\192.168.10.68\d\jppweb /E /F /Y /I</v>
      </c>
      <c r="T60" t="str">
        <f t="shared" si="5"/>
        <v>xcopy \\192.168.10.8\d\jppweb\price.traineddata \\192.168.10.68\d\jppweb\lib\tesseract\.res\tessdata /E /F /Y /I</v>
      </c>
      <c r="U60" t="str">
        <f t="shared" si="6"/>
        <v>plink -pw qwer -l admin  192.168.10.68</v>
      </c>
      <c r="W60" t="str">
        <f>"plink -pw qwer -l admin "&amp;B60&amp;" "&amp;qo&amp;"cmd.exe /c TASKKILL /F /IM 屏录专家.exe /T "&amp;qo</f>
        <v>plink -pw qwer -l admin 192.168.10.68 "cmd.exe /c TASKKILL /F /IM 屏录专家.exe /T "</v>
      </c>
    </row>
    <row r="61" spans="1:23" x14ac:dyDescent="0.15">
      <c r="A61" s="11">
        <v>60</v>
      </c>
      <c r="B61" s="11" t="s">
        <v>185</v>
      </c>
      <c r="C61" s="1" t="s">
        <v>118</v>
      </c>
      <c r="E61" s="16" t="s">
        <v>83</v>
      </c>
      <c r="F61" s="16">
        <v>53586043</v>
      </c>
      <c r="G61" s="16">
        <v>8027</v>
      </c>
      <c r="H61" s="20" t="s">
        <v>113</v>
      </c>
      <c r="I61" s="3" t="str">
        <f t="shared" si="8"/>
        <v>1616</v>
      </c>
      <c r="J61">
        <v>2400</v>
      </c>
      <c r="K61" s="1">
        <f t="shared" si="9"/>
        <v>87200</v>
      </c>
      <c r="L61" t="s">
        <v>148</v>
      </c>
      <c r="Q61" s="1" t="str">
        <f t="shared" si="7"/>
        <v>192.168.10.69=user="53586043";pwd="8027";idNo="310111195506151616";pricdAdded="2400";priceBefore="600";timeLine="132010";priceSvrIp="192.168.10.9";imgSvrIp="192.168.10.8";t1="400";t2="";t3="useNetPrice";yzmType="all"</v>
      </c>
      <c r="R61" s="1" t="str">
        <f t="shared" si="3"/>
        <v>xcopy \\192.168.10.10\d\jppweb\cfg.ini \\192.168.10.69\d\jppweb /E /F /Y /I</v>
      </c>
      <c r="S61" s="1" t="str">
        <f t="shared" si="4"/>
        <v>xcopy \\192.168.10.10\d\jppweb\jpp.exe \\192.168.10.69\d\jppweb /E /F /Y /I</v>
      </c>
      <c r="T61" t="str">
        <f t="shared" si="5"/>
        <v>xcopy \\192.168.10.8\d\jppweb\price.traineddata \\192.168.10.69\d\jppweb\lib\tesseract\.res\tessdata /E /F /Y /I</v>
      </c>
      <c r="U61" t="str">
        <f t="shared" si="6"/>
        <v>plink -pw qwer -l admin  192.168.10.69</v>
      </c>
      <c r="W61" t="str">
        <f>"plink -pw qwer -l admin "&amp;B61&amp;" "&amp;qo&amp;"cmd.exe /c TASKKILL /F /IM 屏录专家.exe /T "&amp;qo</f>
        <v>plink -pw qwer -l admin 192.168.10.69 "cmd.exe /c TASKKILL /F /IM 屏录专家.exe /T "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晒单</vt:lpstr>
      <vt:lpstr>2016年7月23日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2016-08-11T11:35:00Z</dcterms:modified>
</cp:coreProperties>
</file>