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8"/>
  </bookViews>
  <sheets>
    <sheet name="2" sheetId="1" r:id="rId1"/>
    <sheet name="3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10" r:id="rId9"/>
    <sheet name="statistic" sheetId="9" r:id="rId10"/>
  </sheets>
  <calcPr calcId="152511"/>
</workbook>
</file>

<file path=xl/calcChain.xml><?xml version="1.0" encoding="utf-8"?>
<calcChain xmlns="http://schemas.openxmlformats.org/spreadsheetml/2006/main">
  <c r="C92" i="10" l="1"/>
  <c r="I2" i="7" l="1"/>
  <c r="K2" i="7" s="1"/>
  <c r="J2" i="7" l="1"/>
  <c r="G3" i="9"/>
  <c r="G4" i="9"/>
  <c r="G5" i="9"/>
  <c r="G6" i="9"/>
  <c r="G7" i="9"/>
  <c r="G8" i="9"/>
  <c r="G9" i="9"/>
  <c r="G10" i="9"/>
  <c r="G2" i="9"/>
  <c r="I93" i="10" l="1"/>
  <c r="K93" i="10" s="1"/>
  <c r="J93" i="10"/>
  <c r="I3" i="10"/>
  <c r="J3" i="10" s="1"/>
  <c r="I4" i="10"/>
  <c r="J4" i="10" s="1"/>
  <c r="I5" i="10"/>
  <c r="K5" i="10" s="1"/>
  <c r="I6" i="10"/>
  <c r="K6" i="10"/>
  <c r="I7" i="10"/>
  <c r="J7" i="10"/>
  <c r="K7" i="10"/>
  <c r="I8" i="10"/>
  <c r="J8" i="10" s="1"/>
  <c r="I9" i="10"/>
  <c r="J9" i="10"/>
  <c r="K9" i="10"/>
  <c r="I10" i="10"/>
  <c r="J10" i="10"/>
  <c r="K10" i="10"/>
  <c r="I11" i="10"/>
  <c r="J11" i="10" s="1"/>
  <c r="I12" i="10"/>
  <c r="J12" i="10" s="1"/>
  <c r="K12" i="10"/>
  <c r="I13" i="10"/>
  <c r="K13" i="10" s="1"/>
  <c r="I14" i="10"/>
  <c r="J14" i="10" s="1"/>
  <c r="K14" i="10"/>
  <c r="I15" i="10"/>
  <c r="J15" i="10"/>
  <c r="K15" i="10"/>
  <c r="I16" i="10"/>
  <c r="J16" i="10" s="1"/>
  <c r="I17" i="10"/>
  <c r="J17" i="10"/>
  <c r="K17" i="10"/>
  <c r="I18" i="10"/>
  <c r="J18" i="10"/>
  <c r="K18" i="10"/>
  <c r="I19" i="10"/>
  <c r="J19" i="10" s="1"/>
  <c r="I20" i="10"/>
  <c r="J20" i="10" s="1"/>
  <c r="K20" i="10"/>
  <c r="I21" i="10"/>
  <c r="K21" i="10" s="1"/>
  <c r="I22" i="10"/>
  <c r="J22" i="10" s="1"/>
  <c r="K22" i="10"/>
  <c r="I23" i="10"/>
  <c r="J23" i="10"/>
  <c r="K23" i="10"/>
  <c r="I24" i="10"/>
  <c r="J24" i="10" s="1"/>
  <c r="I25" i="10"/>
  <c r="K25" i="10" s="1"/>
  <c r="J25" i="10"/>
  <c r="I26" i="10"/>
  <c r="J26" i="10"/>
  <c r="K26" i="10"/>
  <c r="I27" i="10"/>
  <c r="J27" i="10"/>
  <c r="K27" i="10"/>
  <c r="I28" i="10"/>
  <c r="J28" i="10" s="1"/>
  <c r="K28" i="10"/>
  <c r="I29" i="10"/>
  <c r="K29" i="10" s="1"/>
  <c r="I30" i="10"/>
  <c r="J30" i="10" s="1"/>
  <c r="K30" i="10"/>
  <c r="I31" i="10"/>
  <c r="J31" i="10"/>
  <c r="K31" i="10"/>
  <c r="I32" i="10"/>
  <c r="J32" i="10" s="1"/>
  <c r="I33" i="10"/>
  <c r="K33" i="10" s="1"/>
  <c r="J33" i="10"/>
  <c r="I34" i="10"/>
  <c r="J34" i="10"/>
  <c r="K34" i="10"/>
  <c r="I35" i="10"/>
  <c r="J35" i="10" s="1"/>
  <c r="I36" i="10"/>
  <c r="J36" i="10" s="1"/>
  <c r="K36" i="10"/>
  <c r="I37" i="10"/>
  <c r="K37" i="10" s="1"/>
  <c r="I38" i="10"/>
  <c r="J38" i="10" s="1"/>
  <c r="K38" i="10"/>
  <c r="I39" i="10"/>
  <c r="J39" i="10"/>
  <c r="K39" i="10"/>
  <c r="I40" i="10"/>
  <c r="J40" i="10" s="1"/>
  <c r="I41" i="10"/>
  <c r="K41" i="10" s="1"/>
  <c r="J41" i="10"/>
  <c r="I42" i="10"/>
  <c r="J42" i="10"/>
  <c r="K42" i="10"/>
  <c r="I43" i="10"/>
  <c r="J43" i="10"/>
  <c r="K43" i="10"/>
  <c r="I44" i="10"/>
  <c r="J44" i="10" s="1"/>
  <c r="K44" i="10"/>
  <c r="I45" i="10"/>
  <c r="K45" i="10" s="1"/>
  <c r="I46" i="10"/>
  <c r="K46" i="10"/>
  <c r="I47" i="10"/>
  <c r="J47" i="10"/>
  <c r="K47" i="10"/>
  <c r="I48" i="10"/>
  <c r="J48" i="10" s="1"/>
  <c r="I49" i="10"/>
  <c r="K49" i="10" s="1"/>
  <c r="J49" i="10"/>
  <c r="I50" i="10"/>
  <c r="J50" i="10"/>
  <c r="K50" i="10"/>
  <c r="I51" i="10"/>
  <c r="J51" i="10" s="1"/>
  <c r="I52" i="10"/>
  <c r="J52" i="10" s="1"/>
  <c r="K52" i="10"/>
  <c r="I53" i="10"/>
  <c r="K53" i="10" s="1"/>
  <c r="I54" i="10"/>
  <c r="J54" i="10" s="1"/>
  <c r="K54" i="10"/>
  <c r="I55" i="10"/>
  <c r="J55" i="10"/>
  <c r="K55" i="10"/>
  <c r="I56" i="10"/>
  <c r="J56" i="10" s="1"/>
  <c r="I57" i="10"/>
  <c r="K57" i="10" s="1"/>
  <c r="J57" i="10"/>
  <c r="I58" i="10"/>
  <c r="K58" i="10"/>
  <c r="I59" i="10"/>
  <c r="J59" i="10" s="1"/>
  <c r="I60" i="10"/>
  <c r="J60" i="10" s="1"/>
  <c r="K60" i="10"/>
  <c r="I61" i="10"/>
  <c r="K61" i="10" s="1"/>
  <c r="I62" i="10"/>
  <c r="J62" i="10" s="1"/>
  <c r="K62" i="10"/>
  <c r="I63" i="10"/>
  <c r="J63" i="10"/>
  <c r="K63" i="10"/>
  <c r="I64" i="10"/>
  <c r="J64" i="10" s="1"/>
  <c r="I65" i="10"/>
  <c r="K65" i="10" s="1"/>
  <c r="J65" i="10"/>
  <c r="I66" i="10"/>
  <c r="J66" i="10"/>
  <c r="K66" i="10"/>
  <c r="I67" i="10"/>
  <c r="J67" i="10" s="1"/>
  <c r="I68" i="10"/>
  <c r="J68" i="10" s="1"/>
  <c r="K68" i="10"/>
  <c r="I69" i="10"/>
  <c r="K69" i="10" s="1"/>
  <c r="I70" i="10"/>
  <c r="J70" i="10" s="1"/>
  <c r="K70" i="10"/>
  <c r="I71" i="10"/>
  <c r="J71" i="10"/>
  <c r="K71" i="10"/>
  <c r="I72" i="10"/>
  <c r="J72" i="10" s="1"/>
  <c r="I73" i="10"/>
  <c r="K73" i="10" s="1"/>
  <c r="J73" i="10"/>
  <c r="I74" i="10"/>
  <c r="J74" i="10"/>
  <c r="K74" i="10"/>
  <c r="I75" i="10"/>
  <c r="J75" i="10" s="1"/>
  <c r="I76" i="10"/>
  <c r="J76" i="10" s="1"/>
  <c r="K76" i="10"/>
  <c r="I77" i="10"/>
  <c r="K77" i="10" s="1"/>
  <c r="I78" i="10"/>
  <c r="J78" i="10" s="1"/>
  <c r="K78" i="10"/>
  <c r="I79" i="10"/>
  <c r="J79" i="10"/>
  <c r="K79" i="10"/>
  <c r="I80" i="10"/>
  <c r="J80" i="10" s="1"/>
  <c r="I81" i="10"/>
  <c r="K81" i="10" s="1"/>
  <c r="J81" i="10"/>
  <c r="I82" i="10"/>
  <c r="J82" i="10"/>
  <c r="K82" i="10"/>
  <c r="I83" i="10"/>
  <c r="J83" i="10" s="1"/>
  <c r="I84" i="10"/>
  <c r="J84" i="10" s="1"/>
  <c r="K84" i="10"/>
  <c r="I85" i="10"/>
  <c r="K85" i="10" s="1"/>
  <c r="I86" i="10"/>
  <c r="J86" i="10" s="1"/>
  <c r="K86" i="10"/>
  <c r="I87" i="10"/>
  <c r="J87" i="10"/>
  <c r="K87" i="10"/>
  <c r="I3" i="8"/>
  <c r="J3" i="8" s="1"/>
  <c r="I4" i="8"/>
  <c r="J4" i="8" s="1"/>
  <c r="I5" i="8"/>
  <c r="K5" i="8" s="1"/>
  <c r="I6" i="8"/>
  <c r="K6" i="8" s="1"/>
  <c r="I7" i="8"/>
  <c r="J7" i="8" s="1"/>
  <c r="K7" i="8"/>
  <c r="I8" i="8"/>
  <c r="K8" i="8" s="1"/>
  <c r="J8" i="8"/>
  <c r="I9" i="8"/>
  <c r="J9" i="8" s="1"/>
  <c r="I10" i="8"/>
  <c r="J10" i="8"/>
  <c r="K10" i="8"/>
  <c r="I11" i="8"/>
  <c r="J11" i="8" s="1"/>
  <c r="K11" i="8"/>
  <c r="I12" i="8"/>
  <c r="J12" i="8" s="1"/>
  <c r="I13" i="8"/>
  <c r="K13" i="8" s="1"/>
  <c r="I14" i="8"/>
  <c r="J14" i="8"/>
  <c r="K14" i="8"/>
  <c r="I15" i="8"/>
  <c r="J15" i="8" s="1"/>
  <c r="K15" i="8"/>
  <c r="I16" i="8"/>
  <c r="K16" i="8" s="1"/>
  <c r="J16" i="8"/>
  <c r="I17" i="8"/>
  <c r="J17" i="8" s="1"/>
  <c r="I18" i="8"/>
  <c r="J18" i="8"/>
  <c r="K18" i="8"/>
  <c r="I19" i="8"/>
  <c r="J19" i="8" s="1"/>
  <c r="K19" i="8"/>
  <c r="I20" i="8"/>
  <c r="J20" i="8" s="1"/>
  <c r="I21" i="8"/>
  <c r="K21" i="8" s="1"/>
  <c r="I22" i="8"/>
  <c r="J22" i="8"/>
  <c r="K22" i="8"/>
  <c r="I23" i="8"/>
  <c r="J23" i="8" s="1"/>
  <c r="K23" i="8"/>
  <c r="I24" i="8"/>
  <c r="K24" i="8" s="1"/>
  <c r="J24" i="8"/>
  <c r="I25" i="8"/>
  <c r="J25" i="8" s="1"/>
  <c r="I26" i="8"/>
  <c r="J26" i="8"/>
  <c r="K26" i="8"/>
  <c r="I27" i="8"/>
  <c r="J27" i="8" s="1"/>
  <c r="K27" i="8"/>
  <c r="I28" i="8"/>
  <c r="J28" i="8" s="1"/>
  <c r="I29" i="8"/>
  <c r="K29" i="8" s="1"/>
  <c r="I30" i="8"/>
  <c r="J30" i="8"/>
  <c r="K30" i="8"/>
  <c r="I31" i="8"/>
  <c r="J31" i="8" s="1"/>
  <c r="K31" i="8"/>
  <c r="I32" i="8"/>
  <c r="K32" i="8" s="1"/>
  <c r="J32" i="8"/>
  <c r="I33" i="8"/>
  <c r="J33" i="8" s="1"/>
  <c r="I34" i="8"/>
  <c r="J34" i="8"/>
  <c r="K34" i="8"/>
  <c r="I35" i="8"/>
  <c r="J35" i="8" s="1"/>
  <c r="K35" i="8"/>
  <c r="I36" i="8"/>
  <c r="J36" i="8" s="1"/>
  <c r="I37" i="8"/>
  <c r="K37" i="8" s="1"/>
  <c r="I38" i="8"/>
  <c r="J38" i="8"/>
  <c r="K38" i="8"/>
  <c r="I39" i="8"/>
  <c r="J39" i="8" s="1"/>
  <c r="K39" i="8"/>
  <c r="I40" i="8"/>
  <c r="K40" i="8" s="1"/>
  <c r="J40" i="8"/>
  <c r="I41" i="8"/>
  <c r="J41" i="8" s="1"/>
  <c r="I42" i="8"/>
  <c r="J42" i="8"/>
  <c r="K42" i="8"/>
  <c r="I43" i="8"/>
  <c r="J43" i="8" s="1"/>
  <c r="K43" i="8"/>
  <c r="I44" i="8"/>
  <c r="J44" i="8" s="1"/>
  <c r="I45" i="8"/>
  <c r="K45" i="8" s="1"/>
  <c r="I46" i="8"/>
  <c r="J46" i="8"/>
  <c r="K46" i="8"/>
  <c r="I47" i="8"/>
  <c r="J47" i="8" s="1"/>
  <c r="K47" i="8"/>
  <c r="I48" i="8"/>
  <c r="K48" i="8" s="1"/>
  <c r="J48" i="8"/>
  <c r="I49" i="8"/>
  <c r="J49" i="8" s="1"/>
  <c r="I50" i="8"/>
  <c r="J50" i="8"/>
  <c r="K50" i="8"/>
  <c r="I51" i="8"/>
  <c r="J51" i="8" s="1"/>
  <c r="K51" i="8"/>
  <c r="I52" i="8"/>
  <c r="J52" i="8" s="1"/>
  <c r="I53" i="8"/>
  <c r="K53" i="8" s="1"/>
  <c r="I54" i="8"/>
  <c r="J54" i="8"/>
  <c r="K54" i="8"/>
  <c r="I55" i="8"/>
  <c r="J55" i="8" s="1"/>
  <c r="K55" i="8"/>
  <c r="I56" i="8"/>
  <c r="K56" i="8" s="1"/>
  <c r="J56" i="8"/>
  <c r="I57" i="8"/>
  <c r="I58" i="8"/>
  <c r="J58" i="8"/>
  <c r="K58" i="8"/>
  <c r="I59" i="8"/>
  <c r="J59" i="8" s="1"/>
  <c r="K59" i="8"/>
  <c r="I60" i="8"/>
  <c r="J60" i="8"/>
  <c r="K60" i="8"/>
  <c r="I61" i="8"/>
  <c r="K61" i="8" s="1"/>
  <c r="I62" i="8"/>
  <c r="J62" i="8"/>
  <c r="K62" i="8"/>
  <c r="I63" i="8"/>
  <c r="J63" i="8" s="1"/>
  <c r="K63" i="8"/>
  <c r="I64" i="8"/>
  <c r="K64" i="8" s="1"/>
  <c r="J64" i="8"/>
  <c r="I65" i="8"/>
  <c r="J65" i="8" s="1"/>
  <c r="I66" i="8"/>
  <c r="K66" i="8" s="1"/>
  <c r="J66" i="8"/>
  <c r="I67" i="8"/>
  <c r="J67" i="8" s="1"/>
  <c r="K67" i="8"/>
  <c r="I68" i="8"/>
  <c r="J68" i="8"/>
  <c r="K68" i="8"/>
  <c r="I69" i="8"/>
  <c r="K69" i="8" s="1"/>
  <c r="I70" i="8"/>
  <c r="J70" i="8"/>
  <c r="K70" i="8"/>
  <c r="I71" i="8"/>
  <c r="J71" i="8" s="1"/>
  <c r="K71" i="8"/>
  <c r="I72" i="8"/>
  <c r="K72" i="8" s="1"/>
  <c r="J72" i="8"/>
  <c r="I73" i="8"/>
  <c r="J73" i="8" s="1"/>
  <c r="I74" i="8"/>
  <c r="K74" i="8" s="1"/>
  <c r="J74" i="8"/>
  <c r="I75" i="8"/>
  <c r="J75" i="8" s="1"/>
  <c r="K75" i="8"/>
  <c r="I76" i="8"/>
  <c r="J76" i="8"/>
  <c r="K76" i="8"/>
  <c r="I77" i="8"/>
  <c r="K77" i="8" s="1"/>
  <c r="I78" i="8"/>
  <c r="J78" i="8"/>
  <c r="K78" i="8"/>
  <c r="I79" i="8"/>
  <c r="J79" i="8" s="1"/>
  <c r="K79" i="8"/>
  <c r="I80" i="8"/>
  <c r="K80" i="8" s="1"/>
  <c r="J80" i="8"/>
  <c r="I81" i="8"/>
  <c r="J81" i="8" s="1"/>
  <c r="I82" i="8"/>
  <c r="K82" i="8" s="1"/>
  <c r="J82" i="8"/>
  <c r="I83" i="8"/>
  <c r="J83" i="8" s="1"/>
  <c r="K83" i="8"/>
  <c r="I84" i="8"/>
  <c r="J84" i="8"/>
  <c r="K84" i="8"/>
  <c r="I85" i="8"/>
  <c r="K85" i="8" s="1"/>
  <c r="I86" i="8"/>
  <c r="K86" i="8" s="1"/>
  <c r="J86" i="8"/>
  <c r="I87" i="8"/>
  <c r="J87" i="8" s="1"/>
  <c r="K87" i="8"/>
  <c r="I3" i="7"/>
  <c r="J3" i="7" s="1"/>
  <c r="I4" i="7"/>
  <c r="J4" i="7" s="1"/>
  <c r="K4" i="7"/>
  <c r="I5" i="7"/>
  <c r="K5" i="7" s="1"/>
  <c r="I6" i="7"/>
  <c r="K6" i="7"/>
  <c r="I7" i="7"/>
  <c r="J7" i="7"/>
  <c r="K7" i="7"/>
  <c r="I8" i="7"/>
  <c r="J8" i="7" s="1"/>
  <c r="I9" i="7"/>
  <c r="J9" i="7"/>
  <c r="K9" i="7"/>
  <c r="I10" i="7"/>
  <c r="J10" i="7" s="1"/>
  <c r="I11" i="7"/>
  <c r="J11" i="7" s="1"/>
  <c r="I12" i="7"/>
  <c r="J12" i="7" s="1"/>
  <c r="K12" i="7"/>
  <c r="I13" i="7"/>
  <c r="K13" i="7" s="1"/>
  <c r="I14" i="7"/>
  <c r="J14" i="7" s="1"/>
  <c r="K14" i="7"/>
  <c r="I15" i="7"/>
  <c r="J15" i="7"/>
  <c r="K15" i="7"/>
  <c r="I16" i="7"/>
  <c r="J16" i="7" s="1"/>
  <c r="I17" i="7"/>
  <c r="J17" i="7"/>
  <c r="K17" i="7"/>
  <c r="I18" i="7"/>
  <c r="J18" i="7" s="1"/>
  <c r="I19" i="7"/>
  <c r="J19" i="7" s="1"/>
  <c r="I20" i="7"/>
  <c r="J20" i="7" s="1"/>
  <c r="K20" i="7"/>
  <c r="I21" i="7"/>
  <c r="K21" i="7" s="1"/>
  <c r="I22" i="7"/>
  <c r="J22" i="7" s="1"/>
  <c r="K22" i="7"/>
  <c r="I23" i="7"/>
  <c r="J23" i="7"/>
  <c r="K23" i="7"/>
  <c r="I24" i="7"/>
  <c r="J24" i="7" s="1"/>
  <c r="I25" i="7"/>
  <c r="J25" i="7"/>
  <c r="K25" i="7"/>
  <c r="I26" i="7"/>
  <c r="J26" i="7" s="1"/>
  <c r="I27" i="7"/>
  <c r="J27" i="7" s="1"/>
  <c r="I28" i="7"/>
  <c r="J28" i="7" s="1"/>
  <c r="K28" i="7"/>
  <c r="I29" i="7"/>
  <c r="K29" i="7" s="1"/>
  <c r="I30" i="7"/>
  <c r="J30" i="7" s="1"/>
  <c r="K30" i="7"/>
  <c r="I31" i="7"/>
  <c r="J31" i="7"/>
  <c r="K31" i="7"/>
  <c r="I32" i="7"/>
  <c r="J32" i="7" s="1"/>
  <c r="I33" i="7"/>
  <c r="J33" i="7"/>
  <c r="K33" i="7"/>
  <c r="I34" i="7"/>
  <c r="J34" i="7" s="1"/>
  <c r="I35" i="7"/>
  <c r="J35" i="7" s="1"/>
  <c r="I36" i="7"/>
  <c r="J36" i="7" s="1"/>
  <c r="K36" i="7"/>
  <c r="I37" i="7"/>
  <c r="K37" i="7" s="1"/>
  <c r="I38" i="7"/>
  <c r="J38" i="7" s="1"/>
  <c r="K38" i="7"/>
  <c r="I39" i="7"/>
  <c r="J39" i="7"/>
  <c r="K39" i="7"/>
  <c r="I40" i="7"/>
  <c r="J40" i="7" s="1"/>
  <c r="I41" i="7"/>
  <c r="J41" i="7"/>
  <c r="K41" i="7"/>
  <c r="I42" i="7"/>
  <c r="J42" i="7" s="1"/>
  <c r="I43" i="7"/>
  <c r="J43" i="7" s="1"/>
  <c r="I44" i="7"/>
  <c r="J44" i="7" s="1"/>
  <c r="K44" i="7"/>
  <c r="I45" i="7"/>
  <c r="K45" i="7" s="1"/>
  <c r="I46" i="7"/>
  <c r="J46" i="7" s="1"/>
  <c r="K46" i="7"/>
  <c r="I47" i="7"/>
  <c r="J47" i="7"/>
  <c r="K47" i="7"/>
  <c r="I48" i="7"/>
  <c r="J48" i="7" s="1"/>
  <c r="I49" i="7"/>
  <c r="J49" i="7"/>
  <c r="K49" i="7"/>
  <c r="I50" i="7"/>
  <c r="J50" i="7" s="1"/>
  <c r="I51" i="7"/>
  <c r="J51" i="7" s="1"/>
  <c r="I52" i="7"/>
  <c r="J52" i="7" s="1"/>
  <c r="K52" i="7"/>
  <c r="I53" i="7"/>
  <c r="K53" i="7" s="1"/>
  <c r="I54" i="7"/>
  <c r="J54" i="7" s="1"/>
  <c r="K54" i="7"/>
  <c r="I55" i="7"/>
  <c r="J55" i="7"/>
  <c r="K55" i="7"/>
  <c r="I56" i="7"/>
  <c r="J56" i="7" s="1"/>
  <c r="I57" i="7"/>
  <c r="K57" i="7"/>
  <c r="I58" i="7"/>
  <c r="J58" i="7" s="1"/>
  <c r="I59" i="7"/>
  <c r="J59" i="7" s="1"/>
  <c r="I60" i="7"/>
  <c r="J60" i="7" s="1"/>
  <c r="I61" i="7"/>
  <c r="K61" i="7" s="1"/>
  <c r="I62" i="7"/>
  <c r="J62" i="7"/>
  <c r="K62" i="7"/>
  <c r="I63" i="7"/>
  <c r="J63" i="7"/>
  <c r="K63" i="7"/>
  <c r="I64" i="7"/>
  <c r="J64" i="7" s="1"/>
  <c r="I65" i="7"/>
  <c r="J65" i="7"/>
  <c r="K65" i="7"/>
  <c r="I66" i="7"/>
  <c r="J66" i="7" s="1"/>
  <c r="I67" i="7"/>
  <c r="J67" i="7" s="1"/>
  <c r="K67" i="7"/>
  <c r="I68" i="7"/>
  <c r="J68" i="7" s="1"/>
  <c r="I69" i="7"/>
  <c r="K69" i="7" s="1"/>
  <c r="I70" i="7"/>
  <c r="J70" i="7"/>
  <c r="K70" i="7"/>
  <c r="I71" i="7"/>
  <c r="J71" i="7"/>
  <c r="K71" i="7"/>
  <c r="I72" i="7"/>
  <c r="J72" i="7" s="1"/>
  <c r="I73" i="7"/>
  <c r="J73" i="7"/>
  <c r="K73" i="7"/>
  <c r="I74" i="7"/>
  <c r="J74" i="7" s="1"/>
  <c r="I75" i="7"/>
  <c r="J75" i="7" s="1"/>
  <c r="K75" i="7"/>
  <c r="I76" i="7"/>
  <c r="J76" i="7" s="1"/>
  <c r="I77" i="7"/>
  <c r="K77" i="7" s="1"/>
  <c r="I78" i="7"/>
  <c r="J78" i="7"/>
  <c r="K78" i="7"/>
  <c r="I79" i="7"/>
  <c r="J79" i="7"/>
  <c r="K79" i="7"/>
  <c r="I80" i="7"/>
  <c r="J80" i="7" s="1"/>
  <c r="I81" i="7"/>
  <c r="J81" i="7"/>
  <c r="K81" i="7"/>
  <c r="I82" i="7"/>
  <c r="J82" i="7" s="1"/>
  <c r="I83" i="7"/>
  <c r="J83" i="7" s="1"/>
  <c r="K83" i="7"/>
  <c r="I84" i="7"/>
  <c r="J84" i="7" s="1"/>
  <c r="I85" i="7"/>
  <c r="K85" i="7" s="1"/>
  <c r="I86" i="7"/>
  <c r="J86" i="7"/>
  <c r="K86" i="7"/>
  <c r="I87" i="7"/>
  <c r="J87" i="7"/>
  <c r="K87" i="7"/>
  <c r="I3" i="6"/>
  <c r="J3" i="6" s="1"/>
  <c r="J92" i="6" s="1"/>
  <c r="I4" i="6"/>
  <c r="J4" i="6"/>
  <c r="K4" i="6"/>
  <c r="I5" i="6"/>
  <c r="K5" i="6" s="1"/>
  <c r="J5" i="6"/>
  <c r="I6" i="6"/>
  <c r="K6" i="6"/>
  <c r="I7" i="6"/>
  <c r="J7" i="6" s="1"/>
  <c r="I8" i="6"/>
  <c r="J8" i="6" s="1"/>
  <c r="I9" i="6"/>
  <c r="J9" i="6" s="1"/>
  <c r="I10" i="6"/>
  <c r="J10" i="6" s="1"/>
  <c r="K10" i="6"/>
  <c r="I11" i="6"/>
  <c r="J11" i="6" s="1"/>
  <c r="K11" i="6"/>
  <c r="I12" i="6"/>
  <c r="J12" i="6"/>
  <c r="K12" i="6"/>
  <c r="I13" i="6"/>
  <c r="K13" i="6" s="1"/>
  <c r="J13" i="6"/>
  <c r="I14" i="6"/>
  <c r="J14" i="6"/>
  <c r="K14" i="6"/>
  <c r="I15" i="6"/>
  <c r="J15" i="6" s="1"/>
  <c r="I16" i="6"/>
  <c r="J16" i="6" s="1"/>
  <c r="I17" i="6"/>
  <c r="J17" i="6" s="1"/>
  <c r="I18" i="6"/>
  <c r="J18" i="6" s="1"/>
  <c r="K18" i="6"/>
  <c r="I19" i="6"/>
  <c r="J19" i="6" s="1"/>
  <c r="K19" i="6"/>
  <c r="I20" i="6"/>
  <c r="J20" i="6"/>
  <c r="K20" i="6"/>
  <c r="I21" i="6"/>
  <c r="K21" i="6" s="1"/>
  <c r="J21" i="6"/>
  <c r="I22" i="6"/>
  <c r="J22" i="6"/>
  <c r="K22" i="6"/>
  <c r="I23" i="6"/>
  <c r="J23" i="6" s="1"/>
  <c r="I24" i="6"/>
  <c r="J24" i="6" s="1"/>
  <c r="I25" i="6"/>
  <c r="J25" i="6" s="1"/>
  <c r="I26" i="6"/>
  <c r="J26" i="6" s="1"/>
  <c r="K26" i="6"/>
  <c r="I27" i="6"/>
  <c r="J27" i="6" s="1"/>
  <c r="K27" i="6"/>
  <c r="I28" i="6"/>
  <c r="J28" i="6"/>
  <c r="K28" i="6"/>
  <c r="I29" i="6"/>
  <c r="K29" i="6" s="1"/>
  <c r="J29" i="6"/>
  <c r="I30" i="6"/>
  <c r="K30" i="6" s="1"/>
  <c r="J30" i="6"/>
  <c r="I31" i="6"/>
  <c r="J31" i="6" s="1"/>
  <c r="I32" i="6"/>
  <c r="J32" i="6" s="1"/>
  <c r="I33" i="6"/>
  <c r="J33" i="6" s="1"/>
  <c r="I34" i="6"/>
  <c r="J34" i="6" s="1"/>
  <c r="K34" i="6"/>
  <c r="I35" i="6"/>
  <c r="J35" i="6" s="1"/>
  <c r="K35" i="6"/>
  <c r="I36" i="6"/>
  <c r="J36" i="6"/>
  <c r="K36" i="6"/>
  <c r="I37" i="6"/>
  <c r="K37" i="6" s="1"/>
  <c r="J37" i="6"/>
  <c r="I38" i="6"/>
  <c r="K38" i="6" s="1"/>
  <c r="J38" i="6"/>
  <c r="I39" i="6"/>
  <c r="J39" i="6" s="1"/>
  <c r="I40" i="6"/>
  <c r="J40" i="6" s="1"/>
  <c r="I41" i="6"/>
  <c r="J41" i="6" s="1"/>
  <c r="I42" i="6"/>
  <c r="J42" i="6" s="1"/>
  <c r="K42" i="6"/>
  <c r="I43" i="6"/>
  <c r="J43" i="6" s="1"/>
  <c r="K43" i="6"/>
  <c r="I44" i="6"/>
  <c r="J44" i="6" s="1"/>
  <c r="I45" i="6"/>
  <c r="K45" i="6" s="1"/>
  <c r="I46" i="6"/>
  <c r="J46" i="6"/>
  <c r="K46" i="6"/>
  <c r="I47" i="6"/>
  <c r="J47" i="6" s="1"/>
  <c r="I48" i="6"/>
  <c r="J48" i="6" s="1"/>
  <c r="I49" i="6"/>
  <c r="K49" i="6" s="1"/>
  <c r="J49" i="6"/>
  <c r="I50" i="6"/>
  <c r="J50" i="6" s="1"/>
  <c r="K50" i="6"/>
  <c r="I51" i="6"/>
  <c r="J51" i="6" s="1"/>
  <c r="K51" i="6"/>
  <c r="I52" i="6"/>
  <c r="J52" i="6" s="1"/>
  <c r="I53" i="6"/>
  <c r="K53" i="6" s="1"/>
  <c r="J53" i="6"/>
  <c r="I54" i="6"/>
  <c r="J54" i="6"/>
  <c r="K54" i="6"/>
  <c r="I55" i="6"/>
  <c r="J55" i="6" s="1"/>
  <c r="I56" i="6"/>
  <c r="J56" i="6" s="1"/>
  <c r="I57" i="6"/>
  <c r="K57" i="6" s="1"/>
  <c r="I58" i="6"/>
  <c r="J58" i="6" s="1"/>
  <c r="K58" i="6"/>
  <c r="I59" i="6"/>
  <c r="J59" i="6" s="1"/>
  <c r="K59" i="6"/>
  <c r="I60" i="6"/>
  <c r="J60" i="6" s="1"/>
  <c r="I61" i="6"/>
  <c r="K61" i="6" s="1"/>
  <c r="J61" i="6"/>
  <c r="I62" i="6"/>
  <c r="J62" i="6"/>
  <c r="K62" i="6"/>
  <c r="I63" i="6"/>
  <c r="J63" i="6" s="1"/>
  <c r="I64" i="6"/>
  <c r="J64" i="6" s="1"/>
  <c r="I65" i="6"/>
  <c r="K65" i="6" s="1"/>
  <c r="J65" i="6"/>
  <c r="I66" i="6"/>
  <c r="J66" i="6" s="1"/>
  <c r="K66" i="6"/>
  <c r="I67" i="6"/>
  <c r="J67" i="6" s="1"/>
  <c r="K67" i="6"/>
  <c r="I68" i="6"/>
  <c r="J68" i="6" s="1"/>
  <c r="I69" i="6"/>
  <c r="K69" i="6" s="1"/>
  <c r="J69" i="6"/>
  <c r="I70" i="6"/>
  <c r="J70" i="6"/>
  <c r="K70" i="6"/>
  <c r="I71" i="6"/>
  <c r="J71" i="6" s="1"/>
  <c r="I72" i="6"/>
  <c r="J72" i="6" s="1"/>
  <c r="I73" i="6"/>
  <c r="K73" i="6" s="1"/>
  <c r="J73" i="6"/>
  <c r="I74" i="6"/>
  <c r="J74" i="6" s="1"/>
  <c r="K74" i="6"/>
  <c r="I75" i="6"/>
  <c r="J75" i="6" s="1"/>
  <c r="K75" i="6"/>
  <c r="I76" i="6"/>
  <c r="J76" i="6" s="1"/>
  <c r="I77" i="6"/>
  <c r="J77" i="6"/>
  <c r="K77" i="6"/>
  <c r="I78" i="6"/>
  <c r="J78" i="6"/>
  <c r="K78" i="6"/>
  <c r="I79" i="6"/>
  <c r="J79" i="6" s="1"/>
  <c r="I80" i="6"/>
  <c r="J80" i="6" s="1"/>
  <c r="I81" i="6"/>
  <c r="K81" i="6" s="1"/>
  <c r="J81" i="6"/>
  <c r="I82" i="6"/>
  <c r="J82" i="6" s="1"/>
  <c r="K82" i="6"/>
  <c r="I83" i="6"/>
  <c r="J83" i="6" s="1"/>
  <c r="K83" i="6"/>
  <c r="I84" i="6"/>
  <c r="J84" i="6" s="1"/>
  <c r="I85" i="6"/>
  <c r="J85" i="6"/>
  <c r="K85" i="6"/>
  <c r="I86" i="6"/>
  <c r="J86" i="6"/>
  <c r="K86" i="6"/>
  <c r="I87" i="6"/>
  <c r="J87" i="6" s="1"/>
  <c r="I2" i="10"/>
  <c r="K2" i="10" s="1"/>
  <c r="I2" i="8"/>
  <c r="K2" i="8" s="1"/>
  <c r="I2" i="6"/>
  <c r="K2" i="6" s="1"/>
  <c r="J7" i="5"/>
  <c r="I3" i="5"/>
  <c r="J3" i="5" s="1"/>
  <c r="I4" i="5"/>
  <c r="J4" i="5" s="1"/>
  <c r="K4" i="5"/>
  <c r="I5" i="5"/>
  <c r="K5" i="5" s="1"/>
  <c r="J5" i="5"/>
  <c r="I6" i="5"/>
  <c r="K6" i="5"/>
  <c r="I7" i="5"/>
  <c r="K7" i="5"/>
  <c r="I8" i="5"/>
  <c r="J8" i="5" s="1"/>
  <c r="I9" i="5"/>
  <c r="J9" i="5"/>
  <c r="K9" i="5"/>
  <c r="I10" i="5"/>
  <c r="J10" i="5" s="1"/>
  <c r="K10" i="5"/>
  <c r="I11" i="5"/>
  <c r="J11" i="5" s="1"/>
  <c r="I12" i="5"/>
  <c r="J12" i="5" s="1"/>
  <c r="K12" i="5"/>
  <c r="I13" i="5"/>
  <c r="K13" i="5" s="1"/>
  <c r="J13" i="5"/>
  <c r="I14" i="5"/>
  <c r="J14" i="5" s="1"/>
  <c r="K14" i="5"/>
  <c r="I15" i="5"/>
  <c r="J15" i="5"/>
  <c r="K15" i="5"/>
  <c r="I16" i="5"/>
  <c r="J16" i="5" s="1"/>
  <c r="I17" i="5"/>
  <c r="J17" i="5"/>
  <c r="K17" i="5"/>
  <c r="I18" i="5"/>
  <c r="J18" i="5" s="1"/>
  <c r="K18" i="5"/>
  <c r="I19" i="5"/>
  <c r="J19" i="5" s="1"/>
  <c r="I20" i="5"/>
  <c r="J20" i="5" s="1"/>
  <c r="K20" i="5"/>
  <c r="I21" i="5"/>
  <c r="K21" i="5" s="1"/>
  <c r="J21" i="5"/>
  <c r="I22" i="5"/>
  <c r="J22" i="5" s="1"/>
  <c r="K22" i="5"/>
  <c r="I23" i="5"/>
  <c r="J23" i="5"/>
  <c r="K23" i="5"/>
  <c r="I24" i="5"/>
  <c r="J24" i="5" s="1"/>
  <c r="I25" i="5"/>
  <c r="K25" i="5" s="1"/>
  <c r="J25" i="5"/>
  <c r="I26" i="5"/>
  <c r="J26" i="5" s="1"/>
  <c r="K26" i="5"/>
  <c r="I27" i="5"/>
  <c r="J27" i="5" s="1"/>
  <c r="I28" i="5"/>
  <c r="J28" i="5" s="1"/>
  <c r="K28" i="5"/>
  <c r="I29" i="5"/>
  <c r="K29" i="5" s="1"/>
  <c r="J29" i="5"/>
  <c r="I30" i="5"/>
  <c r="J30" i="5" s="1"/>
  <c r="K30" i="5"/>
  <c r="I31" i="5"/>
  <c r="J31" i="5"/>
  <c r="K31" i="5"/>
  <c r="I32" i="5"/>
  <c r="J32" i="5" s="1"/>
  <c r="I33" i="5"/>
  <c r="K33" i="5" s="1"/>
  <c r="J33" i="5"/>
  <c r="I34" i="5"/>
  <c r="J34" i="5" s="1"/>
  <c r="K34" i="5"/>
  <c r="I35" i="5"/>
  <c r="J35" i="5" s="1"/>
  <c r="I36" i="5"/>
  <c r="J36" i="5" s="1"/>
  <c r="K36" i="5"/>
  <c r="I37" i="5"/>
  <c r="K37" i="5" s="1"/>
  <c r="J37" i="5"/>
  <c r="I38" i="5"/>
  <c r="J38" i="5" s="1"/>
  <c r="K38" i="5"/>
  <c r="I39" i="5"/>
  <c r="J39" i="5"/>
  <c r="K39" i="5"/>
  <c r="I40" i="5"/>
  <c r="J40" i="5" s="1"/>
  <c r="I41" i="5"/>
  <c r="J41" i="5"/>
  <c r="K41" i="5"/>
  <c r="I42" i="5"/>
  <c r="J42" i="5" s="1"/>
  <c r="K42" i="5"/>
  <c r="I43" i="5"/>
  <c r="J43" i="5" s="1"/>
  <c r="I44" i="5"/>
  <c r="J44" i="5" s="1"/>
  <c r="K44" i="5"/>
  <c r="I45" i="5"/>
  <c r="K45" i="5" s="1"/>
  <c r="I46" i="5"/>
  <c r="J46" i="5" s="1"/>
  <c r="K46" i="5"/>
  <c r="I47" i="5"/>
  <c r="J47" i="5"/>
  <c r="K47" i="5"/>
  <c r="I48" i="5"/>
  <c r="J48" i="5" s="1"/>
  <c r="I49" i="5"/>
  <c r="K49" i="5" s="1"/>
  <c r="J49" i="5"/>
  <c r="I50" i="5"/>
  <c r="J50" i="5" s="1"/>
  <c r="K50" i="5"/>
  <c r="I51" i="5"/>
  <c r="J51" i="5" s="1"/>
  <c r="I52" i="5"/>
  <c r="J52" i="5" s="1"/>
  <c r="K52" i="5"/>
  <c r="I53" i="5"/>
  <c r="K53" i="5" s="1"/>
  <c r="J53" i="5"/>
  <c r="I54" i="5"/>
  <c r="J54" i="5" s="1"/>
  <c r="K54" i="5"/>
  <c r="I55" i="5"/>
  <c r="J55" i="5"/>
  <c r="K55" i="5"/>
  <c r="I56" i="5"/>
  <c r="J56" i="5" s="1"/>
  <c r="I57" i="5"/>
  <c r="K57" i="5"/>
  <c r="I58" i="5"/>
  <c r="J58" i="5" s="1"/>
  <c r="K58" i="5"/>
  <c r="I59" i="5"/>
  <c r="J59" i="5" s="1"/>
  <c r="I60" i="5"/>
  <c r="J60" i="5" s="1"/>
  <c r="I61" i="5"/>
  <c r="K61" i="5" s="1"/>
  <c r="J61" i="5"/>
  <c r="I62" i="5"/>
  <c r="J62" i="5" s="1"/>
  <c r="K62" i="5"/>
  <c r="I63" i="5"/>
  <c r="J63" i="5"/>
  <c r="K63" i="5"/>
  <c r="I64" i="5"/>
  <c r="J64" i="5" s="1"/>
  <c r="I65" i="5"/>
  <c r="J65" i="5"/>
  <c r="K65" i="5"/>
  <c r="I66" i="5"/>
  <c r="J66" i="5" s="1"/>
  <c r="K66" i="5"/>
  <c r="I67" i="5"/>
  <c r="J67" i="5" s="1"/>
  <c r="I68" i="5"/>
  <c r="J68" i="5" s="1"/>
  <c r="K68" i="5"/>
  <c r="I69" i="5"/>
  <c r="K69" i="5" s="1"/>
  <c r="J69" i="5"/>
  <c r="I70" i="5"/>
  <c r="J70" i="5" s="1"/>
  <c r="K70" i="5"/>
  <c r="I71" i="5"/>
  <c r="J71" i="5"/>
  <c r="K71" i="5"/>
  <c r="I72" i="5"/>
  <c r="J72" i="5" s="1"/>
  <c r="I73" i="5"/>
  <c r="J73" i="5"/>
  <c r="K73" i="5"/>
  <c r="I74" i="5"/>
  <c r="J74" i="5" s="1"/>
  <c r="K74" i="5"/>
  <c r="I75" i="5"/>
  <c r="J75" i="5" s="1"/>
  <c r="I76" i="5"/>
  <c r="J76" i="5" s="1"/>
  <c r="K76" i="5"/>
  <c r="I77" i="5"/>
  <c r="K77" i="5" s="1"/>
  <c r="J77" i="5"/>
  <c r="I78" i="5"/>
  <c r="J78" i="5" s="1"/>
  <c r="K78" i="5"/>
  <c r="I79" i="5"/>
  <c r="J79" i="5"/>
  <c r="K79" i="5"/>
  <c r="I80" i="5"/>
  <c r="J80" i="5" s="1"/>
  <c r="I81" i="5"/>
  <c r="J81" i="5"/>
  <c r="K81" i="5"/>
  <c r="I82" i="5"/>
  <c r="J82" i="5" s="1"/>
  <c r="K82" i="5"/>
  <c r="I83" i="5"/>
  <c r="J83" i="5" s="1"/>
  <c r="I84" i="5"/>
  <c r="J84" i="5" s="1"/>
  <c r="I85" i="5"/>
  <c r="K85" i="5" s="1"/>
  <c r="J85" i="5"/>
  <c r="I86" i="5"/>
  <c r="J86" i="5" s="1"/>
  <c r="K86" i="5"/>
  <c r="I87" i="5"/>
  <c r="J87" i="5"/>
  <c r="K87" i="5"/>
  <c r="K2" i="5"/>
  <c r="I2" i="5"/>
  <c r="J56" i="4"/>
  <c r="I3" i="4"/>
  <c r="J3" i="4" s="1"/>
  <c r="I4" i="4"/>
  <c r="J4" i="4" s="1"/>
  <c r="K4" i="4"/>
  <c r="I5" i="4"/>
  <c r="K5" i="4" s="1"/>
  <c r="J5" i="4"/>
  <c r="I6" i="4"/>
  <c r="K6" i="4"/>
  <c r="I7" i="4"/>
  <c r="K7" i="4" s="1"/>
  <c r="J7" i="4"/>
  <c r="I8" i="4"/>
  <c r="J8" i="4" s="1"/>
  <c r="I9" i="4"/>
  <c r="J9" i="4"/>
  <c r="K9" i="4"/>
  <c r="I10" i="4"/>
  <c r="J10" i="4" s="1"/>
  <c r="K10" i="4"/>
  <c r="I11" i="4"/>
  <c r="J11" i="4" s="1"/>
  <c r="I12" i="4"/>
  <c r="J12" i="4" s="1"/>
  <c r="K12" i="4"/>
  <c r="I13" i="4"/>
  <c r="K13" i="4" s="1"/>
  <c r="J13" i="4"/>
  <c r="I14" i="4"/>
  <c r="J14" i="4" s="1"/>
  <c r="K14" i="4"/>
  <c r="I15" i="4"/>
  <c r="K15" i="4" s="1"/>
  <c r="J15" i="4"/>
  <c r="I16" i="4"/>
  <c r="J16" i="4" s="1"/>
  <c r="I17" i="4"/>
  <c r="J17" i="4"/>
  <c r="K17" i="4"/>
  <c r="I18" i="4"/>
  <c r="J18" i="4" s="1"/>
  <c r="K18" i="4"/>
  <c r="I19" i="4"/>
  <c r="J19" i="4" s="1"/>
  <c r="I20" i="4"/>
  <c r="J20" i="4" s="1"/>
  <c r="K20" i="4"/>
  <c r="I21" i="4"/>
  <c r="K21" i="4" s="1"/>
  <c r="J21" i="4"/>
  <c r="I22" i="4"/>
  <c r="J22" i="4" s="1"/>
  <c r="K22" i="4"/>
  <c r="I23" i="4"/>
  <c r="K23" i="4" s="1"/>
  <c r="J23" i="4"/>
  <c r="I24" i="4"/>
  <c r="J24" i="4" s="1"/>
  <c r="I25" i="4"/>
  <c r="J25" i="4"/>
  <c r="K25" i="4"/>
  <c r="I26" i="4"/>
  <c r="J26" i="4" s="1"/>
  <c r="K26" i="4"/>
  <c r="I27" i="4"/>
  <c r="J27" i="4" s="1"/>
  <c r="I28" i="4"/>
  <c r="J28" i="4" s="1"/>
  <c r="K28" i="4"/>
  <c r="I29" i="4"/>
  <c r="K29" i="4" s="1"/>
  <c r="J29" i="4"/>
  <c r="I30" i="4"/>
  <c r="J30" i="4" s="1"/>
  <c r="K30" i="4"/>
  <c r="I31" i="4"/>
  <c r="K31" i="4" s="1"/>
  <c r="J31" i="4"/>
  <c r="I32" i="4"/>
  <c r="J32" i="4" s="1"/>
  <c r="I33" i="4"/>
  <c r="J33" i="4"/>
  <c r="K33" i="4"/>
  <c r="I34" i="4"/>
  <c r="J34" i="4" s="1"/>
  <c r="K34" i="4"/>
  <c r="I35" i="4"/>
  <c r="J35" i="4" s="1"/>
  <c r="I36" i="4"/>
  <c r="J36" i="4"/>
  <c r="K36" i="4"/>
  <c r="I37" i="4"/>
  <c r="K37" i="4" s="1"/>
  <c r="J37" i="4"/>
  <c r="I38" i="4"/>
  <c r="J38" i="4" s="1"/>
  <c r="K38" i="4"/>
  <c r="I39" i="4"/>
  <c r="K39" i="4" s="1"/>
  <c r="J39" i="4"/>
  <c r="I40" i="4"/>
  <c r="J40" i="4" s="1"/>
  <c r="I41" i="4"/>
  <c r="J41" i="4"/>
  <c r="K41" i="4"/>
  <c r="I42" i="4"/>
  <c r="J42" i="4" s="1"/>
  <c r="K42" i="4"/>
  <c r="I43" i="4"/>
  <c r="J43" i="4" s="1"/>
  <c r="I44" i="4"/>
  <c r="J44" i="4"/>
  <c r="K44" i="4"/>
  <c r="I45" i="4"/>
  <c r="K45" i="4" s="1"/>
  <c r="I46" i="4"/>
  <c r="J46" i="4" s="1"/>
  <c r="K46" i="4"/>
  <c r="I47" i="4"/>
  <c r="K47" i="4" s="1"/>
  <c r="J47" i="4"/>
  <c r="I48" i="4"/>
  <c r="J48" i="4" s="1"/>
  <c r="I49" i="4"/>
  <c r="J49" i="4"/>
  <c r="K49" i="4"/>
  <c r="I50" i="4"/>
  <c r="J50" i="4" s="1"/>
  <c r="K50" i="4"/>
  <c r="I51" i="4"/>
  <c r="J51" i="4" s="1"/>
  <c r="I52" i="4"/>
  <c r="J52" i="4"/>
  <c r="K52" i="4"/>
  <c r="I53" i="4"/>
  <c r="K53" i="4" s="1"/>
  <c r="J53" i="4"/>
  <c r="I54" i="4"/>
  <c r="J54" i="4" s="1"/>
  <c r="K54" i="4"/>
  <c r="I55" i="4"/>
  <c r="K55" i="4" s="1"/>
  <c r="J55" i="4"/>
  <c r="I56" i="4"/>
  <c r="I57" i="4"/>
  <c r="K57" i="4"/>
  <c r="I58" i="4"/>
  <c r="J58" i="4" s="1"/>
  <c r="K58" i="4"/>
  <c r="I59" i="4"/>
  <c r="J59" i="4" s="1"/>
  <c r="I60" i="4"/>
  <c r="J60" i="4" s="1"/>
  <c r="K60" i="4"/>
  <c r="I61" i="4"/>
  <c r="K61" i="4" s="1"/>
  <c r="J61" i="4"/>
  <c r="I62" i="4"/>
  <c r="J62" i="4" s="1"/>
  <c r="K62" i="4"/>
  <c r="I63" i="4"/>
  <c r="K63" i="4" s="1"/>
  <c r="J63" i="4"/>
  <c r="I64" i="4"/>
  <c r="J64" i="4" s="1"/>
  <c r="I65" i="4"/>
  <c r="J65" i="4"/>
  <c r="K65" i="4"/>
  <c r="I66" i="4"/>
  <c r="J66" i="4" s="1"/>
  <c r="K66" i="4"/>
  <c r="I67" i="4"/>
  <c r="J67" i="4" s="1"/>
  <c r="I68" i="4"/>
  <c r="J68" i="4" s="1"/>
  <c r="K68" i="4"/>
  <c r="I69" i="4"/>
  <c r="K69" i="4" s="1"/>
  <c r="J69" i="4"/>
  <c r="I70" i="4"/>
  <c r="J70" i="4" s="1"/>
  <c r="K70" i="4"/>
  <c r="I71" i="4"/>
  <c r="K71" i="4" s="1"/>
  <c r="J71" i="4"/>
  <c r="I72" i="4"/>
  <c r="J72" i="4" s="1"/>
  <c r="I73" i="4"/>
  <c r="J73" i="4"/>
  <c r="K73" i="4"/>
  <c r="I74" i="4"/>
  <c r="J74" i="4" s="1"/>
  <c r="K74" i="4"/>
  <c r="I75" i="4"/>
  <c r="J75" i="4" s="1"/>
  <c r="I76" i="4"/>
  <c r="J76" i="4" s="1"/>
  <c r="K76" i="4"/>
  <c r="I77" i="4"/>
  <c r="K77" i="4" s="1"/>
  <c r="J77" i="4"/>
  <c r="I78" i="4"/>
  <c r="J78" i="4" s="1"/>
  <c r="K78" i="4"/>
  <c r="I79" i="4"/>
  <c r="K79" i="4" s="1"/>
  <c r="J79" i="4"/>
  <c r="I80" i="4"/>
  <c r="J80" i="4" s="1"/>
  <c r="I81" i="4"/>
  <c r="J81" i="4"/>
  <c r="K81" i="4"/>
  <c r="I82" i="4"/>
  <c r="J82" i="4" s="1"/>
  <c r="K82" i="4"/>
  <c r="I83" i="4"/>
  <c r="J83" i="4" s="1"/>
  <c r="I84" i="4"/>
  <c r="J84" i="4" s="1"/>
  <c r="K84" i="4"/>
  <c r="I85" i="4"/>
  <c r="K85" i="4" s="1"/>
  <c r="J85" i="4"/>
  <c r="I86" i="4"/>
  <c r="J86" i="4" s="1"/>
  <c r="K86" i="4"/>
  <c r="I87" i="4"/>
  <c r="K87" i="4" s="1"/>
  <c r="J87" i="4"/>
  <c r="I2" i="4"/>
  <c r="K2" i="4" s="1"/>
  <c r="I92" i="10"/>
  <c r="G92" i="10"/>
  <c r="H92" i="10" s="1"/>
  <c r="F92" i="10"/>
  <c r="G92" i="8"/>
  <c r="F92" i="8"/>
  <c r="H92" i="8" s="1"/>
  <c r="G92" i="7"/>
  <c r="H92" i="7" s="1"/>
  <c r="F92" i="7"/>
  <c r="G92" i="6"/>
  <c r="H92" i="6" s="1"/>
  <c r="F92" i="6"/>
  <c r="I92" i="5"/>
  <c r="G92" i="5"/>
  <c r="H92" i="5" s="1"/>
  <c r="F92" i="5"/>
  <c r="G92" i="4"/>
  <c r="F92" i="4"/>
  <c r="H92" i="4" s="1"/>
  <c r="I3" i="3"/>
  <c r="J3" i="3" s="1"/>
  <c r="I4" i="3"/>
  <c r="J4" i="3" s="1"/>
  <c r="K4" i="3"/>
  <c r="I5" i="3"/>
  <c r="K5" i="3" s="1"/>
  <c r="J5" i="3"/>
  <c r="I6" i="3"/>
  <c r="J6" i="3" s="1"/>
  <c r="I7" i="3"/>
  <c r="J7" i="3" s="1"/>
  <c r="I8" i="3"/>
  <c r="J8" i="3" s="1"/>
  <c r="I9" i="3"/>
  <c r="J9" i="3"/>
  <c r="K9" i="3"/>
  <c r="I10" i="3"/>
  <c r="J10" i="3" s="1"/>
  <c r="I11" i="3"/>
  <c r="J11" i="3"/>
  <c r="K11" i="3"/>
  <c r="I12" i="3"/>
  <c r="J12" i="3"/>
  <c r="K12" i="3"/>
  <c r="I13" i="3"/>
  <c r="K13" i="3" s="1"/>
  <c r="J13" i="3"/>
  <c r="I14" i="3"/>
  <c r="J14" i="3" s="1"/>
  <c r="K14" i="3"/>
  <c r="I15" i="3"/>
  <c r="J15" i="3" s="1"/>
  <c r="I16" i="3"/>
  <c r="J16" i="3" s="1"/>
  <c r="I17" i="3"/>
  <c r="J17" i="3"/>
  <c r="K17" i="3"/>
  <c r="I18" i="3"/>
  <c r="J18" i="3" s="1"/>
  <c r="I19" i="3"/>
  <c r="J19" i="3"/>
  <c r="K19" i="3"/>
  <c r="I20" i="3"/>
  <c r="J20" i="3"/>
  <c r="K20" i="3"/>
  <c r="I21" i="3"/>
  <c r="K21" i="3" s="1"/>
  <c r="J21" i="3"/>
  <c r="I22" i="3"/>
  <c r="J22" i="3" s="1"/>
  <c r="K22" i="3"/>
  <c r="I23" i="3"/>
  <c r="J23" i="3" s="1"/>
  <c r="I24" i="3"/>
  <c r="J24" i="3" s="1"/>
  <c r="I25" i="3"/>
  <c r="J25" i="3"/>
  <c r="K25" i="3"/>
  <c r="I26" i="3"/>
  <c r="J26" i="3" s="1"/>
  <c r="I27" i="3"/>
  <c r="J27" i="3"/>
  <c r="K27" i="3"/>
  <c r="I28" i="3"/>
  <c r="J28" i="3"/>
  <c r="K28" i="3"/>
  <c r="I29" i="3"/>
  <c r="K29" i="3" s="1"/>
  <c r="J29" i="3"/>
  <c r="I30" i="3"/>
  <c r="J30" i="3" s="1"/>
  <c r="K30" i="3"/>
  <c r="I31" i="3"/>
  <c r="J31" i="3" s="1"/>
  <c r="I32" i="3"/>
  <c r="J32" i="3" s="1"/>
  <c r="I33" i="3"/>
  <c r="J33" i="3"/>
  <c r="K33" i="3"/>
  <c r="I34" i="3"/>
  <c r="J34" i="3" s="1"/>
  <c r="I35" i="3"/>
  <c r="J35" i="3"/>
  <c r="K35" i="3"/>
  <c r="I36" i="3"/>
  <c r="J36" i="3"/>
  <c r="K36" i="3"/>
  <c r="I37" i="3"/>
  <c r="K37" i="3" s="1"/>
  <c r="J37" i="3"/>
  <c r="I38" i="3"/>
  <c r="J38" i="3" s="1"/>
  <c r="K38" i="3"/>
  <c r="I39" i="3"/>
  <c r="J39" i="3" s="1"/>
  <c r="I40" i="3"/>
  <c r="J40" i="3" s="1"/>
  <c r="I41" i="3"/>
  <c r="J41" i="3"/>
  <c r="K41" i="3"/>
  <c r="I42" i="3"/>
  <c r="J42" i="3" s="1"/>
  <c r="I43" i="3"/>
  <c r="J43" i="3"/>
  <c r="K43" i="3"/>
  <c r="I44" i="3"/>
  <c r="J44" i="3"/>
  <c r="K44" i="3"/>
  <c r="I45" i="3"/>
  <c r="K45" i="3" s="1"/>
  <c r="J45" i="3"/>
  <c r="I46" i="3"/>
  <c r="K46" i="3"/>
  <c r="I47" i="3"/>
  <c r="J47" i="3" s="1"/>
  <c r="I48" i="3"/>
  <c r="J48" i="3" s="1"/>
  <c r="I49" i="3"/>
  <c r="J49" i="3"/>
  <c r="K49" i="3"/>
  <c r="I50" i="3"/>
  <c r="J50" i="3" s="1"/>
  <c r="I51" i="3"/>
  <c r="J51" i="3"/>
  <c r="K51" i="3"/>
  <c r="I52" i="3"/>
  <c r="J52" i="3"/>
  <c r="K52" i="3"/>
  <c r="I53" i="3"/>
  <c r="K53" i="3" s="1"/>
  <c r="J53" i="3"/>
  <c r="I54" i="3"/>
  <c r="J54" i="3" s="1"/>
  <c r="K54" i="3"/>
  <c r="I55" i="3"/>
  <c r="J55" i="3" s="1"/>
  <c r="I56" i="3"/>
  <c r="J56" i="3" s="1"/>
  <c r="I57" i="3"/>
  <c r="J57" i="3"/>
  <c r="K57" i="3"/>
  <c r="I58" i="3"/>
  <c r="I59" i="3"/>
  <c r="J59" i="3"/>
  <c r="K59" i="3"/>
  <c r="I60" i="3"/>
  <c r="J60" i="3"/>
  <c r="K60" i="3"/>
  <c r="I61" i="3"/>
  <c r="K61" i="3" s="1"/>
  <c r="J61" i="3"/>
  <c r="I62" i="3"/>
  <c r="J62" i="3" s="1"/>
  <c r="K62" i="3"/>
  <c r="I63" i="3"/>
  <c r="J63" i="3" s="1"/>
  <c r="I64" i="3"/>
  <c r="J64" i="3" s="1"/>
  <c r="I65" i="3"/>
  <c r="J65" i="3"/>
  <c r="K65" i="3"/>
  <c r="I66" i="3"/>
  <c r="J66" i="3" s="1"/>
  <c r="I67" i="3"/>
  <c r="J67" i="3"/>
  <c r="K67" i="3"/>
  <c r="I68" i="3"/>
  <c r="J68" i="3"/>
  <c r="K68" i="3"/>
  <c r="I69" i="3"/>
  <c r="K69" i="3" s="1"/>
  <c r="J69" i="3"/>
  <c r="I70" i="3"/>
  <c r="J70" i="3" s="1"/>
  <c r="K70" i="3"/>
  <c r="I71" i="3"/>
  <c r="J71" i="3" s="1"/>
  <c r="I72" i="3"/>
  <c r="J72" i="3" s="1"/>
  <c r="I73" i="3"/>
  <c r="J73" i="3"/>
  <c r="K73" i="3"/>
  <c r="I74" i="3"/>
  <c r="J74" i="3" s="1"/>
  <c r="I75" i="3"/>
  <c r="J75" i="3"/>
  <c r="K75" i="3"/>
  <c r="I76" i="3"/>
  <c r="J76" i="3"/>
  <c r="K76" i="3"/>
  <c r="I77" i="3"/>
  <c r="K77" i="3" s="1"/>
  <c r="J77" i="3"/>
  <c r="I78" i="3"/>
  <c r="J78" i="3" s="1"/>
  <c r="K78" i="3"/>
  <c r="I79" i="3"/>
  <c r="J79" i="3" s="1"/>
  <c r="I80" i="3"/>
  <c r="J80" i="3" s="1"/>
  <c r="I81" i="3"/>
  <c r="J81" i="3"/>
  <c r="K81" i="3"/>
  <c r="I82" i="3"/>
  <c r="J82" i="3" s="1"/>
  <c r="I83" i="3"/>
  <c r="J83" i="3"/>
  <c r="K83" i="3"/>
  <c r="I84" i="3"/>
  <c r="J84" i="3"/>
  <c r="K84" i="3"/>
  <c r="I85" i="3"/>
  <c r="K85" i="3" s="1"/>
  <c r="J85" i="3"/>
  <c r="I86" i="3"/>
  <c r="J86" i="3" s="1"/>
  <c r="K86" i="3"/>
  <c r="I87" i="3"/>
  <c r="J87" i="3" s="1"/>
  <c r="G93" i="2"/>
  <c r="F93" i="2"/>
  <c r="H93" i="2" s="1"/>
  <c r="I3" i="2"/>
  <c r="J3" i="2" s="1"/>
  <c r="I4" i="2"/>
  <c r="J4" i="2" s="1"/>
  <c r="I5" i="2"/>
  <c r="K5" i="2" s="1"/>
  <c r="J5" i="2"/>
  <c r="I6" i="2"/>
  <c r="J6" i="2" s="1"/>
  <c r="I7" i="2"/>
  <c r="J7" i="2"/>
  <c r="K7" i="2"/>
  <c r="I8" i="2"/>
  <c r="J8" i="2" s="1"/>
  <c r="I9" i="2"/>
  <c r="J9" i="2"/>
  <c r="K9" i="2"/>
  <c r="I10" i="2"/>
  <c r="J10" i="2"/>
  <c r="K10" i="2"/>
  <c r="I11" i="2"/>
  <c r="J11" i="2" s="1"/>
  <c r="I12" i="2"/>
  <c r="J12" i="2"/>
  <c r="K12" i="2"/>
  <c r="I13" i="2"/>
  <c r="K13" i="2" s="1"/>
  <c r="I14" i="2"/>
  <c r="J14" i="2" s="1"/>
  <c r="K14" i="2"/>
  <c r="I15" i="2"/>
  <c r="J15" i="2" s="1"/>
  <c r="I16" i="2"/>
  <c r="J16" i="2" s="1"/>
  <c r="I17" i="2"/>
  <c r="J17" i="2" s="1"/>
  <c r="I18" i="2"/>
  <c r="J18" i="2"/>
  <c r="K18" i="2"/>
  <c r="I19" i="2"/>
  <c r="J19" i="2" s="1"/>
  <c r="I20" i="2"/>
  <c r="J20" i="2"/>
  <c r="K20" i="2"/>
  <c r="I21" i="2"/>
  <c r="K21" i="2" s="1"/>
  <c r="J21" i="2"/>
  <c r="I22" i="2"/>
  <c r="J22" i="2" s="1"/>
  <c r="K22" i="2"/>
  <c r="I23" i="2"/>
  <c r="J23" i="2"/>
  <c r="K23" i="2"/>
  <c r="I24" i="2"/>
  <c r="J24" i="2" s="1"/>
  <c r="I25" i="2"/>
  <c r="J25" i="2"/>
  <c r="K25" i="2"/>
  <c r="I26" i="2"/>
  <c r="J26" i="2" s="1"/>
  <c r="I27" i="2"/>
  <c r="J27" i="2" s="1"/>
  <c r="I28" i="2"/>
  <c r="J28" i="2" s="1"/>
  <c r="I29" i="2"/>
  <c r="K29" i="2" s="1"/>
  <c r="J29" i="2"/>
  <c r="I30" i="2"/>
  <c r="J30" i="2" s="1"/>
  <c r="K30" i="2"/>
  <c r="I31" i="2"/>
  <c r="K31" i="2" s="1"/>
  <c r="J31" i="2"/>
  <c r="I32" i="2"/>
  <c r="J32" i="2" s="1"/>
  <c r="I33" i="2"/>
  <c r="K33" i="2" s="1"/>
  <c r="J33" i="2"/>
  <c r="I34" i="2"/>
  <c r="J34" i="2"/>
  <c r="K34" i="2"/>
  <c r="I35" i="2"/>
  <c r="J35" i="2" s="1"/>
  <c r="I36" i="2"/>
  <c r="J36" i="2"/>
  <c r="K36" i="2"/>
  <c r="I37" i="2"/>
  <c r="K37" i="2" s="1"/>
  <c r="J37" i="2"/>
  <c r="I38" i="2"/>
  <c r="J38" i="2" s="1"/>
  <c r="K38" i="2"/>
  <c r="I39" i="2"/>
  <c r="J39" i="2"/>
  <c r="K39" i="2"/>
  <c r="I40" i="2"/>
  <c r="J40" i="2" s="1"/>
  <c r="I41" i="2"/>
  <c r="J41" i="2"/>
  <c r="K41" i="2"/>
  <c r="I42" i="2"/>
  <c r="J42" i="2" s="1"/>
  <c r="I43" i="2"/>
  <c r="J43" i="2" s="1"/>
  <c r="I44" i="2"/>
  <c r="J44" i="2" s="1"/>
  <c r="I45" i="2"/>
  <c r="K45" i="2" s="1"/>
  <c r="I46" i="2"/>
  <c r="J46" i="2" s="1"/>
  <c r="I47" i="2"/>
  <c r="J47" i="2"/>
  <c r="K47" i="2"/>
  <c r="I48" i="2"/>
  <c r="J48" i="2" s="1"/>
  <c r="I49" i="2"/>
  <c r="J49" i="2"/>
  <c r="K49" i="2"/>
  <c r="I50" i="2"/>
  <c r="J50" i="2"/>
  <c r="K50" i="2"/>
  <c r="I51" i="2"/>
  <c r="J51" i="2" s="1"/>
  <c r="I52" i="2"/>
  <c r="J52" i="2"/>
  <c r="K52" i="2"/>
  <c r="I53" i="2"/>
  <c r="K53" i="2" s="1"/>
  <c r="J53" i="2"/>
  <c r="I54" i="2"/>
  <c r="K54" i="2" s="1"/>
  <c r="J54" i="2"/>
  <c r="I55" i="2"/>
  <c r="J55" i="2"/>
  <c r="K55" i="2"/>
  <c r="I56" i="2"/>
  <c r="J56" i="2" s="1"/>
  <c r="I57" i="2"/>
  <c r="J57" i="2"/>
  <c r="K57" i="2"/>
  <c r="I58" i="2"/>
  <c r="J58" i="2"/>
  <c r="K58" i="2"/>
  <c r="I59" i="2"/>
  <c r="J59" i="2" s="1"/>
  <c r="I60" i="2"/>
  <c r="J60" i="2"/>
  <c r="K60" i="2"/>
  <c r="I61" i="2"/>
  <c r="K61" i="2" s="1"/>
  <c r="J61" i="2"/>
  <c r="I62" i="2"/>
  <c r="K62" i="2" s="1"/>
  <c r="J62" i="2"/>
  <c r="I63" i="2"/>
  <c r="J63" i="2"/>
  <c r="K63" i="2"/>
  <c r="I64" i="2"/>
  <c r="J64" i="2" s="1"/>
  <c r="I65" i="2"/>
  <c r="J65" i="2"/>
  <c r="K65" i="2"/>
  <c r="I66" i="2"/>
  <c r="J66" i="2"/>
  <c r="K66" i="2"/>
  <c r="I67" i="2"/>
  <c r="J67" i="2" s="1"/>
  <c r="I68" i="2"/>
  <c r="J68" i="2"/>
  <c r="K68" i="2"/>
  <c r="I69" i="2"/>
  <c r="K69" i="2" s="1"/>
  <c r="J69" i="2"/>
  <c r="I70" i="2"/>
  <c r="K70" i="2" s="1"/>
  <c r="J70" i="2"/>
  <c r="I71" i="2"/>
  <c r="J71" i="2"/>
  <c r="K71" i="2"/>
  <c r="I72" i="2"/>
  <c r="J72" i="2" s="1"/>
  <c r="I73" i="2"/>
  <c r="J73" i="2"/>
  <c r="K73" i="2"/>
  <c r="I74" i="2"/>
  <c r="J74" i="2"/>
  <c r="K74" i="2"/>
  <c r="I75" i="2"/>
  <c r="J75" i="2" s="1"/>
  <c r="I76" i="2"/>
  <c r="J76" i="2"/>
  <c r="K76" i="2"/>
  <c r="I77" i="2"/>
  <c r="K77" i="2" s="1"/>
  <c r="J77" i="2"/>
  <c r="I78" i="2"/>
  <c r="K78" i="2" s="1"/>
  <c r="J78" i="2"/>
  <c r="I79" i="2"/>
  <c r="J79" i="2"/>
  <c r="K79" i="2"/>
  <c r="I80" i="2"/>
  <c r="J80" i="2" s="1"/>
  <c r="I81" i="2"/>
  <c r="J81" i="2"/>
  <c r="K81" i="2"/>
  <c r="I82" i="2"/>
  <c r="J82" i="2"/>
  <c r="K82" i="2"/>
  <c r="I83" i="2"/>
  <c r="J83" i="2" s="1"/>
  <c r="I84" i="2"/>
  <c r="J84" i="2"/>
  <c r="K84" i="2"/>
  <c r="I85" i="2"/>
  <c r="K85" i="2" s="1"/>
  <c r="J85" i="2"/>
  <c r="I86" i="2"/>
  <c r="K86" i="2" s="1"/>
  <c r="J86" i="2"/>
  <c r="I87" i="2"/>
  <c r="J87" i="2"/>
  <c r="K87" i="2"/>
  <c r="I2" i="2"/>
  <c r="K2" i="2" s="1"/>
  <c r="K93" i="1"/>
  <c r="J93" i="1"/>
  <c r="I93" i="1"/>
  <c r="J92" i="1"/>
  <c r="K92" i="1"/>
  <c r="I92" i="1"/>
  <c r="H93" i="1"/>
  <c r="G93" i="1"/>
  <c r="F93" i="1"/>
  <c r="I3" i="1"/>
  <c r="J3" i="1" s="1"/>
  <c r="I4" i="1"/>
  <c r="J4" i="1" s="1"/>
  <c r="I5" i="1"/>
  <c r="K5" i="1" s="1"/>
  <c r="I6" i="1"/>
  <c r="J6" i="1" s="1"/>
  <c r="I7" i="1"/>
  <c r="J7" i="1" s="1"/>
  <c r="K7" i="1"/>
  <c r="I8" i="1"/>
  <c r="J8" i="1" s="1"/>
  <c r="K8" i="1"/>
  <c r="I9" i="1"/>
  <c r="J9" i="1"/>
  <c r="K9" i="1"/>
  <c r="I10" i="1"/>
  <c r="J10" i="1"/>
  <c r="K10" i="1"/>
  <c r="I11" i="1"/>
  <c r="K11" i="1" s="1"/>
  <c r="J11" i="1"/>
  <c r="I12" i="1"/>
  <c r="J12" i="1" s="1"/>
  <c r="I13" i="1"/>
  <c r="K13" i="1" s="1"/>
  <c r="I14" i="1"/>
  <c r="J14" i="1" s="1"/>
  <c r="I15" i="1"/>
  <c r="J15" i="1" s="1"/>
  <c r="K15" i="1"/>
  <c r="I16" i="1"/>
  <c r="J16" i="1" s="1"/>
  <c r="K16" i="1"/>
  <c r="I17" i="1"/>
  <c r="J17" i="1"/>
  <c r="K17" i="1"/>
  <c r="I18" i="1"/>
  <c r="J18" i="1"/>
  <c r="K18" i="1"/>
  <c r="I19" i="1"/>
  <c r="K19" i="1" s="1"/>
  <c r="J19" i="1"/>
  <c r="I20" i="1"/>
  <c r="J20" i="1" s="1"/>
  <c r="I21" i="1"/>
  <c r="K21" i="1" s="1"/>
  <c r="I22" i="1"/>
  <c r="J22" i="1" s="1"/>
  <c r="I23" i="1"/>
  <c r="J23" i="1" s="1"/>
  <c r="K23" i="1"/>
  <c r="I24" i="1"/>
  <c r="J24" i="1" s="1"/>
  <c r="K24" i="1"/>
  <c r="I25" i="1"/>
  <c r="J25" i="1"/>
  <c r="K25" i="1"/>
  <c r="I26" i="1"/>
  <c r="J26" i="1"/>
  <c r="K26" i="1"/>
  <c r="I27" i="1"/>
  <c r="K27" i="1" s="1"/>
  <c r="J27" i="1"/>
  <c r="I28" i="1"/>
  <c r="J28" i="1" s="1"/>
  <c r="I29" i="1"/>
  <c r="K29" i="1" s="1"/>
  <c r="I30" i="1"/>
  <c r="J30" i="1" s="1"/>
  <c r="I31" i="1"/>
  <c r="J31" i="1" s="1"/>
  <c r="K31" i="1"/>
  <c r="I32" i="1"/>
  <c r="J32" i="1" s="1"/>
  <c r="K32" i="1"/>
  <c r="I33" i="1"/>
  <c r="J33" i="1"/>
  <c r="K33" i="1"/>
  <c r="I34" i="1"/>
  <c r="J34" i="1"/>
  <c r="K34" i="1"/>
  <c r="I35" i="1"/>
  <c r="K35" i="1" s="1"/>
  <c r="J35" i="1"/>
  <c r="I36" i="1"/>
  <c r="J36" i="1" s="1"/>
  <c r="I37" i="1"/>
  <c r="K37" i="1" s="1"/>
  <c r="I38" i="1"/>
  <c r="J38" i="1" s="1"/>
  <c r="I39" i="1"/>
  <c r="J39" i="1" s="1"/>
  <c r="K39" i="1"/>
  <c r="I40" i="1"/>
  <c r="J40" i="1" s="1"/>
  <c r="K40" i="1"/>
  <c r="I41" i="1"/>
  <c r="J41" i="1"/>
  <c r="K41" i="1"/>
  <c r="I42" i="1"/>
  <c r="J42" i="1"/>
  <c r="K42" i="1"/>
  <c r="I43" i="1"/>
  <c r="K43" i="1" s="1"/>
  <c r="J43" i="1"/>
  <c r="I44" i="1"/>
  <c r="J44" i="1" s="1"/>
  <c r="I45" i="1"/>
  <c r="K45" i="1" s="1"/>
  <c r="I46" i="1"/>
  <c r="J46" i="1" s="1"/>
  <c r="I47" i="1"/>
  <c r="J47" i="1"/>
  <c r="K47" i="1"/>
  <c r="I48" i="1"/>
  <c r="J48" i="1" s="1"/>
  <c r="K48" i="1"/>
  <c r="I49" i="1"/>
  <c r="J49" i="1"/>
  <c r="K49" i="1"/>
  <c r="I50" i="1"/>
  <c r="J50" i="1"/>
  <c r="K50" i="1"/>
  <c r="I51" i="1"/>
  <c r="K51" i="1" s="1"/>
  <c r="J51" i="1"/>
  <c r="I52" i="1"/>
  <c r="J52" i="1" s="1"/>
  <c r="I53" i="1"/>
  <c r="K53" i="1" s="1"/>
  <c r="I54" i="1"/>
  <c r="J54" i="1" s="1"/>
  <c r="I55" i="1"/>
  <c r="J55" i="1" s="1"/>
  <c r="K55" i="1"/>
  <c r="I56" i="1"/>
  <c r="J56" i="1" s="1"/>
  <c r="K56" i="1"/>
  <c r="I57" i="1"/>
  <c r="J57" i="1"/>
  <c r="K57" i="1"/>
  <c r="I58" i="1"/>
  <c r="J58" i="1"/>
  <c r="K58" i="1"/>
  <c r="I59" i="1"/>
  <c r="J59" i="1"/>
  <c r="K59" i="1"/>
  <c r="I60" i="1"/>
  <c r="J60" i="1" s="1"/>
  <c r="I61" i="1"/>
  <c r="K61" i="1" s="1"/>
  <c r="I62" i="1"/>
  <c r="J62" i="1" s="1"/>
  <c r="I63" i="1"/>
  <c r="J63" i="1"/>
  <c r="K63" i="1"/>
  <c r="I64" i="1"/>
  <c r="J64" i="1" s="1"/>
  <c r="K64" i="1"/>
  <c r="I65" i="1"/>
  <c r="K65" i="1" s="1"/>
  <c r="J65" i="1"/>
  <c r="I66" i="1"/>
  <c r="J66" i="1"/>
  <c r="K66" i="1"/>
  <c r="I67" i="1"/>
  <c r="J67" i="1"/>
  <c r="K67" i="1"/>
  <c r="I68" i="1"/>
  <c r="J68" i="1" s="1"/>
  <c r="I69" i="1"/>
  <c r="K69" i="1" s="1"/>
  <c r="I70" i="1"/>
  <c r="J70" i="1" s="1"/>
  <c r="I71" i="1"/>
  <c r="J71" i="1"/>
  <c r="K71" i="1"/>
  <c r="I72" i="1"/>
  <c r="J72" i="1" s="1"/>
  <c r="K72" i="1"/>
  <c r="I73" i="1"/>
  <c r="K73" i="1" s="1"/>
  <c r="J73" i="1"/>
  <c r="I74" i="1"/>
  <c r="J74" i="1"/>
  <c r="K74" i="1"/>
  <c r="I75" i="1"/>
  <c r="J75" i="1"/>
  <c r="K75" i="1"/>
  <c r="I76" i="1"/>
  <c r="J76" i="1" s="1"/>
  <c r="I77" i="1"/>
  <c r="K77" i="1" s="1"/>
  <c r="J77" i="1"/>
  <c r="I78" i="1"/>
  <c r="J78" i="1" s="1"/>
  <c r="K78" i="1"/>
  <c r="I79" i="1"/>
  <c r="J79" i="1"/>
  <c r="K79" i="1"/>
  <c r="I80" i="1"/>
  <c r="J80" i="1" s="1"/>
  <c r="K80" i="1"/>
  <c r="I81" i="1"/>
  <c r="K81" i="1" s="1"/>
  <c r="J81" i="1"/>
  <c r="I82" i="1"/>
  <c r="J82" i="1"/>
  <c r="K82" i="1"/>
  <c r="I83" i="1"/>
  <c r="J83" i="1"/>
  <c r="K83" i="1"/>
  <c r="I84" i="1"/>
  <c r="J84" i="1" s="1"/>
  <c r="I85" i="1"/>
  <c r="K85" i="1" s="1"/>
  <c r="J85" i="1"/>
  <c r="I86" i="1"/>
  <c r="J86" i="1" s="1"/>
  <c r="K86" i="1"/>
  <c r="I87" i="1"/>
  <c r="J87" i="1"/>
  <c r="K87" i="1"/>
  <c r="J2" i="1"/>
  <c r="I2" i="1"/>
  <c r="J85" i="10" l="1"/>
  <c r="J77" i="10"/>
  <c r="J69" i="10"/>
  <c r="J61" i="10"/>
  <c r="J53" i="10"/>
  <c r="J45" i="10"/>
  <c r="J37" i="10"/>
  <c r="J29" i="10"/>
  <c r="J21" i="10"/>
  <c r="J13" i="10"/>
  <c r="J5" i="10"/>
  <c r="J92" i="10" s="1"/>
  <c r="K4" i="10"/>
  <c r="K83" i="10"/>
  <c r="K75" i="10"/>
  <c r="K67" i="10"/>
  <c r="K59" i="10"/>
  <c r="K51" i="10"/>
  <c r="K35" i="10"/>
  <c r="K19" i="10"/>
  <c r="K11" i="10"/>
  <c r="K3" i="10"/>
  <c r="K92" i="10" s="1"/>
  <c r="K80" i="10"/>
  <c r="K72" i="10"/>
  <c r="K64" i="10"/>
  <c r="K56" i="10"/>
  <c r="K48" i="10"/>
  <c r="K40" i="10"/>
  <c r="K32" i="10"/>
  <c r="K24" i="10"/>
  <c r="K16" i="10"/>
  <c r="K8" i="10"/>
  <c r="J85" i="8"/>
  <c r="J77" i="8"/>
  <c r="J69" i="8"/>
  <c r="J61" i="8"/>
  <c r="J53" i="8"/>
  <c r="J37" i="8"/>
  <c r="J29" i="8"/>
  <c r="J21" i="8"/>
  <c r="J13" i="8"/>
  <c r="J5" i="8"/>
  <c r="J92" i="8" s="1"/>
  <c r="K52" i="8"/>
  <c r="K44" i="8"/>
  <c r="K36" i="8"/>
  <c r="K28" i="8"/>
  <c r="K20" i="8"/>
  <c r="K12" i="8"/>
  <c r="K4" i="8"/>
  <c r="K81" i="8"/>
  <c r="K73" i="8"/>
  <c r="K65" i="8"/>
  <c r="K57" i="8"/>
  <c r="K49" i="8"/>
  <c r="K41" i="8"/>
  <c r="K33" i="8"/>
  <c r="K25" i="8"/>
  <c r="K17" i="8"/>
  <c r="K9" i="8"/>
  <c r="I92" i="8"/>
  <c r="K3" i="8"/>
  <c r="J85" i="7"/>
  <c r="K82" i="7"/>
  <c r="J77" i="7"/>
  <c r="K74" i="7"/>
  <c r="J69" i="7"/>
  <c r="K66" i="7"/>
  <c r="J61" i="7"/>
  <c r="K58" i="7"/>
  <c r="J53" i="7"/>
  <c r="K50" i="7"/>
  <c r="K42" i="7"/>
  <c r="J37" i="7"/>
  <c r="K34" i="7"/>
  <c r="J29" i="7"/>
  <c r="K26" i="7"/>
  <c r="J21" i="7"/>
  <c r="K18" i="7"/>
  <c r="J13" i="7"/>
  <c r="K10" i="7"/>
  <c r="J5" i="7"/>
  <c r="K84" i="7"/>
  <c r="K76" i="7"/>
  <c r="K68" i="7"/>
  <c r="K60" i="7"/>
  <c r="K59" i="7"/>
  <c r="K51" i="7"/>
  <c r="K43" i="7"/>
  <c r="K35" i="7"/>
  <c r="K27" i="7"/>
  <c r="K19" i="7"/>
  <c r="K11" i="7"/>
  <c r="K3" i="7"/>
  <c r="K80" i="7"/>
  <c r="K72" i="7"/>
  <c r="K64" i="7"/>
  <c r="K56" i="7"/>
  <c r="K48" i="7"/>
  <c r="K40" i="7"/>
  <c r="K32" i="7"/>
  <c r="K24" i="7"/>
  <c r="K16" i="7"/>
  <c r="K8" i="7"/>
  <c r="K87" i="6"/>
  <c r="K79" i="6"/>
  <c r="K71" i="6"/>
  <c r="K63" i="6"/>
  <c r="K55" i="6"/>
  <c r="K47" i="6"/>
  <c r="K39" i="6"/>
  <c r="K31" i="6"/>
  <c r="K23" i="6"/>
  <c r="K15" i="6"/>
  <c r="K7" i="6"/>
  <c r="K84" i="6"/>
  <c r="K76" i="6"/>
  <c r="K68" i="6"/>
  <c r="K60" i="6"/>
  <c r="K52" i="6"/>
  <c r="K44" i="6"/>
  <c r="K41" i="6"/>
  <c r="K33" i="6"/>
  <c r="K25" i="6"/>
  <c r="K17" i="6"/>
  <c r="K9" i="6"/>
  <c r="K3" i="6"/>
  <c r="K80" i="6"/>
  <c r="K72" i="6"/>
  <c r="K64" i="6"/>
  <c r="K56" i="6"/>
  <c r="K48" i="6"/>
  <c r="K40" i="6"/>
  <c r="K32" i="6"/>
  <c r="K24" i="6"/>
  <c r="K16" i="6"/>
  <c r="K8" i="6"/>
  <c r="I92" i="6"/>
  <c r="J2" i="10"/>
  <c r="J2" i="8"/>
  <c r="J2" i="6"/>
  <c r="J92" i="5"/>
  <c r="I93" i="5" s="1"/>
  <c r="K84" i="5"/>
  <c r="K60" i="5"/>
  <c r="K83" i="5"/>
  <c r="K75" i="5"/>
  <c r="K67" i="5"/>
  <c r="K59" i="5"/>
  <c r="K51" i="5"/>
  <c r="K43" i="5"/>
  <c r="K35" i="5"/>
  <c r="K27" i="5"/>
  <c r="K19" i="5"/>
  <c r="K11" i="5"/>
  <c r="K3" i="5"/>
  <c r="K80" i="5"/>
  <c r="K72" i="5"/>
  <c r="K64" i="5"/>
  <c r="K56" i="5"/>
  <c r="K48" i="5"/>
  <c r="K40" i="5"/>
  <c r="K32" i="5"/>
  <c r="K24" i="5"/>
  <c r="K16" i="5"/>
  <c r="K8" i="5"/>
  <c r="J92" i="4"/>
  <c r="K83" i="4"/>
  <c r="K75" i="4"/>
  <c r="K67" i="4"/>
  <c r="K59" i="4"/>
  <c r="K51" i="4"/>
  <c r="K43" i="4"/>
  <c r="K35" i="4"/>
  <c r="K27" i="4"/>
  <c r="K19" i="4"/>
  <c r="K11" i="4"/>
  <c r="K3" i="4"/>
  <c r="K80" i="4"/>
  <c r="K72" i="4"/>
  <c r="K64" i="4"/>
  <c r="K56" i="4"/>
  <c r="K48" i="4"/>
  <c r="K40" i="4"/>
  <c r="K32" i="4"/>
  <c r="K24" i="4"/>
  <c r="K16" i="4"/>
  <c r="K8" i="4"/>
  <c r="I92" i="4"/>
  <c r="J2" i="4"/>
  <c r="K82" i="3"/>
  <c r="K74" i="3"/>
  <c r="K66" i="3"/>
  <c r="K58" i="3"/>
  <c r="K50" i="3"/>
  <c r="K42" i="3"/>
  <c r="K34" i="3"/>
  <c r="K26" i="3"/>
  <c r="K18" i="3"/>
  <c r="K10" i="3"/>
  <c r="K87" i="3"/>
  <c r="K79" i="3"/>
  <c r="K71" i="3"/>
  <c r="K63" i="3"/>
  <c r="K55" i="3"/>
  <c r="K47" i="3"/>
  <c r="K39" i="3"/>
  <c r="K31" i="3"/>
  <c r="K23" i="3"/>
  <c r="K15" i="3"/>
  <c r="K7" i="3"/>
  <c r="K6" i="3"/>
  <c r="K3" i="3"/>
  <c r="K80" i="3"/>
  <c r="K72" i="3"/>
  <c r="K64" i="3"/>
  <c r="K56" i="3"/>
  <c r="K48" i="3"/>
  <c r="K40" i="3"/>
  <c r="K32" i="3"/>
  <c r="K24" i="3"/>
  <c r="K16" i="3"/>
  <c r="K8" i="3"/>
  <c r="K44" i="2"/>
  <c r="K26" i="2"/>
  <c r="K15" i="2"/>
  <c r="K83" i="2"/>
  <c r="K67" i="2"/>
  <c r="K51" i="2"/>
  <c r="K4" i="2"/>
  <c r="K42" i="2"/>
  <c r="K28" i="2"/>
  <c r="I92" i="2"/>
  <c r="K75" i="2"/>
  <c r="K59" i="2"/>
  <c r="K46" i="2"/>
  <c r="K17" i="2"/>
  <c r="J13" i="2"/>
  <c r="K6" i="2"/>
  <c r="K43" i="2"/>
  <c r="K35" i="2"/>
  <c r="K27" i="2"/>
  <c r="K19" i="2"/>
  <c r="K11" i="2"/>
  <c r="K3" i="2"/>
  <c r="K80" i="2"/>
  <c r="K72" i="2"/>
  <c r="K64" i="2"/>
  <c r="K56" i="2"/>
  <c r="K48" i="2"/>
  <c r="K40" i="2"/>
  <c r="K32" i="2"/>
  <c r="K24" i="2"/>
  <c r="K16" i="2"/>
  <c r="K8" i="2"/>
  <c r="J2" i="2"/>
  <c r="J69" i="1"/>
  <c r="J61" i="1"/>
  <c r="J53" i="1"/>
  <c r="J45" i="1"/>
  <c r="J37" i="1"/>
  <c r="J29" i="1"/>
  <c r="J21" i="1"/>
  <c r="J13" i="1"/>
  <c r="J5" i="1"/>
  <c r="K76" i="1"/>
  <c r="K68" i="1"/>
  <c r="K60" i="1"/>
  <c r="K52" i="1"/>
  <c r="K44" i="1"/>
  <c r="K36" i="1"/>
  <c r="K28" i="1"/>
  <c r="K20" i="1"/>
  <c r="K12" i="1"/>
  <c r="K4" i="1"/>
  <c r="K84" i="1"/>
  <c r="K6" i="1"/>
  <c r="K70" i="1"/>
  <c r="K62" i="1"/>
  <c r="K54" i="1"/>
  <c r="K46" i="1"/>
  <c r="K38" i="1"/>
  <c r="K30" i="1"/>
  <c r="K22" i="1"/>
  <c r="K14" i="1"/>
  <c r="K3" i="1"/>
  <c r="D9" i="9"/>
  <c r="D8" i="9"/>
  <c r="D7" i="9"/>
  <c r="D6" i="9"/>
  <c r="D5" i="9"/>
  <c r="D4" i="9"/>
  <c r="D3" i="9"/>
  <c r="D2" i="9"/>
  <c r="D10" i="9"/>
  <c r="K92" i="8" l="1"/>
  <c r="J93" i="8" s="1"/>
  <c r="I93" i="8"/>
  <c r="K92" i="6"/>
  <c r="J93" i="6" s="1"/>
  <c r="I93" i="6"/>
  <c r="K93" i="5"/>
  <c r="K92" i="5"/>
  <c r="J93" i="5" s="1"/>
  <c r="I93" i="4"/>
  <c r="K92" i="4"/>
  <c r="J93" i="4" s="1"/>
  <c r="K92" i="2"/>
  <c r="J93" i="2" s="1"/>
  <c r="J92" i="2"/>
  <c r="I93" i="2" s="1"/>
  <c r="K93" i="2" s="1"/>
  <c r="G91" i="3"/>
  <c r="F91" i="3"/>
  <c r="I2" i="3"/>
  <c r="K2" i="3" s="1"/>
  <c r="J2" i="5"/>
  <c r="K2" i="1"/>
  <c r="K93" i="8" l="1"/>
  <c r="K93" i="6"/>
  <c r="K93" i="4"/>
  <c r="J92" i="7"/>
  <c r="I92" i="7"/>
  <c r="H91" i="3"/>
  <c r="J2" i="3"/>
  <c r="I91" i="3"/>
  <c r="K92" i="7"/>
  <c r="J93" i="7" l="1"/>
  <c r="I93" i="7"/>
  <c r="K93" i="7" s="1"/>
  <c r="K91" i="3"/>
  <c r="J92" i="3" s="1"/>
  <c r="J91" i="3"/>
  <c r="I92" i="3" s="1"/>
  <c r="K92" i="3" l="1"/>
</calcChain>
</file>

<file path=xl/sharedStrings.xml><?xml version="1.0" encoding="utf-8"?>
<sst xmlns="http://schemas.openxmlformats.org/spreadsheetml/2006/main" count="886" uniqueCount="195">
  <si>
    <t>root system server development# runtime database distribute virtualization packaging logging</t>
  </si>
  <si>
    <t>root system# server development</t>
  </si>
  <si>
    <t>root system others networking monitoring# security file utility time authentication</t>
  </si>
  <si>
    <t>root system others networking# monitoring</t>
  </si>
  <si>
    <t>root system others# networking</t>
  </si>
  <si>
    <t>root system networking others# dns firewall vpn</t>
  </si>
  <si>
    <t>root system networking dns firewall# vpn</t>
  </si>
  <si>
    <t>root system networking dns# firewall</t>
  </si>
  <si>
    <t>root system networking dns others# bind</t>
  </si>
  <si>
    <t>root system networking firewall others# iptables</t>
  </si>
  <si>
    <t>root system monitoring others# zabbix graphite nagios</t>
  </si>
  <si>
    <t>root system monitoring zabbix graphite# nagios</t>
  </si>
  <si>
    <t>root system monitoring zabbix# graphite</t>
  </si>
  <si>
    <t>root system security file# utility time authentication</t>
  </si>
  <si>
    <t>root system security# file</t>
  </si>
  <si>
    <t>root system security ssh others# ssl sudo</t>
  </si>
  <si>
    <t>root system security ssh# others</t>
  </si>
  <si>
    <t>root system security ssh others# openssh</t>
  </si>
  <si>
    <t>root system security ssl# sudo</t>
  </si>
  <si>
    <t>root system file others# editor nfs</t>
  </si>
  <si>
    <t>root system file editor# nfs</t>
  </si>
  <si>
    <t>root system file editor vim# others</t>
  </si>
  <si>
    <t>root system utility# time authentication</t>
  </si>
  <si>
    <t>root system utility others# backup</t>
  </si>
  <si>
    <t>root system time# authentication</t>
  </si>
  <si>
    <t>root system time ntp timezone# cron others</t>
  </si>
  <si>
    <t>root system time ntp# timezone</t>
  </si>
  <si>
    <t>root system time cron# others</t>
  </si>
  <si>
    <t>root server# development</t>
  </si>
  <si>
    <t>root server webserver# others email cms</t>
  </si>
  <si>
    <t>root server webserver proxy apache# others tomcat cache varnish</t>
  </si>
  <si>
    <t>root server webserver proxy# apache</t>
  </si>
  <si>
    <t>root server webserver proxy nginx# others haproxy</t>
  </si>
  <si>
    <t>root server webserver proxy others# haproxy</t>
  </si>
  <si>
    <t>root server webserver others tomcat# cache varnish</t>
  </si>
  <si>
    <t>root server webserver others# tomcat</t>
  </si>
  <si>
    <t>root server webserver cache# varnish</t>
  </si>
  <si>
    <t>root server others# email cms</t>
  </si>
  <si>
    <t>root server email# cms</t>
  </si>
  <si>
    <t>root server email others# postfix</t>
  </si>
  <si>
    <t>root server cms drupal# wordpress others</t>
  </si>
  <si>
    <t>root server cms wordpress# others</t>
  </si>
  <si>
    <t>root development others# versioncontrol testing delivery</t>
  </si>
  <si>
    <t>root development versioncontrol testing# delivery</t>
  </si>
  <si>
    <t>root development versioncontrol# testing</t>
  </si>
  <si>
    <t>root development versioncontrol git# others</t>
  </si>
  <si>
    <t>root development delivery jenkins# others</t>
  </si>
  <si>
    <t>root runtime database# distribute virtualization packaging logging</t>
  </si>
  <si>
    <t>root runtime# database</t>
  </si>
  <si>
    <t>root runtime php ruby# java nodejs python go others</t>
  </si>
  <si>
    <t>root runtime php# ruby</t>
  </si>
  <si>
    <t>root runtime ruby others# rails</t>
  </si>
  <si>
    <t>root runtime java nodejs# python go others</t>
  </si>
  <si>
    <t>root runtime java# nodejs</t>
  </si>
  <si>
    <t>root runtime python# go others</t>
  </si>
  <si>
    <t>root runtime go# others</t>
  </si>
  <si>
    <t>root database nosql sql# others influxdb</t>
  </si>
  <si>
    <t>root database nosql# sql</t>
  </si>
  <si>
    <t>root database nosql postgresql mongodb# redis others</t>
  </si>
  <si>
    <t>root database nosql postgresql# mongodb</t>
  </si>
  <si>
    <t>root database nosql redis# others</t>
  </si>
  <si>
    <t>root database sql mysql# oracle mariadb others</t>
  </si>
  <si>
    <t>root database sql oracle mariadb# others</t>
  </si>
  <si>
    <t>root database sql oracle# mariadb</t>
  </si>
  <si>
    <t>root distribute virtualization# packaging logging</t>
  </si>
  <si>
    <t>root distribute# virtualization</t>
  </si>
  <si>
    <t>root distribute cloud# clustering messaging others</t>
  </si>
  <si>
    <t>root distribute cloud others openstack# aws ec2</t>
  </si>
  <si>
    <t>root distribute cloud others# openstack</t>
  </si>
  <si>
    <t>root distribute cloud aws# ec2</t>
  </si>
  <si>
    <t>root distribute clustering# messaging others</t>
  </si>
  <si>
    <t>root distribute clustering others# consul zookeeper</t>
  </si>
  <si>
    <t>root distribute clustering consul# zookeeper</t>
  </si>
  <si>
    <t>root distribute messaging others# rabbitmq</t>
  </si>
  <si>
    <t>root virtualization container# others vagrant</t>
  </si>
  <si>
    <t>root virtualization container docker# others</t>
  </si>
  <si>
    <t>root virtualization others# vagrant</t>
  </si>
  <si>
    <t>root packaging# logging</t>
  </si>
  <si>
    <t>root packaging repository# others</t>
  </si>
  <si>
    <t>root packaging repository others apt# yum</t>
  </si>
  <si>
    <t>root packaging repository others# apt</t>
  </si>
  <si>
    <t>root logging elasticsearch others# logstash kibana logrotate rsyslog</t>
  </si>
  <si>
    <t>root logging elasticsearch# others</t>
  </si>
  <si>
    <t>root logging logstash kibana# logrotate rsyslog</t>
  </si>
  <si>
    <t>root logging logstash# kibana</t>
  </si>
  <si>
    <t>root logging logrotate# rsyslog</t>
  </si>
  <si>
    <t>root system networking</t>
  </si>
  <si>
    <t>root system networking dns</t>
  </si>
  <si>
    <t>root system networking dns bind</t>
  </si>
  <si>
    <t>root system networking firewall</t>
  </si>
  <si>
    <t>root system networking firewall iptables</t>
  </si>
  <si>
    <t>root system monitoring zabbix</t>
  </si>
  <si>
    <t>root system monitoring graphite</t>
  </si>
  <si>
    <t>root system security</t>
  </si>
  <si>
    <t>root system security ssh openssh</t>
  </si>
  <si>
    <t>root system security others</t>
  </si>
  <si>
    <t>root system security ssl</t>
  </si>
  <si>
    <t>root system security sudo</t>
  </si>
  <si>
    <t>root system file</t>
  </si>
  <si>
    <t>root system file editor</t>
  </si>
  <si>
    <t>root system file editor others</t>
  </si>
  <si>
    <t>root system file nfs</t>
  </si>
  <si>
    <t>root system utility backup</t>
  </si>
  <si>
    <t>root system time</t>
  </si>
  <si>
    <t>root system time timezone</t>
  </si>
  <si>
    <t>root system time cron</t>
  </si>
  <si>
    <t>root system time others</t>
  </si>
  <si>
    <t>root system authentication</t>
  </si>
  <si>
    <t>root server</t>
  </si>
  <si>
    <t>root server webserver proxy others</t>
  </si>
  <si>
    <t>root server webserver proxy haproxy</t>
  </si>
  <si>
    <t>root server webserver apache</t>
  </si>
  <si>
    <t>root server webserver others</t>
  </si>
  <si>
    <t>root server webserver tomcat</t>
  </si>
  <si>
    <t>root server webserver cache</t>
  </si>
  <si>
    <t>root server webserver varnish</t>
  </si>
  <si>
    <t>root server email</t>
  </si>
  <si>
    <t>root server email postfix</t>
  </si>
  <si>
    <t>root server cms</t>
  </si>
  <si>
    <t>root server cms wordpress</t>
  </si>
  <si>
    <t>root server cms others</t>
  </si>
  <si>
    <t>root development</t>
  </si>
  <si>
    <t>root development versioncontrol</t>
  </si>
  <si>
    <t>root development versioncontrol others</t>
  </si>
  <si>
    <t>root development testing</t>
  </si>
  <si>
    <t>root development delivery others</t>
  </si>
  <si>
    <t>root runtime</t>
  </si>
  <si>
    <t>root runtime ruby</t>
  </si>
  <si>
    <t>root runtime ruby rails</t>
  </si>
  <si>
    <t>root runtime java</t>
  </si>
  <si>
    <t>root runtime nodejs</t>
  </si>
  <si>
    <t>root runtime go</t>
  </si>
  <si>
    <t>root runtime others</t>
  </si>
  <si>
    <t>root database</t>
  </si>
  <si>
    <t>root database nosql mongodb</t>
  </si>
  <si>
    <t>root database nosql redis</t>
  </si>
  <si>
    <t>root database nosql others</t>
  </si>
  <si>
    <t>root database sql</t>
  </si>
  <si>
    <t>root database sql oracle</t>
  </si>
  <si>
    <t>root database sql mariadb</t>
  </si>
  <si>
    <t>root database others</t>
  </si>
  <si>
    <t>root distribute</t>
  </si>
  <si>
    <t>root distribute cloud openstack</t>
  </si>
  <si>
    <t>root distribute cloud aws</t>
  </si>
  <si>
    <t>root distribute cloud ec2</t>
  </si>
  <si>
    <t>root distribute clustering consul</t>
  </si>
  <si>
    <t>root distribute clustering zookeeper</t>
  </si>
  <si>
    <t>root distribute messaging</t>
  </si>
  <si>
    <t>root distribute messaging rabbitmq</t>
  </si>
  <si>
    <t>root virtualization</t>
  </si>
  <si>
    <t>root virtualization container others</t>
  </si>
  <si>
    <t>root virtualization others</t>
  </si>
  <si>
    <t>root virtualization vagrant</t>
  </si>
  <si>
    <t>root packaging</t>
  </si>
  <si>
    <t>root packaging repository apt</t>
  </si>
  <si>
    <t>root packaging others</t>
  </si>
  <si>
    <t>root logging</t>
  </si>
  <si>
    <t>root logging others</t>
  </si>
  <si>
    <t>root logging logstash</t>
  </si>
  <si>
    <t>root logging kibana</t>
  </si>
  <si>
    <t>root logging logrotate</t>
  </si>
  <si>
    <t>root logging rsyslog</t>
  </si>
  <si>
    <t>root system networking vpn</t>
  </si>
  <si>
    <t>root system monitoring</t>
  </si>
  <si>
    <t>root system monitoring nagios</t>
  </si>
  <si>
    <t>root system utility</t>
  </si>
  <si>
    <t>root server others</t>
  </si>
  <si>
    <t>root development delivery</t>
  </si>
  <si>
    <t>root runtime python</t>
  </si>
  <si>
    <t>root database sql others</t>
  </si>
  <si>
    <t>root distribute clustering</t>
  </si>
  <si>
    <t>root packaging repository yum</t>
  </si>
  <si>
    <t>root system server development# runtime database distribute virtualization packaging logging</t>
    <phoneticPr fontId="1" type="noConversion"/>
  </si>
  <si>
    <t>chef 测试</t>
    <phoneticPr fontId="1" type="noConversion"/>
  </si>
  <si>
    <t>交叉检验</t>
    <phoneticPr fontId="1" type="noConversion"/>
  </si>
  <si>
    <t>查准率</t>
    <phoneticPr fontId="1" type="noConversion"/>
  </si>
  <si>
    <t>查全率</t>
    <phoneticPr fontId="1" type="noConversion"/>
  </si>
  <si>
    <t>F1值</t>
    <phoneticPr fontId="1" type="noConversion"/>
  </si>
  <si>
    <t>原始</t>
    <phoneticPr fontId="1" type="noConversion"/>
  </si>
  <si>
    <t>类别</t>
    <phoneticPr fontId="1" type="noConversion"/>
  </si>
  <si>
    <t>级别</t>
    <phoneticPr fontId="1" type="noConversion"/>
  </si>
  <si>
    <t>正例</t>
    <phoneticPr fontId="1" type="noConversion"/>
  </si>
  <si>
    <t>反例</t>
    <phoneticPr fontId="1" type="noConversion"/>
  </si>
  <si>
    <t>正例：反例</t>
    <phoneticPr fontId="1" type="noConversion"/>
  </si>
  <si>
    <t>查全率</t>
    <phoneticPr fontId="1" type="noConversion"/>
  </si>
  <si>
    <t>查准率</t>
    <phoneticPr fontId="1" type="noConversion"/>
  </si>
  <si>
    <t>f1</t>
    <phoneticPr fontId="1" type="noConversion"/>
  </si>
  <si>
    <t>true-positive</t>
    <phoneticPr fontId="1" type="noConversion"/>
  </si>
  <si>
    <t>true-negative</t>
    <phoneticPr fontId="1" type="noConversion"/>
  </si>
  <si>
    <t>false-positive</t>
    <phoneticPr fontId="1" type="noConversion"/>
  </si>
  <si>
    <t>查准</t>
    <phoneticPr fontId="1" type="noConversion"/>
  </si>
  <si>
    <t>查全</t>
    <phoneticPr fontId="1" type="noConversion"/>
  </si>
  <si>
    <t>f1</t>
    <phoneticPr fontId="1" type="noConversion"/>
  </si>
  <si>
    <t>f1</t>
    <phoneticPr fontId="1" type="noConversion"/>
  </si>
  <si>
    <t>阈值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</si>
</sst>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944099590143E-2"/>
          <c:y val="5.0925925925925923E-2"/>
          <c:w val="0.90842582042255504"/>
          <c:h val="0.803973461650627"/>
        </c:manualLayout>
      </c:layout>
      <c:lineChart>
        <c:grouping val="standard"/>
        <c:varyColors val="0"/>
        <c:ser>
          <c:idx val="0"/>
          <c:order val="0"/>
          <c:tx>
            <c:v>查准率</c:v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  <a:round/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statistic!$A$2:$A$10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cat>
          <c:val>
            <c:numRef>
              <c:f>statistic!$E$2:$E$10</c:f>
              <c:numCache>
                <c:formatCode>General</c:formatCode>
                <c:ptCount val="9"/>
                <c:pt idx="0">
                  <c:v>0.90634920634931204</c:v>
                </c:pt>
                <c:pt idx="1">
                  <c:v>0.88526315789492271</c:v>
                </c:pt>
                <c:pt idx="2">
                  <c:v>0.84627906976759504</c:v>
                </c:pt>
                <c:pt idx="3">
                  <c:v>0.83938294010905168</c:v>
                </c:pt>
                <c:pt idx="4">
                  <c:v>0.83767872161499535</c:v>
                </c:pt>
                <c:pt idx="5">
                  <c:v>0.8249607535323632</c:v>
                </c:pt>
                <c:pt idx="6">
                  <c:v>0.81092394720312799</c:v>
                </c:pt>
                <c:pt idx="7">
                  <c:v>0.79555082490692897</c:v>
                </c:pt>
                <c:pt idx="8">
                  <c:v>0.77071222329165501</c:v>
                </c:pt>
              </c:numCache>
            </c:numRef>
          </c:val>
          <c:smooth val="0"/>
        </c:ser>
        <c:ser>
          <c:idx val="1"/>
          <c:order val="1"/>
          <c:tx>
            <c:v>查全率</c:v>
          </c:tx>
          <c:spPr>
            <a:ln w="2222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statistic!$A$2:$A$10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cat>
          <c:val>
            <c:numRef>
              <c:f>statistic!$F$2:$F$10</c:f>
              <c:numCache>
                <c:formatCode>General</c:formatCode>
                <c:ptCount val="9"/>
                <c:pt idx="0">
                  <c:v>0.68712394705183999</c:v>
                </c:pt>
                <c:pt idx="1">
                  <c:v>0.77368905243795216</c:v>
                </c:pt>
                <c:pt idx="2">
                  <c:v>0.79982206405694578</c:v>
                </c:pt>
                <c:pt idx="3">
                  <c:v>0.80295138888890194</c:v>
                </c:pt>
                <c:pt idx="4">
                  <c:v>0.82110469909315498</c:v>
                </c:pt>
                <c:pt idx="5">
                  <c:v>0.84012789768185847</c:v>
                </c:pt>
                <c:pt idx="6">
                  <c:v>0.88368983957218583</c:v>
                </c:pt>
                <c:pt idx="7">
                  <c:v>0.90074584050487838</c:v>
                </c:pt>
                <c:pt idx="8">
                  <c:v>0.92044257112750461</c:v>
                </c:pt>
              </c:numCache>
            </c:numRef>
          </c:val>
          <c:smooth val="0"/>
        </c:ser>
        <c:ser>
          <c:idx val="2"/>
          <c:order val="2"/>
          <c:tx>
            <c:v>F1值</c:v>
          </c:tx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736512417589270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statistic!$A$2:$A$10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cat>
          <c:val>
            <c:numRef>
              <c:f>statistic!$G$2:$G$10</c:f>
              <c:numCache>
                <c:formatCode>General</c:formatCode>
                <c:ptCount val="9"/>
                <c:pt idx="0">
                  <c:v>0.78165639972631573</c:v>
                </c:pt>
                <c:pt idx="1">
                  <c:v>0.82572410407472874</c:v>
                </c:pt>
                <c:pt idx="2">
                  <c:v>0.8223950016692696</c:v>
                </c:pt>
                <c:pt idx="3">
                  <c:v>0.82076308784391583</c:v>
                </c:pt>
                <c:pt idx="4">
                  <c:v>0.82930890924239142</c:v>
                </c:pt>
                <c:pt idx="5">
                  <c:v>0.8324752475248467</c:v>
                </c:pt>
                <c:pt idx="6">
                  <c:v>0.84574462736173817</c:v>
                </c:pt>
                <c:pt idx="7">
                  <c:v>0.84488652375105133</c:v>
                </c:pt>
                <c:pt idx="8">
                  <c:v>0.83894903381640362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5536160"/>
        <c:axId val="-525529088"/>
      </c:lineChart>
      <c:catAx>
        <c:axId val="-52553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兄弟类别阈值</a:t>
                </a:r>
              </a:p>
            </c:rich>
          </c:tx>
          <c:layout>
            <c:manualLayout>
              <c:xMode val="edge"/>
              <c:yMode val="edge"/>
              <c:x val="0.81216577949354607"/>
              <c:y val="0.9319444444444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5529088"/>
        <c:crosses val="autoZero"/>
        <c:auto val="1"/>
        <c:lblAlgn val="ctr"/>
        <c:lblOffset val="100"/>
        <c:noMultiLvlLbl val="0"/>
      </c:catAx>
      <c:valAx>
        <c:axId val="-525529088"/>
        <c:scaling>
          <c:orientation val="minMax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55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47430599252846"/>
          <c:y val="7.407407407407407E-2"/>
          <c:w val="0.4965702397351519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02789220621825E-2"/>
          <c:y val="5.1944439899874024E-2"/>
          <c:w val="0.83908900356561056"/>
          <c:h val="0.85874310072238835"/>
        </c:manualLayout>
      </c:layout>
      <c:barChart>
        <c:barDir val="col"/>
        <c:grouping val="clustered"/>
        <c:varyColors val="0"/>
        <c:ser>
          <c:idx val="0"/>
          <c:order val="0"/>
          <c:tx>
            <c:v>原始方法</c:v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statistic!$B$13:$D$13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statistic!$B$12:$D$12</c:f>
              <c:numCache>
                <c:formatCode>General</c:formatCode>
                <c:ptCount val="3"/>
                <c:pt idx="0">
                  <c:v>0.86939182452643116</c:v>
                </c:pt>
                <c:pt idx="1">
                  <c:v>0.72558384547852095</c:v>
                </c:pt>
                <c:pt idx="2">
                  <c:v>0.79419234360413005</c:v>
                </c:pt>
              </c:numCache>
            </c:numRef>
          </c:val>
        </c:ser>
        <c:ser>
          <c:idx val="1"/>
          <c:order val="1"/>
          <c:tx>
            <c:v>混合方法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statistic!$B$13:$D$13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statistic!$E$8:$G$8</c:f>
              <c:numCache>
                <c:formatCode>General</c:formatCode>
                <c:ptCount val="3"/>
                <c:pt idx="0">
                  <c:v>0.81092394720312799</c:v>
                </c:pt>
                <c:pt idx="1">
                  <c:v>0.88368983957218583</c:v>
                </c:pt>
                <c:pt idx="2">
                  <c:v>0.84574462736173817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1"/>
        <c:axId val="-525538336"/>
        <c:axId val="-525530176"/>
      </c:barChart>
      <c:catAx>
        <c:axId val="-5255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5530176"/>
        <c:crosses val="autoZero"/>
        <c:auto val="0"/>
        <c:lblAlgn val="ctr"/>
        <c:lblOffset val="100"/>
        <c:noMultiLvlLbl val="0"/>
      </c:catAx>
      <c:valAx>
        <c:axId val="-525530176"/>
        <c:scaling>
          <c:orientation val="minMax"/>
          <c:max val="0.95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5538336"/>
        <c:crosses val="autoZero"/>
        <c:crossBetween val="between"/>
      </c:valAx>
      <c:spPr>
        <a:noFill/>
        <a:ln>
          <a:solidFill>
            <a:schemeClr val="tx1">
              <a:alpha val="96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9489708640915839"/>
          <c:y val="4.5638929274425304E-2"/>
          <c:w val="0.2882273508362842"/>
          <c:h val="0.10684194165862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15</xdr:row>
      <xdr:rowOff>52387</xdr:rowOff>
    </xdr:from>
    <xdr:to>
      <xdr:col>7</xdr:col>
      <xdr:colOff>76200</xdr:colOff>
      <xdr:row>31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13</xdr:row>
      <xdr:rowOff>47625</xdr:rowOff>
    </xdr:from>
    <xdr:to>
      <xdr:col>14</xdr:col>
      <xdr:colOff>624708</xdr:colOff>
      <xdr:row>29</xdr:row>
      <xdr:rowOff>37114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B1" workbookViewId="0">
      <selection activeCell="B1" sqref="A1:XFD1"/>
    </sheetView>
  </sheetViews>
  <sheetFormatPr defaultRowHeight="13.5" x14ac:dyDescent="0.15"/>
  <cols>
    <col min="1" max="1" width="60.5" customWidth="1"/>
    <col min="2" max="2" width="19.125" customWidth="1"/>
    <col min="5" max="5" width="12.625" customWidth="1"/>
    <col min="6" max="7" width="9" style="1"/>
    <col min="8" max="8" width="17.875" style="1" customWidth="1"/>
    <col min="9" max="9" width="18.75" customWidth="1"/>
    <col min="10" max="10" width="20.5" customWidth="1"/>
    <col min="11" max="11" width="23.625" customWidth="1"/>
  </cols>
  <sheetData>
    <row r="1" spans="1:11" x14ac:dyDescent="0.1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</row>
    <row r="2" spans="1:11" x14ac:dyDescent="0.15">
      <c r="A2" t="s">
        <v>58</v>
      </c>
      <c r="B2">
        <v>3</v>
      </c>
      <c r="C2">
        <v>8</v>
      </c>
      <c r="D2">
        <v>14</v>
      </c>
      <c r="E2">
        <v>0.57142859999999995</v>
      </c>
      <c r="F2" s="1">
        <v>0.66666666666700003</v>
      </c>
      <c r="G2" s="1">
        <v>1</v>
      </c>
      <c r="H2" s="1">
        <v>0.8</v>
      </c>
      <c r="I2">
        <f>C2*G2</f>
        <v>8</v>
      </c>
      <c r="J2">
        <f>I2/F2-I2</f>
        <v>3.9999999999939995</v>
      </c>
      <c r="K2">
        <f>C2-I2</f>
        <v>0</v>
      </c>
    </row>
    <row r="3" spans="1:11" x14ac:dyDescent="0.15">
      <c r="A3" t="s">
        <v>59</v>
      </c>
      <c r="B3">
        <v>3</v>
      </c>
      <c r="C3">
        <v>5</v>
      </c>
      <c r="D3">
        <v>3</v>
      </c>
      <c r="E3">
        <v>1.6666666000000001</v>
      </c>
      <c r="F3" s="1">
        <v>1</v>
      </c>
      <c r="G3" s="1">
        <v>1</v>
      </c>
      <c r="H3" s="1">
        <v>1</v>
      </c>
      <c r="I3">
        <f t="shared" ref="I3:I66" si="0">C3*G3</f>
        <v>5</v>
      </c>
      <c r="J3">
        <f t="shared" ref="J3:J66" si="1">I3/F3-I3</f>
        <v>0</v>
      </c>
      <c r="K3">
        <f t="shared" ref="K3:K66" si="2">C3-I3</f>
        <v>0</v>
      </c>
    </row>
    <row r="4" spans="1:11" x14ac:dyDescent="0.15">
      <c r="A4" t="s">
        <v>60</v>
      </c>
      <c r="B4">
        <v>3</v>
      </c>
      <c r="C4">
        <v>4</v>
      </c>
      <c r="D4">
        <v>10</v>
      </c>
      <c r="E4">
        <v>0.4</v>
      </c>
      <c r="F4" s="1">
        <v>1</v>
      </c>
      <c r="G4" s="1">
        <v>0.75</v>
      </c>
      <c r="H4" s="1">
        <v>0.85714285714299998</v>
      </c>
      <c r="I4">
        <f t="shared" si="0"/>
        <v>3</v>
      </c>
      <c r="J4">
        <f t="shared" si="1"/>
        <v>0</v>
      </c>
      <c r="K4">
        <f t="shared" si="2"/>
        <v>1</v>
      </c>
    </row>
    <row r="5" spans="1:11" x14ac:dyDescent="0.15">
      <c r="A5" t="s">
        <v>56</v>
      </c>
      <c r="B5">
        <v>2</v>
      </c>
      <c r="C5">
        <v>35</v>
      </c>
      <c r="D5">
        <v>4</v>
      </c>
      <c r="E5">
        <v>8.75</v>
      </c>
      <c r="F5" s="1">
        <v>0.91891891891900002</v>
      </c>
      <c r="G5" s="1">
        <v>0.97142857142899997</v>
      </c>
      <c r="H5" s="1">
        <v>0.944444444444</v>
      </c>
      <c r="I5">
        <f t="shared" si="0"/>
        <v>34.000000000015</v>
      </c>
      <c r="J5">
        <f t="shared" si="1"/>
        <v>2.9999999999980602</v>
      </c>
      <c r="K5">
        <f t="shared" si="2"/>
        <v>0.99999999998500044</v>
      </c>
    </row>
    <row r="6" spans="1:11" x14ac:dyDescent="0.15">
      <c r="A6" t="s">
        <v>57</v>
      </c>
      <c r="B6">
        <v>2</v>
      </c>
      <c r="C6">
        <v>22</v>
      </c>
      <c r="D6">
        <v>13</v>
      </c>
      <c r="E6">
        <v>1.6923077</v>
      </c>
      <c r="F6" s="1">
        <v>0.95238095238099996</v>
      </c>
      <c r="G6" s="1">
        <v>0.90909090909099999</v>
      </c>
      <c r="H6" s="1">
        <v>0.93023255814000005</v>
      </c>
      <c r="I6">
        <f t="shared" si="0"/>
        <v>20.000000000002</v>
      </c>
      <c r="J6">
        <f t="shared" si="1"/>
        <v>0.99999999999905143</v>
      </c>
      <c r="K6">
        <f t="shared" si="2"/>
        <v>1.9999999999979998</v>
      </c>
    </row>
    <row r="7" spans="1:11" x14ac:dyDescent="0.15">
      <c r="A7" t="s">
        <v>61</v>
      </c>
      <c r="B7">
        <v>3</v>
      </c>
      <c r="C7">
        <v>8</v>
      </c>
      <c r="D7">
        <v>5</v>
      </c>
      <c r="E7">
        <v>1.6</v>
      </c>
      <c r="F7" s="1">
        <v>1</v>
      </c>
      <c r="G7" s="1">
        <v>1</v>
      </c>
      <c r="H7" s="1">
        <v>1</v>
      </c>
      <c r="I7">
        <f t="shared" si="0"/>
        <v>8</v>
      </c>
      <c r="J7">
        <f t="shared" si="1"/>
        <v>0</v>
      </c>
      <c r="K7">
        <f t="shared" si="2"/>
        <v>0</v>
      </c>
    </row>
    <row r="8" spans="1:11" x14ac:dyDescent="0.15">
      <c r="A8" t="s">
        <v>62</v>
      </c>
      <c r="B8">
        <v>3</v>
      </c>
      <c r="C8">
        <v>4</v>
      </c>
      <c r="D8">
        <v>1</v>
      </c>
      <c r="E8">
        <v>4</v>
      </c>
      <c r="F8" s="1">
        <v>1</v>
      </c>
      <c r="G8" s="1">
        <v>1</v>
      </c>
      <c r="H8" s="1">
        <v>1</v>
      </c>
      <c r="I8">
        <f t="shared" si="0"/>
        <v>4</v>
      </c>
      <c r="J8">
        <f t="shared" si="1"/>
        <v>0</v>
      </c>
      <c r="K8">
        <f t="shared" si="2"/>
        <v>0</v>
      </c>
    </row>
    <row r="9" spans="1:11" x14ac:dyDescent="0.15">
      <c r="A9" t="s">
        <v>63</v>
      </c>
      <c r="B9">
        <v>3</v>
      </c>
      <c r="C9">
        <v>3</v>
      </c>
      <c r="D9">
        <v>1</v>
      </c>
      <c r="E9">
        <v>3</v>
      </c>
      <c r="F9" s="1">
        <v>1</v>
      </c>
      <c r="G9" s="1">
        <v>1</v>
      </c>
      <c r="H9" s="1">
        <v>1</v>
      </c>
      <c r="I9">
        <f t="shared" si="0"/>
        <v>3</v>
      </c>
      <c r="J9">
        <f t="shared" si="1"/>
        <v>0</v>
      </c>
      <c r="K9">
        <f t="shared" si="2"/>
        <v>0</v>
      </c>
    </row>
    <row r="10" spans="1:11" x14ac:dyDescent="0.15">
      <c r="A10" t="s">
        <v>46</v>
      </c>
      <c r="B10">
        <v>3</v>
      </c>
      <c r="C10">
        <v>6</v>
      </c>
      <c r="D10">
        <v>4</v>
      </c>
      <c r="E10">
        <v>1.5</v>
      </c>
      <c r="F10" s="1">
        <v>0.85714285714299998</v>
      </c>
      <c r="G10" s="1">
        <v>1</v>
      </c>
      <c r="H10" s="1">
        <v>0.92307692307699996</v>
      </c>
      <c r="I10">
        <f t="shared" si="0"/>
        <v>6</v>
      </c>
      <c r="J10">
        <f t="shared" si="1"/>
        <v>0.99999999999883382</v>
      </c>
      <c r="K10">
        <f t="shared" si="2"/>
        <v>0</v>
      </c>
    </row>
    <row r="11" spans="1:11" x14ac:dyDescent="0.15">
      <c r="A11" t="s">
        <v>42</v>
      </c>
      <c r="B11">
        <v>1</v>
      </c>
      <c r="C11">
        <v>24</v>
      </c>
      <c r="D11">
        <v>27</v>
      </c>
      <c r="E11">
        <v>0.88888889999999998</v>
      </c>
      <c r="F11" s="1">
        <v>0.8</v>
      </c>
      <c r="G11" s="1">
        <v>1</v>
      </c>
      <c r="H11" s="1">
        <v>0.88888888888899997</v>
      </c>
      <c r="I11">
        <f t="shared" si="0"/>
        <v>24</v>
      </c>
      <c r="J11">
        <f t="shared" si="1"/>
        <v>6</v>
      </c>
      <c r="K11">
        <f t="shared" si="2"/>
        <v>0</v>
      </c>
    </row>
    <row r="12" spans="1:11" x14ac:dyDescent="0.15">
      <c r="A12" t="s">
        <v>45</v>
      </c>
      <c r="B12">
        <v>3</v>
      </c>
      <c r="C12">
        <v>11</v>
      </c>
      <c r="D12">
        <v>2</v>
      </c>
      <c r="E12">
        <v>5.5</v>
      </c>
      <c r="F12" s="1">
        <v>0.91666666666700003</v>
      </c>
      <c r="G12" s="1">
        <v>1</v>
      </c>
      <c r="H12" s="1">
        <v>0.95652173913000005</v>
      </c>
      <c r="I12">
        <f t="shared" si="0"/>
        <v>11</v>
      </c>
      <c r="J12">
        <f t="shared" si="1"/>
        <v>0.99999999999563549</v>
      </c>
      <c r="K12">
        <f t="shared" si="2"/>
        <v>0</v>
      </c>
    </row>
    <row r="13" spans="1:11" x14ac:dyDescent="0.15">
      <c r="A13" t="s">
        <v>43</v>
      </c>
      <c r="B13">
        <v>2</v>
      </c>
      <c r="C13">
        <v>17</v>
      </c>
      <c r="D13">
        <v>10</v>
      </c>
      <c r="E13">
        <v>1.7</v>
      </c>
      <c r="F13" s="1">
        <v>0.944444444444</v>
      </c>
      <c r="G13" s="1">
        <v>1</v>
      </c>
      <c r="H13" s="1">
        <v>0.97142857142899997</v>
      </c>
      <c r="I13">
        <f t="shared" si="0"/>
        <v>17</v>
      </c>
      <c r="J13">
        <f t="shared" si="1"/>
        <v>1.0000000000084697</v>
      </c>
      <c r="K13">
        <f t="shared" si="2"/>
        <v>0</v>
      </c>
    </row>
    <row r="14" spans="1:11" x14ac:dyDescent="0.15">
      <c r="A14" t="s">
        <v>44</v>
      </c>
      <c r="B14">
        <v>2</v>
      </c>
      <c r="C14">
        <v>13</v>
      </c>
      <c r="D14">
        <v>4</v>
      </c>
      <c r="E14">
        <v>3.25</v>
      </c>
      <c r="F14" s="1">
        <v>1</v>
      </c>
      <c r="G14" s="1">
        <v>1</v>
      </c>
      <c r="H14" s="1">
        <v>1</v>
      </c>
      <c r="I14">
        <f t="shared" si="0"/>
        <v>13</v>
      </c>
      <c r="J14">
        <f t="shared" si="1"/>
        <v>0</v>
      </c>
      <c r="K14">
        <f t="shared" si="2"/>
        <v>0</v>
      </c>
    </row>
    <row r="15" spans="1:11" x14ac:dyDescent="0.15">
      <c r="A15" t="s">
        <v>69</v>
      </c>
      <c r="B15">
        <v>3</v>
      </c>
      <c r="C15">
        <v>4</v>
      </c>
      <c r="D15">
        <v>5</v>
      </c>
      <c r="E15">
        <v>0.8</v>
      </c>
      <c r="F15" s="1">
        <v>0.57142857142900005</v>
      </c>
      <c r="G15" s="1">
        <v>1</v>
      </c>
      <c r="H15" s="1">
        <v>0.72727272727299996</v>
      </c>
      <c r="I15">
        <f t="shared" si="0"/>
        <v>4</v>
      </c>
      <c r="J15">
        <f t="shared" si="1"/>
        <v>2.9999999999947491</v>
      </c>
      <c r="K15">
        <f t="shared" si="2"/>
        <v>0</v>
      </c>
    </row>
    <row r="16" spans="1:11" x14ac:dyDescent="0.15">
      <c r="A16" t="s">
        <v>67</v>
      </c>
      <c r="B16">
        <v>1</v>
      </c>
      <c r="C16">
        <v>16</v>
      </c>
      <c r="D16">
        <v>9</v>
      </c>
      <c r="E16">
        <v>1.7777778</v>
      </c>
      <c r="F16" s="1">
        <v>1</v>
      </c>
      <c r="G16" s="1">
        <v>0.9375</v>
      </c>
      <c r="H16" s="1">
        <v>0.967741935484</v>
      </c>
      <c r="I16">
        <f t="shared" si="0"/>
        <v>15</v>
      </c>
      <c r="J16">
        <f t="shared" si="1"/>
        <v>0</v>
      </c>
      <c r="K16">
        <f t="shared" si="2"/>
        <v>1</v>
      </c>
    </row>
    <row r="17" spans="1:11" x14ac:dyDescent="0.15">
      <c r="A17" t="s">
        <v>68</v>
      </c>
      <c r="B17">
        <v>1</v>
      </c>
      <c r="C17">
        <v>15</v>
      </c>
      <c r="D17">
        <v>1</v>
      </c>
      <c r="E17">
        <v>15</v>
      </c>
      <c r="F17" s="1">
        <v>1</v>
      </c>
      <c r="G17" s="1">
        <v>1</v>
      </c>
      <c r="H17" s="1">
        <v>1</v>
      </c>
      <c r="I17">
        <f t="shared" si="0"/>
        <v>15</v>
      </c>
      <c r="J17">
        <f t="shared" si="1"/>
        <v>0</v>
      </c>
      <c r="K17">
        <f t="shared" si="2"/>
        <v>0</v>
      </c>
    </row>
    <row r="18" spans="1:11" x14ac:dyDescent="0.15">
      <c r="A18" t="s">
        <v>66</v>
      </c>
      <c r="B18">
        <v>2</v>
      </c>
      <c r="C18">
        <v>25</v>
      </c>
      <c r="D18">
        <v>28</v>
      </c>
      <c r="E18">
        <v>0.89285713</v>
      </c>
      <c r="F18" s="1">
        <v>0.78125</v>
      </c>
      <c r="G18" s="1">
        <v>1</v>
      </c>
      <c r="H18" s="1">
        <v>0.87719298245599997</v>
      </c>
      <c r="I18">
        <f t="shared" si="0"/>
        <v>25</v>
      </c>
      <c r="J18">
        <f t="shared" si="1"/>
        <v>7</v>
      </c>
      <c r="K18">
        <f t="shared" si="2"/>
        <v>0</v>
      </c>
    </row>
    <row r="19" spans="1:11" x14ac:dyDescent="0.15">
      <c r="A19" t="s">
        <v>72</v>
      </c>
      <c r="B19">
        <v>3</v>
      </c>
      <c r="C19">
        <v>3</v>
      </c>
      <c r="D19">
        <v>3</v>
      </c>
      <c r="E19">
        <v>1</v>
      </c>
      <c r="F19" s="1">
        <v>1</v>
      </c>
      <c r="G19" s="1">
        <v>1</v>
      </c>
      <c r="H19" s="1">
        <v>1</v>
      </c>
      <c r="I19">
        <f t="shared" si="0"/>
        <v>3</v>
      </c>
      <c r="J19">
        <f t="shared" si="1"/>
        <v>0</v>
      </c>
      <c r="K19">
        <f t="shared" si="2"/>
        <v>0</v>
      </c>
    </row>
    <row r="20" spans="1:11" x14ac:dyDescent="0.15">
      <c r="A20" t="s">
        <v>71</v>
      </c>
      <c r="B20">
        <v>1</v>
      </c>
      <c r="C20">
        <v>9</v>
      </c>
      <c r="D20">
        <v>6</v>
      </c>
      <c r="E20">
        <v>1.5</v>
      </c>
      <c r="F20" s="1">
        <v>1</v>
      </c>
      <c r="G20" s="1">
        <v>1</v>
      </c>
      <c r="H20" s="1">
        <v>1</v>
      </c>
      <c r="I20">
        <f t="shared" si="0"/>
        <v>9</v>
      </c>
      <c r="J20">
        <f t="shared" si="1"/>
        <v>0</v>
      </c>
      <c r="K20">
        <f t="shared" si="2"/>
        <v>0</v>
      </c>
    </row>
    <row r="21" spans="1:11" x14ac:dyDescent="0.15">
      <c r="A21" t="s">
        <v>70</v>
      </c>
      <c r="B21">
        <v>2</v>
      </c>
      <c r="C21">
        <v>15</v>
      </c>
      <c r="D21">
        <v>13</v>
      </c>
      <c r="E21">
        <v>1.1538461</v>
      </c>
      <c r="F21" s="1">
        <v>0.68181818181800002</v>
      </c>
      <c r="G21" s="1">
        <v>1</v>
      </c>
      <c r="H21" s="1">
        <v>0.81081081081100004</v>
      </c>
      <c r="I21">
        <f t="shared" si="0"/>
        <v>15</v>
      </c>
      <c r="J21">
        <f t="shared" si="1"/>
        <v>7.0000000000058655</v>
      </c>
      <c r="K21">
        <f t="shared" si="2"/>
        <v>0</v>
      </c>
    </row>
    <row r="22" spans="1:11" x14ac:dyDescent="0.15">
      <c r="A22" t="s">
        <v>73</v>
      </c>
      <c r="B22">
        <v>1</v>
      </c>
      <c r="C22">
        <v>6</v>
      </c>
      <c r="D22">
        <v>4</v>
      </c>
      <c r="E22">
        <v>1.5</v>
      </c>
      <c r="F22" s="1">
        <v>1</v>
      </c>
      <c r="G22" s="1">
        <v>1</v>
      </c>
      <c r="H22" s="1">
        <v>1</v>
      </c>
      <c r="I22">
        <f t="shared" si="0"/>
        <v>6</v>
      </c>
      <c r="J22">
        <f t="shared" si="1"/>
        <v>0</v>
      </c>
      <c r="K22">
        <f t="shared" si="2"/>
        <v>0</v>
      </c>
    </row>
    <row r="23" spans="1:11" x14ac:dyDescent="0.15">
      <c r="A23" t="s">
        <v>64</v>
      </c>
      <c r="B23">
        <v>1</v>
      </c>
      <c r="C23">
        <v>68</v>
      </c>
      <c r="D23">
        <v>53</v>
      </c>
      <c r="E23">
        <v>1.2830188</v>
      </c>
      <c r="F23" s="1">
        <v>0.91176470588199998</v>
      </c>
      <c r="G23" s="1">
        <v>0.91176470588199998</v>
      </c>
      <c r="H23" s="1">
        <v>0.91176470588199998</v>
      </c>
      <c r="I23">
        <f t="shared" si="0"/>
        <v>61.999999999975998</v>
      </c>
      <c r="J23">
        <f t="shared" si="1"/>
        <v>6.0000000000240021</v>
      </c>
      <c r="K23">
        <f t="shared" si="2"/>
        <v>6.0000000000240021</v>
      </c>
    </row>
    <row r="24" spans="1:11" x14ac:dyDescent="0.15">
      <c r="A24" t="s">
        <v>65</v>
      </c>
      <c r="B24">
        <v>1</v>
      </c>
      <c r="C24">
        <v>53</v>
      </c>
      <c r="D24">
        <v>15</v>
      </c>
      <c r="E24">
        <v>3.5333332999999998</v>
      </c>
      <c r="F24" s="1">
        <v>0.89830508474600002</v>
      </c>
      <c r="G24" s="1">
        <v>1</v>
      </c>
      <c r="H24" s="1">
        <v>0.94642857142900005</v>
      </c>
      <c r="I24">
        <f t="shared" si="0"/>
        <v>53</v>
      </c>
      <c r="J24">
        <f t="shared" si="1"/>
        <v>5.9999999999844107</v>
      </c>
      <c r="K24">
        <f t="shared" si="2"/>
        <v>0</v>
      </c>
    </row>
    <row r="25" spans="1:11" x14ac:dyDescent="0.15">
      <c r="A25" t="s">
        <v>81</v>
      </c>
      <c r="B25">
        <v>2</v>
      </c>
      <c r="C25">
        <v>20</v>
      </c>
      <c r="D25">
        <v>6</v>
      </c>
      <c r="E25">
        <v>3.3333333000000001</v>
      </c>
      <c r="F25" s="1">
        <v>1</v>
      </c>
      <c r="G25" s="1">
        <v>0.75</v>
      </c>
      <c r="H25" s="1">
        <v>0.85714285714299998</v>
      </c>
      <c r="I25">
        <f t="shared" si="0"/>
        <v>15</v>
      </c>
      <c r="J25">
        <f t="shared" si="1"/>
        <v>0</v>
      </c>
      <c r="K25">
        <f t="shared" si="2"/>
        <v>5</v>
      </c>
    </row>
    <row r="26" spans="1:11" x14ac:dyDescent="0.15">
      <c r="A26" t="s">
        <v>82</v>
      </c>
      <c r="B26">
        <v>2</v>
      </c>
      <c r="C26">
        <v>1</v>
      </c>
      <c r="D26">
        <v>19</v>
      </c>
      <c r="E26">
        <v>5.2631579999999997E-2</v>
      </c>
      <c r="F26" s="1">
        <v>0.33333333333300003</v>
      </c>
      <c r="G26" s="1">
        <v>1</v>
      </c>
      <c r="H26" s="1">
        <v>0.5</v>
      </c>
      <c r="I26">
        <f t="shared" si="0"/>
        <v>1</v>
      </c>
      <c r="J26">
        <f t="shared" si="1"/>
        <v>2.0000000000029998</v>
      </c>
      <c r="K26">
        <f t="shared" si="2"/>
        <v>0</v>
      </c>
    </row>
    <row r="27" spans="1:11" x14ac:dyDescent="0.15">
      <c r="A27" t="s">
        <v>85</v>
      </c>
      <c r="B27">
        <v>2</v>
      </c>
      <c r="C27">
        <v>1</v>
      </c>
      <c r="D27">
        <v>1</v>
      </c>
      <c r="E27">
        <v>1</v>
      </c>
      <c r="F27" s="1">
        <v>1</v>
      </c>
      <c r="G27" s="1">
        <v>1</v>
      </c>
      <c r="H27" s="1">
        <v>1</v>
      </c>
      <c r="I27">
        <f t="shared" si="0"/>
        <v>1</v>
      </c>
      <c r="J27">
        <f t="shared" si="1"/>
        <v>0</v>
      </c>
      <c r="K27">
        <f t="shared" si="2"/>
        <v>0</v>
      </c>
    </row>
    <row r="28" spans="1:11" x14ac:dyDescent="0.15">
      <c r="A28" t="s">
        <v>83</v>
      </c>
      <c r="B28">
        <v>2</v>
      </c>
      <c r="C28">
        <v>4</v>
      </c>
      <c r="D28">
        <v>2</v>
      </c>
      <c r="E28">
        <v>2</v>
      </c>
      <c r="F28" s="1">
        <v>1</v>
      </c>
      <c r="G28" s="1">
        <v>1</v>
      </c>
      <c r="H28" s="1">
        <v>1</v>
      </c>
      <c r="I28">
        <f t="shared" si="0"/>
        <v>4</v>
      </c>
      <c r="J28">
        <f t="shared" si="1"/>
        <v>0</v>
      </c>
      <c r="K28">
        <f t="shared" si="2"/>
        <v>0</v>
      </c>
    </row>
    <row r="29" spans="1:11" x14ac:dyDescent="0.15">
      <c r="A29" t="s">
        <v>84</v>
      </c>
      <c r="B29">
        <v>2</v>
      </c>
      <c r="C29">
        <v>3</v>
      </c>
      <c r="D29">
        <v>1</v>
      </c>
      <c r="E29">
        <v>3</v>
      </c>
      <c r="F29" s="1">
        <v>1</v>
      </c>
      <c r="G29" s="1">
        <v>1</v>
      </c>
      <c r="H29" s="1">
        <v>1</v>
      </c>
      <c r="I29">
        <f t="shared" si="0"/>
        <v>3</v>
      </c>
      <c r="J29">
        <f t="shared" si="1"/>
        <v>0</v>
      </c>
      <c r="K29">
        <f t="shared" si="2"/>
        <v>0</v>
      </c>
    </row>
    <row r="30" spans="1:11" x14ac:dyDescent="0.15">
      <c r="A30" t="s">
        <v>79</v>
      </c>
      <c r="B30">
        <v>1</v>
      </c>
      <c r="C30">
        <v>10</v>
      </c>
      <c r="D30">
        <v>11</v>
      </c>
      <c r="E30">
        <v>0.90909094000000001</v>
      </c>
      <c r="F30" s="1">
        <v>1</v>
      </c>
      <c r="G30" s="1">
        <v>0.9</v>
      </c>
      <c r="H30" s="1">
        <v>0.94736842105300001</v>
      </c>
      <c r="I30">
        <f t="shared" si="0"/>
        <v>9</v>
      </c>
      <c r="J30">
        <f t="shared" si="1"/>
        <v>0</v>
      </c>
      <c r="K30">
        <f t="shared" si="2"/>
        <v>1</v>
      </c>
    </row>
    <row r="31" spans="1:11" x14ac:dyDescent="0.15">
      <c r="A31" t="s">
        <v>80</v>
      </c>
      <c r="B31">
        <v>1</v>
      </c>
      <c r="C31">
        <v>5</v>
      </c>
      <c r="D31">
        <v>5</v>
      </c>
      <c r="E31">
        <v>1</v>
      </c>
      <c r="F31" s="1">
        <v>1</v>
      </c>
      <c r="G31" s="1">
        <v>0.8</v>
      </c>
      <c r="H31" s="1">
        <v>0.88888888888899997</v>
      </c>
      <c r="I31">
        <f t="shared" si="0"/>
        <v>4</v>
      </c>
      <c r="J31">
        <f t="shared" si="1"/>
        <v>0</v>
      </c>
      <c r="K31">
        <f t="shared" si="2"/>
        <v>1</v>
      </c>
    </row>
    <row r="32" spans="1:11" x14ac:dyDescent="0.15">
      <c r="A32" t="s">
        <v>78</v>
      </c>
      <c r="B32">
        <v>2</v>
      </c>
      <c r="C32">
        <v>21</v>
      </c>
      <c r="D32">
        <v>6</v>
      </c>
      <c r="E32">
        <v>3.5</v>
      </c>
      <c r="F32" s="1">
        <v>0.83333333333299997</v>
      </c>
      <c r="G32" s="1">
        <v>0.95238095238099996</v>
      </c>
      <c r="H32" s="1">
        <v>0.88888888888899997</v>
      </c>
      <c r="I32">
        <f t="shared" si="0"/>
        <v>20.000000000000998</v>
      </c>
      <c r="J32">
        <f t="shared" si="1"/>
        <v>4.0000000000098019</v>
      </c>
      <c r="K32">
        <f t="shared" si="2"/>
        <v>0.99999999999900169</v>
      </c>
    </row>
    <row r="33" spans="1:11" x14ac:dyDescent="0.15">
      <c r="A33" t="s">
        <v>77</v>
      </c>
      <c r="B33">
        <v>1</v>
      </c>
      <c r="C33">
        <v>27</v>
      </c>
      <c r="D33">
        <v>26</v>
      </c>
      <c r="E33">
        <v>1.0384616</v>
      </c>
      <c r="F33" s="1">
        <v>1</v>
      </c>
      <c r="G33" s="1">
        <v>0.96296296296299999</v>
      </c>
      <c r="H33" s="1">
        <v>0.98113207547199999</v>
      </c>
      <c r="I33">
        <f t="shared" si="0"/>
        <v>26.000000000000998</v>
      </c>
      <c r="J33">
        <f t="shared" si="1"/>
        <v>0</v>
      </c>
      <c r="K33">
        <f t="shared" si="2"/>
        <v>0.99999999999900169</v>
      </c>
    </row>
    <row r="34" spans="1:11" x14ac:dyDescent="0.15">
      <c r="A34" t="s">
        <v>47</v>
      </c>
      <c r="B34">
        <v>1</v>
      </c>
      <c r="C34">
        <v>90</v>
      </c>
      <c r="D34">
        <v>121</v>
      </c>
      <c r="E34">
        <v>0.74380164999999998</v>
      </c>
      <c r="F34" s="1">
        <v>0.88172043010800005</v>
      </c>
      <c r="G34" s="1">
        <v>0.91111111111099996</v>
      </c>
      <c r="H34" s="1">
        <v>0.89617486338800001</v>
      </c>
      <c r="I34">
        <f t="shared" si="0"/>
        <v>81.999999999989996</v>
      </c>
      <c r="J34">
        <f t="shared" si="1"/>
        <v>10.999999999948756</v>
      </c>
      <c r="K34">
        <f t="shared" si="2"/>
        <v>8.0000000000100044</v>
      </c>
    </row>
    <row r="35" spans="1:11" x14ac:dyDescent="0.15">
      <c r="A35" t="s">
        <v>55</v>
      </c>
      <c r="B35">
        <v>2</v>
      </c>
      <c r="C35">
        <v>2</v>
      </c>
      <c r="D35">
        <v>5</v>
      </c>
      <c r="E35">
        <v>0.4</v>
      </c>
      <c r="F35" s="1">
        <v>0.66666666666700003</v>
      </c>
      <c r="G35" s="1">
        <v>1</v>
      </c>
      <c r="H35" s="1">
        <v>0.8</v>
      </c>
      <c r="I35">
        <f t="shared" si="0"/>
        <v>2</v>
      </c>
      <c r="J35">
        <f t="shared" si="1"/>
        <v>0.99999999999849987</v>
      </c>
      <c r="K35">
        <f t="shared" si="2"/>
        <v>0</v>
      </c>
    </row>
    <row r="36" spans="1:11" x14ac:dyDescent="0.15">
      <c r="A36" t="s">
        <v>52</v>
      </c>
      <c r="B36">
        <v>2</v>
      </c>
      <c r="C36">
        <v>10</v>
      </c>
      <c r="D36">
        <v>10</v>
      </c>
      <c r="E36">
        <v>1</v>
      </c>
      <c r="F36" s="1">
        <v>1</v>
      </c>
      <c r="G36" s="1">
        <v>1</v>
      </c>
      <c r="H36" s="1">
        <v>1</v>
      </c>
      <c r="I36">
        <f t="shared" si="0"/>
        <v>10</v>
      </c>
      <c r="J36">
        <f t="shared" si="1"/>
        <v>0</v>
      </c>
      <c r="K36">
        <f t="shared" si="2"/>
        <v>0</v>
      </c>
    </row>
    <row r="37" spans="1:11" x14ac:dyDescent="0.15">
      <c r="A37" t="s">
        <v>53</v>
      </c>
      <c r="B37">
        <v>2</v>
      </c>
      <c r="C37">
        <v>3</v>
      </c>
      <c r="D37">
        <v>7</v>
      </c>
      <c r="E37">
        <v>0.42857142999999998</v>
      </c>
      <c r="F37" s="1">
        <v>1</v>
      </c>
      <c r="G37" s="1">
        <v>1</v>
      </c>
      <c r="H37" s="1">
        <v>1</v>
      </c>
      <c r="I37">
        <f t="shared" si="0"/>
        <v>3</v>
      </c>
      <c r="J37">
        <f t="shared" si="1"/>
        <v>0</v>
      </c>
      <c r="K37">
        <f t="shared" si="2"/>
        <v>0</v>
      </c>
    </row>
    <row r="38" spans="1:11" x14ac:dyDescent="0.15">
      <c r="A38" t="s">
        <v>49</v>
      </c>
      <c r="B38">
        <v>2</v>
      </c>
      <c r="C38">
        <v>31</v>
      </c>
      <c r="D38">
        <v>20</v>
      </c>
      <c r="E38">
        <v>1.55</v>
      </c>
      <c r="F38" s="1">
        <v>0.96666666666699996</v>
      </c>
      <c r="G38" s="1">
        <v>0.93548387096800001</v>
      </c>
      <c r="H38" s="1">
        <v>0.95081967213100005</v>
      </c>
      <c r="I38">
        <f t="shared" si="0"/>
        <v>29.000000000008001</v>
      </c>
      <c r="J38">
        <f t="shared" si="1"/>
        <v>0.99999999998993161</v>
      </c>
      <c r="K38">
        <f t="shared" si="2"/>
        <v>1.9999999999919993</v>
      </c>
    </row>
    <row r="39" spans="1:11" x14ac:dyDescent="0.15">
      <c r="A39" t="s">
        <v>50</v>
      </c>
      <c r="B39">
        <v>2</v>
      </c>
      <c r="C39">
        <v>10</v>
      </c>
      <c r="D39">
        <v>21</v>
      </c>
      <c r="E39">
        <v>0.47619048000000003</v>
      </c>
      <c r="F39" s="1">
        <v>0.83333333333299997</v>
      </c>
      <c r="G39" s="1">
        <v>1</v>
      </c>
      <c r="H39" s="1">
        <v>0.90909090909099999</v>
      </c>
      <c r="I39">
        <f t="shared" si="0"/>
        <v>10</v>
      </c>
      <c r="J39">
        <f t="shared" si="1"/>
        <v>2.0000000000047997</v>
      </c>
      <c r="K39">
        <f t="shared" si="2"/>
        <v>0</v>
      </c>
    </row>
    <row r="40" spans="1:11" x14ac:dyDescent="0.15">
      <c r="A40" t="s">
        <v>54</v>
      </c>
      <c r="B40">
        <v>2</v>
      </c>
      <c r="C40">
        <v>3</v>
      </c>
      <c r="D40">
        <v>7</v>
      </c>
      <c r="E40">
        <v>0.42857142999999998</v>
      </c>
      <c r="F40" s="1">
        <v>1</v>
      </c>
      <c r="G40" s="1">
        <v>1</v>
      </c>
      <c r="H40" s="1">
        <v>1</v>
      </c>
      <c r="I40">
        <f t="shared" si="0"/>
        <v>3</v>
      </c>
      <c r="J40">
        <f t="shared" si="1"/>
        <v>0</v>
      </c>
      <c r="K40">
        <f t="shared" si="2"/>
        <v>0</v>
      </c>
    </row>
    <row r="41" spans="1:11" x14ac:dyDescent="0.15">
      <c r="A41" t="s">
        <v>51</v>
      </c>
      <c r="B41">
        <v>1</v>
      </c>
      <c r="C41">
        <v>17</v>
      </c>
      <c r="D41">
        <v>4</v>
      </c>
      <c r="E41">
        <v>4.25</v>
      </c>
      <c r="F41" s="1">
        <v>1</v>
      </c>
      <c r="G41" s="1">
        <v>0.88235294117600005</v>
      </c>
      <c r="H41" s="1">
        <v>0.9375</v>
      </c>
      <c r="I41">
        <f t="shared" si="0"/>
        <v>14.999999999992001</v>
      </c>
      <c r="J41">
        <f t="shared" si="1"/>
        <v>0</v>
      </c>
      <c r="K41">
        <f t="shared" si="2"/>
        <v>2.0000000000079989</v>
      </c>
    </row>
    <row r="42" spans="1:11" x14ac:dyDescent="0.15">
      <c r="A42" t="s">
        <v>48</v>
      </c>
      <c r="B42">
        <v>1</v>
      </c>
      <c r="C42">
        <v>51</v>
      </c>
      <c r="D42">
        <v>39</v>
      </c>
      <c r="E42">
        <v>1.3076923</v>
      </c>
      <c r="F42" s="1">
        <v>1</v>
      </c>
      <c r="G42" s="1">
        <v>0.94117647058800002</v>
      </c>
      <c r="H42" s="1">
        <v>0.96969696969700003</v>
      </c>
      <c r="I42">
        <f t="shared" si="0"/>
        <v>47.999999999987999</v>
      </c>
      <c r="J42">
        <f t="shared" si="1"/>
        <v>0</v>
      </c>
      <c r="K42">
        <f t="shared" si="2"/>
        <v>3.0000000000120011</v>
      </c>
    </row>
    <row r="43" spans="1:11" x14ac:dyDescent="0.15">
      <c r="A43" t="s">
        <v>40</v>
      </c>
      <c r="B43">
        <v>3</v>
      </c>
      <c r="C43">
        <v>1</v>
      </c>
      <c r="D43">
        <v>3</v>
      </c>
      <c r="E43">
        <v>0.33333333999999998</v>
      </c>
      <c r="F43" s="1">
        <v>0.5</v>
      </c>
      <c r="G43" s="1">
        <v>1</v>
      </c>
      <c r="H43" s="1">
        <v>0.66666666666700003</v>
      </c>
      <c r="I43">
        <f t="shared" si="0"/>
        <v>1</v>
      </c>
      <c r="J43">
        <f t="shared" si="1"/>
        <v>1</v>
      </c>
      <c r="K43">
        <f t="shared" si="2"/>
        <v>0</v>
      </c>
    </row>
    <row r="44" spans="1:11" x14ac:dyDescent="0.15">
      <c r="A44" t="s">
        <v>41</v>
      </c>
      <c r="B44">
        <v>3</v>
      </c>
      <c r="C44">
        <v>1</v>
      </c>
      <c r="D44">
        <v>2</v>
      </c>
      <c r="E44">
        <v>0.5</v>
      </c>
      <c r="F44" s="1">
        <v>0.33333333333300003</v>
      </c>
      <c r="G44" s="1">
        <v>1</v>
      </c>
      <c r="H44" s="1">
        <v>0.5</v>
      </c>
      <c r="I44">
        <f t="shared" si="0"/>
        <v>1</v>
      </c>
      <c r="J44">
        <f t="shared" si="1"/>
        <v>2.0000000000029998</v>
      </c>
      <c r="K44">
        <f t="shared" si="2"/>
        <v>0</v>
      </c>
    </row>
    <row r="45" spans="1:11" x14ac:dyDescent="0.15">
      <c r="A45" t="s">
        <v>39</v>
      </c>
      <c r="B45">
        <v>1</v>
      </c>
      <c r="C45">
        <v>3</v>
      </c>
      <c r="D45">
        <v>2</v>
      </c>
      <c r="E45">
        <v>1.5</v>
      </c>
      <c r="F45" s="1">
        <v>1</v>
      </c>
      <c r="G45" s="1">
        <v>0.66666666666700003</v>
      </c>
      <c r="H45" s="1">
        <v>0.8</v>
      </c>
      <c r="I45">
        <f t="shared" si="0"/>
        <v>2.0000000000010001</v>
      </c>
      <c r="J45">
        <f t="shared" si="1"/>
        <v>0</v>
      </c>
      <c r="K45">
        <f t="shared" si="2"/>
        <v>0.99999999999899991</v>
      </c>
    </row>
    <row r="46" spans="1:11" x14ac:dyDescent="0.15">
      <c r="A46" t="s">
        <v>38</v>
      </c>
      <c r="B46">
        <v>2</v>
      </c>
      <c r="C46">
        <v>5</v>
      </c>
      <c r="D46">
        <v>4</v>
      </c>
      <c r="E46">
        <v>1.25</v>
      </c>
      <c r="F46" s="1">
        <v>0.71428571428599996</v>
      </c>
      <c r="G46" s="1">
        <v>1</v>
      </c>
      <c r="H46" s="1">
        <v>0.83333333333299997</v>
      </c>
      <c r="I46">
        <f t="shared" si="0"/>
        <v>5</v>
      </c>
      <c r="J46">
        <f t="shared" si="1"/>
        <v>1.9999999999972005</v>
      </c>
      <c r="K46">
        <f t="shared" si="2"/>
        <v>0</v>
      </c>
    </row>
    <row r="47" spans="1:11" x14ac:dyDescent="0.15">
      <c r="A47" t="s">
        <v>37</v>
      </c>
      <c r="B47">
        <v>1</v>
      </c>
      <c r="C47">
        <v>15</v>
      </c>
      <c r="D47">
        <v>9</v>
      </c>
      <c r="E47">
        <v>1.6666666000000001</v>
      </c>
      <c r="F47" s="1">
        <v>0.9</v>
      </c>
      <c r="G47" s="1">
        <v>0.6</v>
      </c>
      <c r="H47" s="1">
        <v>0.72</v>
      </c>
      <c r="I47">
        <f t="shared" si="0"/>
        <v>9</v>
      </c>
      <c r="J47">
        <f t="shared" si="1"/>
        <v>1</v>
      </c>
      <c r="K47">
        <f t="shared" si="2"/>
        <v>6</v>
      </c>
    </row>
    <row r="48" spans="1:11" x14ac:dyDescent="0.15">
      <c r="A48" t="s">
        <v>36</v>
      </c>
      <c r="B48">
        <v>3</v>
      </c>
      <c r="C48">
        <v>2</v>
      </c>
      <c r="D48">
        <v>1</v>
      </c>
      <c r="E48">
        <v>2</v>
      </c>
      <c r="F48" s="1">
        <v>1</v>
      </c>
      <c r="G48" s="1">
        <v>1</v>
      </c>
      <c r="H48" s="1">
        <v>1</v>
      </c>
      <c r="I48">
        <f t="shared" si="0"/>
        <v>2</v>
      </c>
      <c r="J48">
        <f t="shared" si="1"/>
        <v>0</v>
      </c>
      <c r="K48">
        <f t="shared" si="2"/>
        <v>0</v>
      </c>
    </row>
    <row r="49" spans="1:11" x14ac:dyDescent="0.15">
      <c r="A49" t="s">
        <v>34</v>
      </c>
      <c r="B49">
        <v>1</v>
      </c>
      <c r="C49">
        <v>17</v>
      </c>
      <c r="D49">
        <v>3</v>
      </c>
      <c r="E49">
        <v>5.6666664999999998</v>
      </c>
      <c r="F49" s="1">
        <v>0.944444444444</v>
      </c>
      <c r="G49" s="1">
        <v>1</v>
      </c>
      <c r="H49" s="1">
        <v>0.97142857142899997</v>
      </c>
      <c r="I49">
        <f t="shared" si="0"/>
        <v>17</v>
      </c>
      <c r="J49">
        <f t="shared" si="1"/>
        <v>1.0000000000084697</v>
      </c>
      <c r="K49">
        <f t="shared" si="2"/>
        <v>0</v>
      </c>
    </row>
    <row r="50" spans="1:11" x14ac:dyDescent="0.15">
      <c r="A50" t="s">
        <v>35</v>
      </c>
      <c r="B50">
        <v>1</v>
      </c>
      <c r="C50">
        <v>12</v>
      </c>
      <c r="D50">
        <v>5</v>
      </c>
      <c r="E50">
        <v>2.4</v>
      </c>
      <c r="F50" s="1">
        <v>1</v>
      </c>
      <c r="G50" s="1">
        <v>0.91666666666700003</v>
      </c>
      <c r="H50" s="1">
        <v>0.95652173913000005</v>
      </c>
      <c r="I50">
        <f t="shared" si="0"/>
        <v>11.000000000004</v>
      </c>
      <c r="J50">
        <f t="shared" si="1"/>
        <v>0</v>
      </c>
      <c r="K50">
        <f t="shared" si="2"/>
        <v>0.99999999999599964</v>
      </c>
    </row>
    <row r="51" spans="1:11" x14ac:dyDescent="0.15">
      <c r="A51" t="s">
        <v>30</v>
      </c>
      <c r="B51">
        <v>3</v>
      </c>
      <c r="C51">
        <v>19</v>
      </c>
      <c r="D51">
        <v>20</v>
      </c>
      <c r="E51">
        <v>0.95</v>
      </c>
      <c r="F51" s="1">
        <v>0.64285714285700002</v>
      </c>
      <c r="G51" s="1">
        <v>0.94736842105300001</v>
      </c>
      <c r="H51" s="1">
        <v>0.76595744680900002</v>
      </c>
      <c r="I51">
        <f t="shared" si="0"/>
        <v>18.000000000006999</v>
      </c>
      <c r="J51">
        <f t="shared" si="1"/>
        <v>10.000000000010111</v>
      </c>
      <c r="K51">
        <f t="shared" si="2"/>
        <v>0.99999999999300115</v>
      </c>
    </row>
    <row r="52" spans="1:11" x14ac:dyDescent="0.15">
      <c r="A52" t="s">
        <v>32</v>
      </c>
      <c r="B52">
        <v>4</v>
      </c>
      <c r="C52">
        <v>7</v>
      </c>
      <c r="D52">
        <v>3</v>
      </c>
      <c r="E52">
        <v>2.3333333000000001</v>
      </c>
      <c r="F52" s="1">
        <v>1</v>
      </c>
      <c r="G52" s="1">
        <v>1</v>
      </c>
      <c r="H52" s="1">
        <v>1</v>
      </c>
      <c r="I52">
        <f t="shared" si="0"/>
        <v>7</v>
      </c>
      <c r="J52">
        <f t="shared" si="1"/>
        <v>0</v>
      </c>
      <c r="K52">
        <f t="shared" si="2"/>
        <v>0</v>
      </c>
    </row>
    <row r="53" spans="1:11" x14ac:dyDescent="0.15">
      <c r="A53" t="s">
        <v>33</v>
      </c>
      <c r="B53">
        <v>1</v>
      </c>
      <c r="C53">
        <v>1</v>
      </c>
      <c r="D53">
        <v>2</v>
      </c>
      <c r="E53">
        <v>0.5</v>
      </c>
      <c r="F53" s="1">
        <v>1</v>
      </c>
      <c r="G53" s="1">
        <v>1</v>
      </c>
      <c r="H53" s="1">
        <v>1</v>
      </c>
      <c r="I53">
        <f t="shared" si="0"/>
        <v>1</v>
      </c>
      <c r="J53">
        <f t="shared" si="1"/>
        <v>0</v>
      </c>
      <c r="K53">
        <f t="shared" si="2"/>
        <v>0</v>
      </c>
    </row>
    <row r="54" spans="1:11" x14ac:dyDescent="0.15">
      <c r="A54" t="s">
        <v>31</v>
      </c>
      <c r="B54">
        <v>3</v>
      </c>
      <c r="C54">
        <v>10</v>
      </c>
      <c r="D54">
        <v>9</v>
      </c>
      <c r="E54">
        <v>1.1111112000000001</v>
      </c>
      <c r="F54" s="1">
        <v>0.90909090909099999</v>
      </c>
      <c r="G54" s="1">
        <v>1</v>
      </c>
      <c r="H54" s="1">
        <v>0.95238095238099996</v>
      </c>
      <c r="I54">
        <f t="shared" si="0"/>
        <v>10</v>
      </c>
      <c r="J54">
        <f t="shared" si="1"/>
        <v>0.99999999999890044</v>
      </c>
      <c r="K54">
        <f t="shared" si="2"/>
        <v>0</v>
      </c>
    </row>
    <row r="55" spans="1:11" x14ac:dyDescent="0.15">
      <c r="A55" t="s">
        <v>29</v>
      </c>
      <c r="B55">
        <v>2</v>
      </c>
      <c r="C55">
        <v>39</v>
      </c>
      <c r="D55">
        <v>24</v>
      </c>
      <c r="E55">
        <v>1.625</v>
      </c>
      <c r="F55" s="1">
        <v>0.81395348837199999</v>
      </c>
      <c r="G55" s="1">
        <v>0.89743589743600005</v>
      </c>
      <c r="H55" s="1">
        <v>0.85365853658500002</v>
      </c>
      <c r="I55">
        <f t="shared" si="0"/>
        <v>35.000000000004</v>
      </c>
      <c r="J55">
        <f t="shared" si="1"/>
        <v>8.0000000000058265</v>
      </c>
      <c r="K55">
        <f t="shared" si="2"/>
        <v>3.9999999999959996</v>
      </c>
    </row>
    <row r="56" spans="1:11" x14ac:dyDescent="0.15">
      <c r="A56" t="s">
        <v>28</v>
      </c>
      <c r="B56">
        <v>1</v>
      </c>
      <c r="C56">
        <v>63</v>
      </c>
      <c r="D56">
        <v>51</v>
      </c>
      <c r="E56">
        <v>1.2352941</v>
      </c>
      <c r="F56" s="1">
        <v>0.93877551020399996</v>
      </c>
      <c r="G56" s="1">
        <v>0.73015873015900001</v>
      </c>
      <c r="H56" s="1">
        <v>0.82142857142900005</v>
      </c>
      <c r="I56">
        <f t="shared" si="0"/>
        <v>46.000000000017003</v>
      </c>
      <c r="J56">
        <f t="shared" si="1"/>
        <v>3.0000000000053717</v>
      </c>
      <c r="K56">
        <f t="shared" si="2"/>
        <v>16.999999999982997</v>
      </c>
    </row>
    <row r="57" spans="1:11" x14ac:dyDescent="0.15">
      <c r="A57" t="s">
        <v>21</v>
      </c>
      <c r="B57">
        <v>4</v>
      </c>
      <c r="C57">
        <v>1</v>
      </c>
      <c r="D57">
        <v>6</v>
      </c>
      <c r="E57">
        <v>0.16666666999999999</v>
      </c>
      <c r="F57" s="1">
        <v>0.25</v>
      </c>
      <c r="G57" s="1">
        <v>1</v>
      </c>
      <c r="H57" s="1">
        <v>0.4</v>
      </c>
      <c r="I57">
        <f t="shared" si="0"/>
        <v>1</v>
      </c>
      <c r="J57">
        <f t="shared" si="1"/>
        <v>3</v>
      </c>
      <c r="K57">
        <f t="shared" si="2"/>
        <v>0</v>
      </c>
    </row>
    <row r="58" spans="1:11" x14ac:dyDescent="0.15">
      <c r="A58" t="s">
        <v>20</v>
      </c>
      <c r="B58">
        <v>3</v>
      </c>
      <c r="C58">
        <v>7</v>
      </c>
      <c r="D58">
        <v>1</v>
      </c>
      <c r="E58">
        <v>7</v>
      </c>
      <c r="F58" s="1">
        <v>1</v>
      </c>
      <c r="G58" s="1">
        <v>1</v>
      </c>
      <c r="H58" s="1">
        <v>1</v>
      </c>
      <c r="I58">
        <f t="shared" si="0"/>
        <v>7</v>
      </c>
      <c r="J58">
        <f t="shared" si="1"/>
        <v>0</v>
      </c>
      <c r="K58">
        <f t="shared" si="2"/>
        <v>0</v>
      </c>
    </row>
    <row r="59" spans="1:11" x14ac:dyDescent="0.15">
      <c r="A59" t="s">
        <v>19</v>
      </c>
      <c r="B59">
        <v>1</v>
      </c>
      <c r="C59">
        <v>18</v>
      </c>
      <c r="D59">
        <v>8</v>
      </c>
      <c r="E59">
        <v>2.25</v>
      </c>
      <c r="F59" s="1">
        <v>0.85714285714299998</v>
      </c>
      <c r="G59" s="1">
        <v>0.66666666666700003</v>
      </c>
      <c r="H59" s="1">
        <v>0.75</v>
      </c>
      <c r="I59">
        <f t="shared" si="0"/>
        <v>12.000000000006001</v>
      </c>
      <c r="J59">
        <f t="shared" si="1"/>
        <v>1.9999999999986677</v>
      </c>
      <c r="K59">
        <f t="shared" si="2"/>
        <v>5.9999999999939995</v>
      </c>
    </row>
    <row r="60" spans="1:11" x14ac:dyDescent="0.15">
      <c r="A60" t="s">
        <v>10</v>
      </c>
      <c r="B60">
        <v>1</v>
      </c>
      <c r="C60">
        <v>19</v>
      </c>
      <c r="D60">
        <v>7</v>
      </c>
      <c r="E60">
        <v>2.7142856000000002</v>
      </c>
      <c r="F60" s="1">
        <v>1</v>
      </c>
      <c r="G60" s="1">
        <v>1</v>
      </c>
      <c r="H60" s="1">
        <v>1</v>
      </c>
      <c r="I60">
        <f t="shared" si="0"/>
        <v>19</v>
      </c>
      <c r="J60">
        <f t="shared" si="1"/>
        <v>0</v>
      </c>
      <c r="K60">
        <f t="shared" si="2"/>
        <v>0</v>
      </c>
    </row>
    <row r="61" spans="1:11" x14ac:dyDescent="0.15">
      <c r="A61" t="s">
        <v>11</v>
      </c>
      <c r="B61">
        <v>3</v>
      </c>
      <c r="C61">
        <v>6</v>
      </c>
      <c r="D61">
        <v>1</v>
      </c>
      <c r="E61">
        <v>6</v>
      </c>
      <c r="F61" s="1">
        <v>1</v>
      </c>
      <c r="G61" s="1">
        <v>1</v>
      </c>
      <c r="H61" s="1">
        <v>1</v>
      </c>
      <c r="I61">
        <f t="shared" si="0"/>
        <v>6</v>
      </c>
      <c r="J61">
        <f t="shared" si="1"/>
        <v>0</v>
      </c>
      <c r="K61">
        <f t="shared" si="2"/>
        <v>0</v>
      </c>
    </row>
    <row r="62" spans="1:11" x14ac:dyDescent="0.15">
      <c r="A62" t="s">
        <v>12</v>
      </c>
      <c r="B62">
        <v>3</v>
      </c>
      <c r="C62">
        <v>4</v>
      </c>
      <c r="D62">
        <v>2</v>
      </c>
      <c r="E62">
        <v>2</v>
      </c>
      <c r="F62" s="1">
        <v>1</v>
      </c>
      <c r="G62" s="1">
        <v>1</v>
      </c>
      <c r="H62" s="1">
        <v>1</v>
      </c>
      <c r="I62">
        <f t="shared" si="0"/>
        <v>4</v>
      </c>
      <c r="J62">
        <f t="shared" si="1"/>
        <v>0</v>
      </c>
      <c r="K62">
        <f t="shared" si="2"/>
        <v>0</v>
      </c>
    </row>
    <row r="63" spans="1:11" x14ac:dyDescent="0.15">
      <c r="A63" t="s">
        <v>6</v>
      </c>
      <c r="B63">
        <v>3</v>
      </c>
      <c r="C63">
        <v>18</v>
      </c>
      <c r="D63">
        <v>1</v>
      </c>
      <c r="E63">
        <v>18</v>
      </c>
      <c r="F63" s="1">
        <v>1</v>
      </c>
      <c r="G63" s="1">
        <v>1</v>
      </c>
      <c r="H63" s="1">
        <v>1</v>
      </c>
      <c r="I63">
        <f t="shared" si="0"/>
        <v>18</v>
      </c>
      <c r="J63">
        <f t="shared" si="1"/>
        <v>0</v>
      </c>
      <c r="K63">
        <f t="shared" si="2"/>
        <v>0</v>
      </c>
    </row>
    <row r="64" spans="1:11" x14ac:dyDescent="0.15">
      <c r="A64" t="s">
        <v>8</v>
      </c>
      <c r="B64">
        <v>1</v>
      </c>
      <c r="C64">
        <v>8</v>
      </c>
      <c r="D64">
        <v>2</v>
      </c>
      <c r="E64">
        <v>4</v>
      </c>
      <c r="F64" s="1">
        <v>0.88888888888899997</v>
      </c>
      <c r="G64" s="1">
        <v>1</v>
      </c>
      <c r="H64" s="1">
        <v>0.94117647058800002</v>
      </c>
      <c r="I64">
        <f t="shared" si="0"/>
        <v>8</v>
      </c>
      <c r="J64">
        <f t="shared" si="1"/>
        <v>0.99999999999887557</v>
      </c>
      <c r="K64">
        <f t="shared" si="2"/>
        <v>0</v>
      </c>
    </row>
    <row r="65" spans="1:11" x14ac:dyDescent="0.15">
      <c r="A65" t="s">
        <v>7</v>
      </c>
      <c r="B65">
        <v>3</v>
      </c>
      <c r="C65">
        <v>10</v>
      </c>
      <c r="D65">
        <v>8</v>
      </c>
      <c r="E65">
        <v>1.25</v>
      </c>
      <c r="F65" s="1">
        <v>1</v>
      </c>
      <c r="G65" s="1">
        <v>1</v>
      </c>
      <c r="H65" s="1">
        <v>1</v>
      </c>
      <c r="I65">
        <f t="shared" si="0"/>
        <v>10</v>
      </c>
      <c r="J65">
        <f t="shared" si="1"/>
        <v>0</v>
      </c>
      <c r="K65">
        <f t="shared" si="2"/>
        <v>0</v>
      </c>
    </row>
    <row r="66" spans="1:11" x14ac:dyDescent="0.15">
      <c r="A66" t="s">
        <v>9</v>
      </c>
      <c r="B66">
        <v>1</v>
      </c>
      <c r="C66">
        <v>4</v>
      </c>
      <c r="D66">
        <v>4</v>
      </c>
      <c r="E66">
        <v>1</v>
      </c>
      <c r="F66" s="1">
        <v>1</v>
      </c>
      <c r="G66" s="1">
        <v>1</v>
      </c>
      <c r="H66" s="1">
        <v>1</v>
      </c>
      <c r="I66">
        <f t="shared" si="0"/>
        <v>4</v>
      </c>
      <c r="J66">
        <f t="shared" si="1"/>
        <v>0</v>
      </c>
      <c r="K66">
        <f t="shared" si="2"/>
        <v>0</v>
      </c>
    </row>
    <row r="67" spans="1:11" x14ac:dyDescent="0.15">
      <c r="A67" t="s">
        <v>5</v>
      </c>
      <c r="B67">
        <v>1</v>
      </c>
      <c r="C67">
        <v>20</v>
      </c>
      <c r="D67">
        <v>19</v>
      </c>
      <c r="E67">
        <v>1.0526316</v>
      </c>
      <c r="F67" s="1">
        <v>0.86956521739100001</v>
      </c>
      <c r="G67" s="1">
        <v>1</v>
      </c>
      <c r="H67" s="1">
        <v>0.93023255814000005</v>
      </c>
      <c r="I67">
        <f t="shared" ref="I67:I87" si="3">C67*G67</f>
        <v>20</v>
      </c>
      <c r="J67">
        <f t="shared" ref="J67:J87" si="4">I67/F67-I67</f>
        <v>3.0000000000080504</v>
      </c>
      <c r="K67">
        <f t="shared" ref="K67:K87" si="5">C67-I67</f>
        <v>0</v>
      </c>
    </row>
    <row r="68" spans="1:11" x14ac:dyDescent="0.15">
      <c r="A68" t="s">
        <v>2</v>
      </c>
      <c r="B68">
        <v>1</v>
      </c>
      <c r="C68">
        <v>76</v>
      </c>
      <c r="D68">
        <v>117</v>
      </c>
      <c r="E68">
        <v>0.6495727</v>
      </c>
      <c r="F68" s="1">
        <v>0.52517985611499995</v>
      </c>
      <c r="G68" s="1">
        <v>0.96052631578900005</v>
      </c>
      <c r="H68" s="1">
        <v>0.67906976744199998</v>
      </c>
      <c r="I68">
        <f t="shared" si="3"/>
        <v>72.999999999964004</v>
      </c>
      <c r="J68">
        <f t="shared" si="4"/>
        <v>65.999999999996035</v>
      </c>
      <c r="K68">
        <f t="shared" si="5"/>
        <v>3.0000000000359961</v>
      </c>
    </row>
    <row r="69" spans="1:11" x14ac:dyDescent="0.15">
      <c r="A69" t="s">
        <v>3</v>
      </c>
      <c r="B69">
        <v>1</v>
      </c>
      <c r="C69">
        <v>50</v>
      </c>
      <c r="D69">
        <v>26</v>
      </c>
      <c r="E69">
        <v>1.9230769000000001</v>
      </c>
      <c r="F69" s="1">
        <v>0.94230769230800004</v>
      </c>
      <c r="G69" s="1">
        <v>0.98</v>
      </c>
      <c r="H69" s="1">
        <v>0.96078431372499995</v>
      </c>
      <c r="I69">
        <f t="shared" si="3"/>
        <v>49</v>
      </c>
      <c r="J69">
        <f t="shared" si="4"/>
        <v>2.999999999983018</v>
      </c>
      <c r="K69">
        <f t="shared" si="5"/>
        <v>1</v>
      </c>
    </row>
    <row r="70" spans="1:11" x14ac:dyDescent="0.15">
      <c r="A70" t="s">
        <v>4</v>
      </c>
      <c r="B70">
        <v>1</v>
      </c>
      <c r="C70">
        <v>11</v>
      </c>
      <c r="D70">
        <v>39</v>
      </c>
      <c r="E70">
        <v>0.2820513</v>
      </c>
      <c r="F70" s="1">
        <v>0.4</v>
      </c>
      <c r="G70" s="1">
        <v>0.90909090909099999</v>
      </c>
      <c r="H70" s="1">
        <v>0.555555555556</v>
      </c>
      <c r="I70">
        <f t="shared" si="3"/>
        <v>10.000000000001</v>
      </c>
      <c r="J70">
        <f t="shared" si="4"/>
        <v>15.000000000001497</v>
      </c>
      <c r="K70">
        <f t="shared" si="5"/>
        <v>0.99999999999899991</v>
      </c>
    </row>
    <row r="71" spans="1:11" x14ac:dyDescent="0.15">
      <c r="A71" t="s">
        <v>13</v>
      </c>
      <c r="B71">
        <v>2</v>
      </c>
      <c r="C71">
        <v>65</v>
      </c>
      <c r="D71">
        <v>52</v>
      </c>
      <c r="E71">
        <v>1.25</v>
      </c>
      <c r="F71" s="1">
        <v>0.63953488372099998</v>
      </c>
      <c r="G71" s="1">
        <v>0.84615384615400002</v>
      </c>
      <c r="H71" s="1">
        <v>0.72847682119199997</v>
      </c>
      <c r="I71">
        <f t="shared" si="3"/>
        <v>55.000000000010004</v>
      </c>
      <c r="J71">
        <f t="shared" si="4"/>
        <v>30.999999999996263</v>
      </c>
      <c r="K71">
        <f t="shared" si="5"/>
        <v>9.9999999999899956</v>
      </c>
    </row>
    <row r="72" spans="1:11" x14ac:dyDescent="0.15">
      <c r="A72" t="s">
        <v>17</v>
      </c>
      <c r="B72">
        <v>1</v>
      </c>
      <c r="C72">
        <v>13</v>
      </c>
      <c r="D72">
        <v>1</v>
      </c>
      <c r="E72">
        <v>13</v>
      </c>
      <c r="F72" s="1">
        <v>1</v>
      </c>
      <c r="G72" s="1">
        <v>0.92307692307699996</v>
      </c>
      <c r="H72" s="1">
        <v>0.96</v>
      </c>
      <c r="I72">
        <f t="shared" si="3"/>
        <v>12.000000000001</v>
      </c>
      <c r="J72">
        <f t="shared" si="4"/>
        <v>0</v>
      </c>
      <c r="K72">
        <f t="shared" si="5"/>
        <v>0.99999999999899991</v>
      </c>
    </row>
    <row r="73" spans="1:11" x14ac:dyDescent="0.15">
      <c r="A73" t="s">
        <v>15</v>
      </c>
      <c r="B73">
        <v>3</v>
      </c>
      <c r="C73">
        <v>30</v>
      </c>
      <c r="D73">
        <v>9</v>
      </c>
      <c r="E73">
        <v>3.3333333000000001</v>
      </c>
      <c r="F73" s="1">
        <v>0.93333333333299995</v>
      </c>
      <c r="G73" s="1">
        <v>0.93333333333299995</v>
      </c>
      <c r="H73" s="1">
        <v>0.93333333333299995</v>
      </c>
      <c r="I73">
        <f t="shared" si="3"/>
        <v>27.999999999989999</v>
      </c>
      <c r="J73">
        <f t="shared" si="4"/>
        <v>2.0000000000100009</v>
      </c>
      <c r="K73">
        <f t="shared" si="5"/>
        <v>2.0000000000100009</v>
      </c>
    </row>
    <row r="74" spans="1:11" x14ac:dyDescent="0.15">
      <c r="A74" t="s">
        <v>16</v>
      </c>
      <c r="B74">
        <v>3</v>
      </c>
      <c r="C74">
        <v>14</v>
      </c>
      <c r="D74">
        <v>16</v>
      </c>
      <c r="E74">
        <v>0.875</v>
      </c>
      <c r="F74" s="1">
        <v>0.7</v>
      </c>
      <c r="G74" s="1">
        <v>1</v>
      </c>
      <c r="H74" s="1">
        <v>0.82352941176500005</v>
      </c>
      <c r="I74">
        <f t="shared" si="3"/>
        <v>14</v>
      </c>
      <c r="J74">
        <f t="shared" si="4"/>
        <v>6</v>
      </c>
      <c r="K74">
        <f t="shared" si="5"/>
        <v>0</v>
      </c>
    </row>
    <row r="75" spans="1:11" x14ac:dyDescent="0.15">
      <c r="A75" t="s">
        <v>18</v>
      </c>
      <c r="B75">
        <v>3</v>
      </c>
      <c r="C75">
        <v>7</v>
      </c>
      <c r="D75">
        <v>2</v>
      </c>
      <c r="E75">
        <v>3.5</v>
      </c>
      <c r="F75" s="1">
        <v>0.875</v>
      </c>
      <c r="G75" s="1">
        <v>1</v>
      </c>
      <c r="H75" s="1">
        <v>0.93333333333299995</v>
      </c>
      <c r="I75">
        <f t="shared" si="3"/>
        <v>7</v>
      </c>
      <c r="J75">
        <f t="shared" si="4"/>
        <v>1</v>
      </c>
      <c r="K75">
        <f t="shared" si="5"/>
        <v>0</v>
      </c>
    </row>
    <row r="76" spans="1:11" x14ac:dyDescent="0.15">
      <c r="A76" t="s">
        <v>14</v>
      </c>
      <c r="B76">
        <v>2</v>
      </c>
      <c r="C76">
        <v>39</v>
      </c>
      <c r="D76">
        <v>26</v>
      </c>
      <c r="E76">
        <v>1.5</v>
      </c>
      <c r="F76" s="1">
        <v>0.78260869565199997</v>
      </c>
      <c r="G76" s="1">
        <v>0.92307692307699996</v>
      </c>
      <c r="H76" s="1">
        <v>0.84705882352899997</v>
      </c>
      <c r="I76">
        <f t="shared" si="3"/>
        <v>36.000000000002998</v>
      </c>
      <c r="J76">
        <f t="shared" si="4"/>
        <v>10.000000000011056</v>
      </c>
      <c r="K76">
        <f t="shared" si="5"/>
        <v>2.9999999999970015</v>
      </c>
    </row>
    <row r="77" spans="1:11" x14ac:dyDescent="0.15">
      <c r="A77" t="s">
        <v>0</v>
      </c>
      <c r="B77">
        <v>1</v>
      </c>
      <c r="C77">
        <v>307</v>
      </c>
      <c r="D77">
        <v>211</v>
      </c>
      <c r="E77">
        <v>1.4549763</v>
      </c>
      <c r="F77" s="1">
        <v>0.84726224783899995</v>
      </c>
      <c r="G77" s="1">
        <v>0.95765472312699995</v>
      </c>
      <c r="H77" s="1">
        <v>0.89908256880699999</v>
      </c>
      <c r="I77">
        <f t="shared" si="3"/>
        <v>293.99999999998897</v>
      </c>
      <c r="J77">
        <f t="shared" si="4"/>
        <v>52.999999999841066</v>
      </c>
      <c r="K77">
        <f t="shared" si="5"/>
        <v>13.000000000011028</v>
      </c>
    </row>
    <row r="78" spans="1:11" x14ac:dyDescent="0.15">
      <c r="A78" t="s">
        <v>27</v>
      </c>
      <c r="B78">
        <v>3</v>
      </c>
      <c r="C78">
        <v>2</v>
      </c>
      <c r="D78">
        <v>3</v>
      </c>
      <c r="E78">
        <v>0.66666669999999995</v>
      </c>
      <c r="F78" s="1">
        <v>1</v>
      </c>
      <c r="G78" s="1">
        <v>1</v>
      </c>
      <c r="H78" s="1">
        <v>1</v>
      </c>
      <c r="I78">
        <f t="shared" si="3"/>
        <v>2</v>
      </c>
      <c r="J78">
        <f t="shared" si="4"/>
        <v>0</v>
      </c>
      <c r="K78">
        <f t="shared" si="5"/>
        <v>0</v>
      </c>
    </row>
    <row r="79" spans="1:11" x14ac:dyDescent="0.15">
      <c r="A79" t="s">
        <v>25</v>
      </c>
      <c r="B79">
        <v>3</v>
      </c>
      <c r="C79">
        <v>4</v>
      </c>
      <c r="D79">
        <v>5</v>
      </c>
      <c r="E79">
        <v>0.8</v>
      </c>
      <c r="F79" s="1">
        <v>0.66666666666700003</v>
      </c>
      <c r="G79" s="1">
        <v>1</v>
      </c>
      <c r="H79" s="1">
        <v>0.8</v>
      </c>
      <c r="I79">
        <f t="shared" si="3"/>
        <v>4</v>
      </c>
      <c r="J79">
        <f t="shared" si="4"/>
        <v>1.9999999999969997</v>
      </c>
      <c r="K79">
        <f t="shared" si="5"/>
        <v>0</v>
      </c>
    </row>
    <row r="80" spans="1:11" x14ac:dyDescent="0.15">
      <c r="A80" t="s">
        <v>26</v>
      </c>
      <c r="B80">
        <v>3</v>
      </c>
      <c r="C80">
        <v>1</v>
      </c>
      <c r="D80">
        <v>3</v>
      </c>
      <c r="E80">
        <v>0.33333333999999998</v>
      </c>
      <c r="F80" s="1">
        <v>1</v>
      </c>
      <c r="G80" s="1">
        <v>1</v>
      </c>
      <c r="H80" s="1">
        <v>1</v>
      </c>
      <c r="I80">
        <f t="shared" si="3"/>
        <v>1</v>
      </c>
      <c r="J80">
        <f t="shared" si="4"/>
        <v>0</v>
      </c>
      <c r="K80">
        <f t="shared" si="5"/>
        <v>0</v>
      </c>
    </row>
    <row r="81" spans="1:11" x14ac:dyDescent="0.15">
      <c r="A81" t="s">
        <v>24</v>
      </c>
      <c r="B81">
        <v>2</v>
      </c>
      <c r="C81">
        <v>9</v>
      </c>
      <c r="D81">
        <v>9</v>
      </c>
      <c r="E81">
        <v>1</v>
      </c>
      <c r="F81" s="1">
        <v>0.5625</v>
      </c>
      <c r="G81" s="1">
        <v>1</v>
      </c>
      <c r="H81" s="1">
        <v>0.72</v>
      </c>
      <c r="I81">
        <f t="shared" si="3"/>
        <v>9</v>
      </c>
      <c r="J81">
        <f t="shared" si="4"/>
        <v>7</v>
      </c>
      <c r="K81">
        <f t="shared" si="5"/>
        <v>0</v>
      </c>
    </row>
    <row r="82" spans="1:11" x14ac:dyDescent="0.15">
      <c r="A82" t="s">
        <v>23</v>
      </c>
      <c r="B82">
        <v>1</v>
      </c>
      <c r="C82">
        <v>31</v>
      </c>
      <c r="D82">
        <v>3</v>
      </c>
      <c r="E82">
        <v>10.333333</v>
      </c>
      <c r="F82" s="1">
        <v>1</v>
      </c>
      <c r="G82" s="1">
        <v>0.516129032258</v>
      </c>
      <c r="H82" s="1">
        <v>0.68085106383000005</v>
      </c>
      <c r="I82">
        <f t="shared" si="3"/>
        <v>15.999999999998</v>
      </c>
      <c r="J82">
        <f t="shared" si="4"/>
        <v>0</v>
      </c>
      <c r="K82">
        <f t="shared" si="5"/>
        <v>15.000000000002</v>
      </c>
    </row>
    <row r="83" spans="1:11" x14ac:dyDescent="0.15">
      <c r="A83" t="s">
        <v>22</v>
      </c>
      <c r="B83">
        <v>2</v>
      </c>
      <c r="C83">
        <v>34</v>
      </c>
      <c r="D83">
        <v>18</v>
      </c>
      <c r="E83">
        <v>1.8888887999999999</v>
      </c>
      <c r="F83" s="1">
        <v>0.86363636363600005</v>
      </c>
      <c r="G83" s="1">
        <v>0.55882352941199998</v>
      </c>
      <c r="H83" s="1">
        <v>0.67857142857099995</v>
      </c>
      <c r="I83">
        <f t="shared" si="3"/>
        <v>19.000000000008001</v>
      </c>
      <c r="J83">
        <f t="shared" si="4"/>
        <v>3.0000000000105267</v>
      </c>
      <c r="K83">
        <f t="shared" si="5"/>
        <v>14.999999999991999</v>
      </c>
    </row>
    <row r="84" spans="1:11" x14ac:dyDescent="0.15">
      <c r="A84" t="s">
        <v>1</v>
      </c>
      <c r="B84">
        <v>1</v>
      </c>
      <c r="C84">
        <v>193</v>
      </c>
      <c r="D84">
        <v>114</v>
      </c>
      <c r="E84">
        <v>1.6929824</v>
      </c>
      <c r="F84" s="1">
        <v>0.87623762376199998</v>
      </c>
      <c r="G84" s="1">
        <v>0.91709844559599996</v>
      </c>
      <c r="H84" s="1">
        <v>0.89620253164599994</v>
      </c>
      <c r="I84">
        <f t="shared" si="3"/>
        <v>177.000000000028</v>
      </c>
      <c r="J84">
        <f t="shared" si="4"/>
        <v>25.000000000090694</v>
      </c>
      <c r="K84">
        <f t="shared" si="5"/>
        <v>15.999999999972005</v>
      </c>
    </row>
    <row r="85" spans="1:11" x14ac:dyDescent="0.15">
      <c r="A85" t="s">
        <v>75</v>
      </c>
      <c r="B85">
        <v>3</v>
      </c>
      <c r="C85">
        <v>5</v>
      </c>
      <c r="D85">
        <v>1</v>
      </c>
      <c r="E85">
        <v>5</v>
      </c>
      <c r="F85" s="1">
        <v>1</v>
      </c>
      <c r="G85" s="1">
        <v>1</v>
      </c>
      <c r="H85" s="1">
        <v>1</v>
      </c>
      <c r="I85">
        <f t="shared" si="3"/>
        <v>5</v>
      </c>
      <c r="J85">
        <f t="shared" si="4"/>
        <v>0</v>
      </c>
      <c r="K85">
        <f t="shared" si="5"/>
        <v>0</v>
      </c>
    </row>
    <row r="86" spans="1:11" x14ac:dyDescent="0.15">
      <c r="A86" t="s">
        <v>74</v>
      </c>
      <c r="B86">
        <v>2</v>
      </c>
      <c r="C86">
        <v>6</v>
      </c>
      <c r="D86">
        <v>9</v>
      </c>
      <c r="E86">
        <v>0.66666669999999995</v>
      </c>
      <c r="F86" s="1">
        <v>0.75</v>
      </c>
      <c r="G86" s="1">
        <v>1</v>
      </c>
      <c r="H86" s="1">
        <v>0.85714285714299998</v>
      </c>
      <c r="I86">
        <f t="shared" si="3"/>
        <v>6</v>
      </c>
      <c r="J86">
        <f t="shared" si="4"/>
        <v>2</v>
      </c>
      <c r="K86">
        <f t="shared" si="5"/>
        <v>0</v>
      </c>
    </row>
    <row r="87" spans="1:11" x14ac:dyDescent="0.15">
      <c r="A87" t="s">
        <v>76</v>
      </c>
      <c r="B87">
        <v>1</v>
      </c>
      <c r="C87">
        <v>8</v>
      </c>
      <c r="D87">
        <v>1</v>
      </c>
      <c r="E87">
        <v>8</v>
      </c>
      <c r="F87" s="1">
        <v>1</v>
      </c>
      <c r="G87" s="1">
        <v>1</v>
      </c>
      <c r="H87" s="1">
        <v>1</v>
      </c>
      <c r="I87">
        <f t="shared" si="3"/>
        <v>8</v>
      </c>
      <c r="J87">
        <f t="shared" si="4"/>
        <v>0</v>
      </c>
      <c r="K87">
        <f t="shared" si="5"/>
        <v>0</v>
      </c>
    </row>
    <row r="92" spans="1:11" x14ac:dyDescent="0.15">
      <c r="I92">
        <f>SUM(I2:I91)</f>
        <v>1747.0000000000034</v>
      </c>
      <c r="J92">
        <f t="shared" ref="J92:K92" si="6">SUM(J2:J91)</f>
        <v>330.99999999992951</v>
      </c>
      <c r="K92">
        <f t="shared" si="6"/>
        <v>150.99999999999605</v>
      </c>
    </row>
    <row r="93" spans="1:11" x14ac:dyDescent="0.15">
      <c r="F93" s="1">
        <f>AVERAGE(F3:F91)</f>
        <v>0.87853857665780011</v>
      </c>
      <c r="G93" s="1">
        <f>AVERAGE(G3:G91)</f>
        <v>0.94547270029590558</v>
      </c>
      <c r="H93" s="1">
        <f>2*F93*G93/(G93+F93)</f>
        <v>0.91077752739996198</v>
      </c>
      <c r="I93">
        <f>I92/(I92+J92)</f>
        <v>0.8407122232916554</v>
      </c>
      <c r="J93">
        <f>I92/(I92+K92)</f>
        <v>0.92044257112750461</v>
      </c>
      <c r="K93" s="1">
        <f>2*I93*J93/(J93+I93)</f>
        <v>0.87877263581490594</v>
      </c>
    </row>
  </sheetData>
  <sortState ref="A1:K9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5" zoomScaleNormal="145" workbookViewId="0">
      <selection activeCell="E6" sqref="E6"/>
    </sheetView>
  </sheetViews>
  <sheetFormatPr defaultRowHeight="13.5" x14ac:dyDescent="0.15"/>
  <sheetData>
    <row r="1" spans="1:8" x14ac:dyDescent="0.15">
      <c r="A1" t="s">
        <v>194</v>
      </c>
      <c r="B1" t="s">
        <v>190</v>
      </c>
      <c r="C1" t="s">
        <v>191</v>
      </c>
      <c r="D1" t="s">
        <v>192</v>
      </c>
      <c r="E1" t="s">
        <v>190</v>
      </c>
      <c r="F1" t="s">
        <v>191</v>
      </c>
      <c r="G1" t="s">
        <v>193</v>
      </c>
    </row>
    <row r="2" spans="1:8" x14ac:dyDescent="0.15">
      <c r="A2">
        <v>10</v>
      </c>
      <c r="B2">
        <v>0.94490032746111008</v>
      </c>
      <c r="C2">
        <v>0.79079211170942676</v>
      </c>
      <c r="D2">
        <f t="shared" ref="D2:D10" si="0">B2*C2*2/(B2+C2)</f>
        <v>0.86100475918992414</v>
      </c>
      <c r="E2">
        <v>0.90634920634931204</v>
      </c>
      <c r="F2">
        <v>0.68712394705183999</v>
      </c>
      <c r="G2">
        <f>(2*E2*F2)/(E2+F2)</f>
        <v>0.78165639972631573</v>
      </c>
      <c r="H2" t="s">
        <v>173</v>
      </c>
    </row>
    <row r="3" spans="1:8" x14ac:dyDescent="0.15">
      <c r="A3">
        <v>9</v>
      </c>
      <c r="B3">
        <v>0.93525287556572434</v>
      </c>
      <c r="C3">
        <v>0.8473653993535486</v>
      </c>
      <c r="D3">
        <f t="shared" si="0"/>
        <v>0.88914260282246194</v>
      </c>
      <c r="E3">
        <v>0.88526315789492271</v>
      </c>
      <c r="F3">
        <v>0.77368905243795216</v>
      </c>
      <c r="G3">
        <f t="shared" ref="G3:G10" si="1">(2*E3*F3)/(E3+F3)</f>
        <v>0.82572410407472874</v>
      </c>
    </row>
    <row r="4" spans="1:8" x14ac:dyDescent="0.15">
      <c r="A4">
        <v>8</v>
      </c>
      <c r="B4">
        <v>0.93439685139365281</v>
      </c>
      <c r="C4">
        <v>0.87314933772011361</v>
      </c>
      <c r="D4">
        <f t="shared" si="0"/>
        <v>0.90273542869977186</v>
      </c>
      <c r="E4">
        <v>0.84627906976759504</v>
      </c>
      <c r="F4">
        <v>0.79982206405694578</v>
      </c>
      <c r="G4">
        <f t="shared" si="1"/>
        <v>0.8223950016692696</v>
      </c>
    </row>
    <row r="5" spans="1:8" x14ac:dyDescent="0.15">
      <c r="A5">
        <v>7</v>
      </c>
      <c r="B5">
        <v>0.93504968937540112</v>
      </c>
      <c r="C5">
        <v>0.87627653695938501</v>
      </c>
      <c r="D5">
        <f t="shared" si="0"/>
        <v>0.90470958988851191</v>
      </c>
      <c r="E5">
        <v>0.83938294010905168</v>
      </c>
      <c r="F5">
        <v>0.80295138888890194</v>
      </c>
      <c r="G5">
        <f t="shared" si="1"/>
        <v>0.82076308784391583</v>
      </c>
    </row>
    <row r="6" spans="1:8" x14ac:dyDescent="0.15">
      <c r="A6">
        <v>6</v>
      </c>
      <c r="B6">
        <v>0.93719654860587676</v>
      </c>
      <c r="C6">
        <v>0.89048468618319898</v>
      </c>
      <c r="D6">
        <f t="shared" si="0"/>
        <v>0.91324368669090583</v>
      </c>
      <c r="E6">
        <v>0.83767872161499535</v>
      </c>
      <c r="F6">
        <v>0.82110469909315498</v>
      </c>
      <c r="G6">
        <f t="shared" si="1"/>
        <v>0.82930890924239142</v>
      </c>
    </row>
    <row r="7" spans="1:8" x14ac:dyDescent="0.15">
      <c r="A7">
        <v>5</v>
      </c>
      <c r="B7">
        <v>0.93352701130507509</v>
      </c>
      <c r="C7">
        <v>0.91488300934903843</v>
      </c>
      <c r="D7">
        <f t="shared" si="0"/>
        <v>0.92411098389216073</v>
      </c>
      <c r="E7">
        <v>0.8249607535323632</v>
      </c>
      <c r="F7">
        <v>0.84012789768185847</v>
      </c>
      <c r="G7">
        <f t="shared" si="1"/>
        <v>0.8324752475248467</v>
      </c>
    </row>
    <row r="8" spans="1:8" x14ac:dyDescent="0.15">
      <c r="A8">
        <v>4</v>
      </c>
      <c r="B8">
        <v>0.93529337342687036</v>
      </c>
      <c r="C8">
        <v>0.92332107281883213</v>
      </c>
      <c r="D8">
        <f t="shared" si="0"/>
        <v>0.92926866322083967</v>
      </c>
      <c r="E8">
        <v>0.81092394720312799</v>
      </c>
      <c r="F8">
        <v>0.88368983957218583</v>
      </c>
      <c r="G8">
        <f t="shared" si="1"/>
        <v>0.84574462736173817</v>
      </c>
    </row>
    <row r="9" spans="1:8" x14ac:dyDescent="0.15">
      <c r="A9">
        <v>3</v>
      </c>
      <c r="B9">
        <v>0.92918509375476455</v>
      </c>
      <c r="C9">
        <v>0.95610847452888814</v>
      </c>
      <c r="D9">
        <f t="shared" si="0"/>
        <v>0.94245454128784778</v>
      </c>
      <c r="E9">
        <v>0.79555082490692897</v>
      </c>
      <c r="F9">
        <v>0.90074584050487838</v>
      </c>
      <c r="G9">
        <f t="shared" si="1"/>
        <v>0.84488652375105133</v>
      </c>
    </row>
    <row r="10" spans="1:8" x14ac:dyDescent="0.15">
      <c r="A10">
        <v>2</v>
      </c>
      <c r="B10">
        <v>0.92667643765329388</v>
      </c>
      <c r="C10">
        <v>0.97166943438426767</v>
      </c>
      <c r="D10">
        <f t="shared" si="0"/>
        <v>0.94863974294141473</v>
      </c>
      <c r="E10">
        <v>0.77071222329165501</v>
      </c>
      <c r="F10">
        <v>0.92044257112750461</v>
      </c>
      <c r="G10">
        <f t="shared" si="1"/>
        <v>0.83894903381640362</v>
      </c>
    </row>
    <row r="11" spans="1:8" x14ac:dyDescent="0.15">
      <c r="B11" t="s">
        <v>174</v>
      </c>
    </row>
    <row r="12" spans="1:8" x14ac:dyDescent="0.15">
      <c r="A12" t="s">
        <v>178</v>
      </c>
      <c r="B12">
        <v>0.86939182452643116</v>
      </c>
      <c r="C12">
        <v>0.72558384547852095</v>
      </c>
      <c r="D12">
        <v>0.79419234360413005</v>
      </c>
    </row>
    <row r="13" spans="1:8" x14ac:dyDescent="0.15">
      <c r="B13" t="s">
        <v>175</v>
      </c>
      <c r="C13" t="s">
        <v>176</v>
      </c>
      <c r="D13" t="s">
        <v>177</v>
      </c>
    </row>
  </sheetData>
  <sortState ref="A1:G9">
    <sortCondition descending="1"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B1" workbookViewId="0">
      <selection activeCell="B1" sqref="A1:XFD1"/>
    </sheetView>
  </sheetViews>
  <sheetFormatPr defaultRowHeight="13.5" x14ac:dyDescent="0.15"/>
  <cols>
    <col min="1" max="1" width="100.875" customWidth="1"/>
    <col min="6" max="8" width="8.625" style="1" customWidth="1"/>
  </cols>
  <sheetData>
    <row r="1" spans="1:11" x14ac:dyDescent="0.1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</row>
    <row r="2" spans="1:11" x14ac:dyDescent="0.15">
      <c r="A2" t="s">
        <v>133</v>
      </c>
      <c r="B2">
        <v>1</v>
      </c>
      <c r="C2">
        <v>39</v>
      </c>
      <c r="D2">
        <v>51</v>
      </c>
      <c r="E2">
        <v>0.76470590000000005</v>
      </c>
      <c r="F2" s="1">
        <v>0.92857142857099995</v>
      </c>
      <c r="G2" s="1">
        <v>1</v>
      </c>
      <c r="H2" s="1">
        <v>0.96296296296299999</v>
      </c>
      <c r="I2">
        <f>C2*G2</f>
        <v>39</v>
      </c>
      <c r="J2">
        <f>I2/F2-I2</f>
        <v>3.0000000000193836</v>
      </c>
      <c r="K2">
        <f>C2-I2</f>
        <v>0</v>
      </c>
    </row>
    <row r="3" spans="1:11" x14ac:dyDescent="0.15">
      <c r="A3" t="s">
        <v>134</v>
      </c>
      <c r="B3">
        <v>3</v>
      </c>
      <c r="C3">
        <v>3</v>
      </c>
      <c r="D3">
        <v>5</v>
      </c>
      <c r="E3">
        <v>0.6</v>
      </c>
      <c r="F3" s="1">
        <v>1</v>
      </c>
      <c r="G3" s="1">
        <v>1</v>
      </c>
      <c r="H3" s="1">
        <v>1</v>
      </c>
      <c r="I3">
        <f t="shared" ref="I3:I66" si="0">C3*G3</f>
        <v>3</v>
      </c>
      <c r="J3">
        <f t="shared" ref="J3:J66" si="1">I3/F3-I3</f>
        <v>0</v>
      </c>
      <c r="K3">
        <f t="shared" ref="K3:K66" si="2">C3-I3</f>
        <v>0</v>
      </c>
    </row>
    <row r="4" spans="1:11" x14ac:dyDescent="0.15">
      <c r="A4" t="s">
        <v>136</v>
      </c>
      <c r="B4">
        <v>1</v>
      </c>
      <c r="C4">
        <v>10</v>
      </c>
      <c r="D4">
        <v>4</v>
      </c>
      <c r="E4">
        <v>2.5</v>
      </c>
      <c r="F4" s="1">
        <v>0.90909090909099999</v>
      </c>
      <c r="G4" s="1">
        <v>1</v>
      </c>
      <c r="H4" s="1">
        <v>0.95238095238099996</v>
      </c>
      <c r="I4">
        <f t="shared" si="0"/>
        <v>10</v>
      </c>
      <c r="J4">
        <f t="shared" si="1"/>
        <v>0.99999999999890044</v>
      </c>
      <c r="K4">
        <f t="shared" si="2"/>
        <v>0</v>
      </c>
    </row>
    <row r="5" spans="1:11" x14ac:dyDescent="0.15">
      <c r="A5" t="s">
        <v>58</v>
      </c>
      <c r="B5">
        <v>3</v>
      </c>
      <c r="C5">
        <v>8</v>
      </c>
      <c r="D5">
        <v>14</v>
      </c>
      <c r="E5">
        <v>0.57142859999999995</v>
      </c>
      <c r="F5" s="1">
        <v>0.66666666666700003</v>
      </c>
      <c r="G5" s="1">
        <v>1</v>
      </c>
      <c r="H5" s="1">
        <v>0.8</v>
      </c>
      <c r="I5">
        <f t="shared" si="0"/>
        <v>8</v>
      </c>
      <c r="J5">
        <f t="shared" si="1"/>
        <v>3.9999999999939995</v>
      </c>
      <c r="K5">
        <f t="shared" si="2"/>
        <v>0</v>
      </c>
    </row>
    <row r="6" spans="1:11" x14ac:dyDescent="0.15">
      <c r="A6" t="s">
        <v>56</v>
      </c>
      <c r="B6">
        <v>2</v>
      </c>
      <c r="C6">
        <v>35</v>
      </c>
      <c r="D6">
        <v>4</v>
      </c>
      <c r="E6">
        <v>8.75</v>
      </c>
      <c r="F6" s="1">
        <v>0.91891891891900002</v>
      </c>
      <c r="G6" s="1">
        <v>0.97142857142899997</v>
      </c>
      <c r="H6" s="1">
        <v>0.944444444444</v>
      </c>
      <c r="I6">
        <f t="shared" si="0"/>
        <v>34.000000000015</v>
      </c>
      <c r="J6">
        <f t="shared" si="1"/>
        <v>2.9999999999980602</v>
      </c>
      <c r="K6">
        <f t="shared" si="2"/>
        <v>0.99999999998500044</v>
      </c>
    </row>
    <row r="7" spans="1:11" x14ac:dyDescent="0.15">
      <c r="A7" t="s">
        <v>137</v>
      </c>
      <c r="B7">
        <v>2</v>
      </c>
      <c r="C7">
        <v>13</v>
      </c>
      <c r="D7">
        <v>22</v>
      </c>
      <c r="E7">
        <v>0.59090905999999999</v>
      </c>
      <c r="F7" s="1">
        <v>0.85714285714299998</v>
      </c>
      <c r="G7" s="1">
        <v>0.92307692307699996</v>
      </c>
      <c r="H7" s="1">
        <v>0.88888888888899997</v>
      </c>
      <c r="I7">
        <f t="shared" si="0"/>
        <v>12.000000000001</v>
      </c>
      <c r="J7">
        <f t="shared" si="1"/>
        <v>1.9999999999978328</v>
      </c>
      <c r="K7">
        <f t="shared" si="2"/>
        <v>0.99999999999899991</v>
      </c>
    </row>
    <row r="8" spans="1:11" x14ac:dyDescent="0.15">
      <c r="A8" t="s">
        <v>139</v>
      </c>
      <c r="B8">
        <v>3</v>
      </c>
      <c r="C8">
        <v>1</v>
      </c>
      <c r="D8">
        <v>3</v>
      </c>
      <c r="E8">
        <v>0.33333333999999998</v>
      </c>
      <c r="F8" s="1">
        <v>1</v>
      </c>
      <c r="G8" s="1">
        <v>1</v>
      </c>
      <c r="H8" s="1">
        <v>1</v>
      </c>
      <c r="I8">
        <f t="shared" si="0"/>
        <v>1</v>
      </c>
      <c r="J8">
        <f t="shared" si="1"/>
        <v>0</v>
      </c>
      <c r="K8">
        <f t="shared" si="2"/>
        <v>0</v>
      </c>
    </row>
    <row r="9" spans="1:11" x14ac:dyDescent="0.15">
      <c r="A9" t="s">
        <v>61</v>
      </c>
      <c r="B9">
        <v>3</v>
      </c>
      <c r="C9">
        <v>8</v>
      </c>
      <c r="D9">
        <v>5</v>
      </c>
      <c r="E9">
        <v>1.6</v>
      </c>
      <c r="F9" s="1">
        <v>1</v>
      </c>
      <c r="G9" s="1">
        <v>1</v>
      </c>
      <c r="H9" s="1">
        <v>1</v>
      </c>
      <c r="I9">
        <f t="shared" si="0"/>
        <v>8</v>
      </c>
      <c r="J9">
        <f t="shared" si="1"/>
        <v>0</v>
      </c>
      <c r="K9">
        <f t="shared" si="2"/>
        <v>0</v>
      </c>
    </row>
    <row r="10" spans="1:11" x14ac:dyDescent="0.15">
      <c r="A10" t="s">
        <v>62</v>
      </c>
      <c r="B10">
        <v>3</v>
      </c>
      <c r="C10">
        <v>4</v>
      </c>
      <c r="D10">
        <v>1</v>
      </c>
      <c r="E10">
        <v>4</v>
      </c>
      <c r="F10" s="1">
        <v>1</v>
      </c>
      <c r="G10" s="1">
        <v>1</v>
      </c>
      <c r="H10" s="1">
        <v>1</v>
      </c>
      <c r="I10">
        <f t="shared" si="0"/>
        <v>4</v>
      </c>
      <c r="J10">
        <f t="shared" si="1"/>
        <v>0</v>
      </c>
      <c r="K10">
        <f t="shared" si="2"/>
        <v>0</v>
      </c>
    </row>
    <row r="11" spans="1:11" x14ac:dyDescent="0.15">
      <c r="A11" t="s">
        <v>121</v>
      </c>
      <c r="B11">
        <v>1</v>
      </c>
      <c r="C11">
        <v>51</v>
      </c>
      <c r="D11">
        <v>63</v>
      </c>
      <c r="E11">
        <v>0.80952380000000002</v>
      </c>
      <c r="F11" s="1">
        <v>0.73846153846200002</v>
      </c>
      <c r="G11" s="1">
        <v>0.94117647058800002</v>
      </c>
      <c r="H11" s="1">
        <v>0.82758620689700002</v>
      </c>
      <c r="I11">
        <f t="shared" si="0"/>
        <v>47.999999999987999</v>
      </c>
      <c r="J11">
        <f t="shared" si="1"/>
        <v>16.999999999955129</v>
      </c>
      <c r="K11">
        <f t="shared" si="2"/>
        <v>3.0000000000120011</v>
      </c>
    </row>
    <row r="12" spans="1:11" x14ac:dyDescent="0.15">
      <c r="A12" t="s">
        <v>125</v>
      </c>
      <c r="B12">
        <v>1</v>
      </c>
      <c r="C12">
        <v>4</v>
      </c>
      <c r="D12">
        <v>6</v>
      </c>
      <c r="E12">
        <v>0.66666669999999995</v>
      </c>
      <c r="F12" s="1">
        <v>1</v>
      </c>
      <c r="G12" s="1">
        <v>0.75</v>
      </c>
      <c r="H12" s="1">
        <v>0.85714285714299998</v>
      </c>
      <c r="I12">
        <f t="shared" si="0"/>
        <v>3</v>
      </c>
      <c r="J12">
        <f t="shared" si="1"/>
        <v>0</v>
      </c>
      <c r="K12">
        <f t="shared" si="2"/>
        <v>1</v>
      </c>
    </row>
    <row r="13" spans="1:11" x14ac:dyDescent="0.15">
      <c r="A13" t="s">
        <v>42</v>
      </c>
      <c r="B13">
        <v>1</v>
      </c>
      <c r="C13">
        <v>24</v>
      </c>
      <c r="D13">
        <v>27</v>
      </c>
      <c r="E13">
        <v>0.88888889999999998</v>
      </c>
      <c r="F13" s="1">
        <v>0.8</v>
      </c>
      <c r="G13" s="1">
        <v>1</v>
      </c>
      <c r="H13" s="1">
        <v>0.88888888888899997</v>
      </c>
      <c r="I13">
        <f t="shared" si="0"/>
        <v>24</v>
      </c>
      <c r="J13">
        <f t="shared" si="1"/>
        <v>6</v>
      </c>
      <c r="K13">
        <f t="shared" si="2"/>
        <v>0</v>
      </c>
    </row>
    <row r="14" spans="1:11" x14ac:dyDescent="0.15">
      <c r="A14" t="s">
        <v>124</v>
      </c>
      <c r="B14">
        <v>2</v>
      </c>
      <c r="C14">
        <v>4</v>
      </c>
      <c r="D14">
        <v>13</v>
      </c>
      <c r="E14">
        <v>0.30769232000000002</v>
      </c>
      <c r="F14" s="1">
        <v>1</v>
      </c>
      <c r="G14" s="1">
        <v>1</v>
      </c>
      <c r="H14" s="1">
        <v>1</v>
      </c>
      <c r="I14">
        <f t="shared" si="0"/>
        <v>4</v>
      </c>
      <c r="J14">
        <f t="shared" si="1"/>
        <v>0</v>
      </c>
      <c r="K14">
        <f t="shared" si="2"/>
        <v>0</v>
      </c>
    </row>
    <row r="15" spans="1:11" x14ac:dyDescent="0.15">
      <c r="A15" t="s">
        <v>123</v>
      </c>
      <c r="B15">
        <v>1</v>
      </c>
      <c r="C15">
        <v>2</v>
      </c>
      <c r="D15">
        <v>11</v>
      </c>
      <c r="E15">
        <v>0.18181818999999999</v>
      </c>
      <c r="F15" s="1">
        <v>1</v>
      </c>
      <c r="G15" s="1">
        <v>0.5</v>
      </c>
      <c r="H15" s="1">
        <v>0.66666666666700003</v>
      </c>
      <c r="I15">
        <f t="shared" si="0"/>
        <v>1</v>
      </c>
      <c r="J15">
        <f t="shared" si="1"/>
        <v>0</v>
      </c>
      <c r="K15">
        <f t="shared" si="2"/>
        <v>1</v>
      </c>
    </row>
    <row r="16" spans="1:11" x14ac:dyDescent="0.15">
      <c r="A16" t="s">
        <v>43</v>
      </c>
      <c r="B16">
        <v>2</v>
      </c>
      <c r="C16">
        <v>17</v>
      </c>
      <c r="D16">
        <v>10</v>
      </c>
      <c r="E16">
        <v>1.7</v>
      </c>
      <c r="F16" s="1">
        <v>0.944444444444</v>
      </c>
      <c r="G16" s="1">
        <v>1</v>
      </c>
      <c r="H16" s="1">
        <v>0.97142857142899997</v>
      </c>
      <c r="I16">
        <f t="shared" si="0"/>
        <v>17</v>
      </c>
      <c r="J16">
        <f t="shared" si="1"/>
        <v>1.0000000000084697</v>
      </c>
      <c r="K16">
        <f t="shared" si="2"/>
        <v>0</v>
      </c>
    </row>
    <row r="17" spans="1:11" x14ac:dyDescent="0.15">
      <c r="A17" t="s">
        <v>144</v>
      </c>
      <c r="B17">
        <v>3</v>
      </c>
      <c r="C17">
        <v>5</v>
      </c>
      <c r="D17">
        <v>4</v>
      </c>
      <c r="E17">
        <v>1.25</v>
      </c>
      <c r="F17" s="1">
        <v>1</v>
      </c>
      <c r="G17" s="1">
        <v>0.4</v>
      </c>
      <c r="H17" s="1">
        <v>0.57142857142900005</v>
      </c>
      <c r="I17">
        <f t="shared" si="0"/>
        <v>2</v>
      </c>
      <c r="J17">
        <f t="shared" si="1"/>
        <v>0</v>
      </c>
      <c r="K17">
        <f t="shared" si="2"/>
        <v>3</v>
      </c>
    </row>
    <row r="18" spans="1:11" x14ac:dyDescent="0.15">
      <c r="A18" t="s">
        <v>142</v>
      </c>
      <c r="B18">
        <v>3</v>
      </c>
      <c r="C18">
        <v>1</v>
      </c>
      <c r="D18">
        <v>15</v>
      </c>
      <c r="E18">
        <v>6.6666669999999997E-2</v>
      </c>
      <c r="F18" s="1">
        <v>1</v>
      </c>
      <c r="G18" s="1">
        <v>1</v>
      </c>
      <c r="H18" s="1">
        <v>1</v>
      </c>
      <c r="I18">
        <f t="shared" si="0"/>
        <v>1</v>
      </c>
      <c r="J18">
        <f t="shared" si="1"/>
        <v>0</v>
      </c>
      <c r="K18">
        <f t="shared" si="2"/>
        <v>0</v>
      </c>
    </row>
    <row r="19" spans="1:11" x14ac:dyDescent="0.15">
      <c r="A19" t="s">
        <v>67</v>
      </c>
      <c r="B19">
        <v>1</v>
      </c>
      <c r="C19">
        <v>16</v>
      </c>
      <c r="D19">
        <v>9</v>
      </c>
      <c r="E19">
        <v>1.7777778</v>
      </c>
      <c r="F19" s="1">
        <v>1</v>
      </c>
      <c r="G19" s="1">
        <v>0.9375</v>
      </c>
      <c r="H19" s="1">
        <v>0.967741935484</v>
      </c>
      <c r="I19">
        <f t="shared" si="0"/>
        <v>15</v>
      </c>
      <c r="J19">
        <f t="shared" si="1"/>
        <v>0</v>
      </c>
      <c r="K19">
        <f t="shared" si="2"/>
        <v>1</v>
      </c>
    </row>
    <row r="20" spans="1:11" x14ac:dyDescent="0.15">
      <c r="A20" t="s">
        <v>66</v>
      </c>
      <c r="B20">
        <v>2</v>
      </c>
      <c r="C20">
        <v>25</v>
      </c>
      <c r="D20">
        <v>28</v>
      </c>
      <c r="E20">
        <v>0.89285713</v>
      </c>
      <c r="F20" s="1">
        <v>0.78125</v>
      </c>
      <c r="G20" s="1">
        <v>1</v>
      </c>
      <c r="H20" s="1">
        <v>0.87719298245599997</v>
      </c>
      <c r="I20">
        <f t="shared" si="0"/>
        <v>25</v>
      </c>
      <c r="J20">
        <f t="shared" si="1"/>
        <v>7</v>
      </c>
      <c r="K20">
        <f t="shared" si="2"/>
        <v>0</v>
      </c>
    </row>
    <row r="21" spans="1:11" x14ac:dyDescent="0.15">
      <c r="A21" t="s">
        <v>71</v>
      </c>
      <c r="B21">
        <v>1</v>
      </c>
      <c r="C21">
        <v>9</v>
      </c>
      <c r="D21">
        <v>6</v>
      </c>
      <c r="E21">
        <v>1.5</v>
      </c>
      <c r="F21" s="1">
        <v>1</v>
      </c>
      <c r="G21" s="1">
        <v>1</v>
      </c>
      <c r="H21" s="1">
        <v>1</v>
      </c>
      <c r="I21">
        <f t="shared" si="0"/>
        <v>9</v>
      </c>
      <c r="J21">
        <f t="shared" si="1"/>
        <v>0</v>
      </c>
      <c r="K21">
        <f t="shared" si="2"/>
        <v>0</v>
      </c>
    </row>
    <row r="22" spans="1:11" x14ac:dyDescent="0.15">
      <c r="A22" t="s">
        <v>146</v>
      </c>
      <c r="B22">
        <v>3</v>
      </c>
      <c r="C22">
        <v>3</v>
      </c>
      <c r="D22">
        <v>3</v>
      </c>
      <c r="E22">
        <v>1</v>
      </c>
      <c r="F22" s="1">
        <v>1</v>
      </c>
      <c r="G22" s="1">
        <v>1</v>
      </c>
      <c r="H22" s="1">
        <v>1</v>
      </c>
      <c r="I22">
        <f t="shared" si="0"/>
        <v>3</v>
      </c>
      <c r="J22">
        <f t="shared" si="1"/>
        <v>0</v>
      </c>
      <c r="K22">
        <f t="shared" si="2"/>
        <v>0</v>
      </c>
    </row>
    <row r="23" spans="1:11" x14ac:dyDescent="0.15">
      <c r="A23" t="s">
        <v>70</v>
      </c>
      <c r="B23">
        <v>2</v>
      </c>
      <c r="C23">
        <v>15</v>
      </c>
      <c r="D23">
        <v>13</v>
      </c>
      <c r="E23">
        <v>1.1538461</v>
      </c>
      <c r="F23" s="1">
        <v>0.68181818181800002</v>
      </c>
      <c r="G23" s="1">
        <v>1</v>
      </c>
      <c r="H23" s="1">
        <v>0.81081081081100004</v>
      </c>
      <c r="I23">
        <f t="shared" si="0"/>
        <v>15</v>
      </c>
      <c r="J23">
        <f t="shared" si="1"/>
        <v>7.0000000000058655</v>
      </c>
      <c r="K23">
        <f t="shared" si="2"/>
        <v>0</v>
      </c>
    </row>
    <row r="24" spans="1:11" x14ac:dyDescent="0.15">
      <c r="A24" t="s">
        <v>148</v>
      </c>
      <c r="B24">
        <v>3</v>
      </c>
      <c r="C24">
        <v>4</v>
      </c>
      <c r="D24">
        <v>6</v>
      </c>
      <c r="E24">
        <v>0.66666669999999995</v>
      </c>
      <c r="F24" s="1">
        <v>1</v>
      </c>
      <c r="G24" s="1">
        <v>1</v>
      </c>
      <c r="H24" s="1">
        <v>1</v>
      </c>
      <c r="I24">
        <f t="shared" si="0"/>
        <v>4</v>
      </c>
      <c r="J24">
        <f t="shared" si="1"/>
        <v>0</v>
      </c>
      <c r="K24">
        <f t="shared" si="2"/>
        <v>0</v>
      </c>
    </row>
    <row r="25" spans="1:11" x14ac:dyDescent="0.15">
      <c r="A25" t="s">
        <v>64</v>
      </c>
      <c r="B25">
        <v>1</v>
      </c>
      <c r="C25">
        <v>68</v>
      </c>
      <c r="D25">
        <v>53</v>
      </c>
      <c r="E25">
        <v>1.2830188</v>
      </c>
      <c r="F25" s="1">
        <v>0.91176470588199998</v>
      </c>
      <c r="G25" s="1">
        <v>0.91176470588199998</v>
      </c>
      <c r="H25" s="1">
        <v>0.91176470588199998</v>
      </c>
      <c r="I25">
        <f t="shared" si="0"/>
        <v>61.999999999975998</v>
      </c>
      <c r="J25">
        <f t="shared" si="1"/>
        <v>6.0000000000240021</v>
      </c>
      <c r="K25">
        <f t="shared" si="2"/>
        <v>6.0000000000240021</v>
      </c>
    </row>
    <row r="26" spans="1:11" x14ac:dyDescent="0.15">
      <c r="A26" t="s">
        <v>156</v>
      </c>
      <c r="B26">
        <v>1</v>
      </c>
      <c r="C26">
        <v>26</v>
      </c>
      <c r="D26">
        <v>27</v>
      </c>
      <c r="E26">
        <v>0.96296300000000001</v>
      </c>
      <c r="F26" s="1">
        <v>0.96296296296299999</v>
      </c>
      <c r="G26" s="1">
        <v>1</v>
      </c>
      <c r="H26" s="1">
        <v>0.98113207547199999</v>
      </c>
      <c r="I26">
        <f t="shared" si="0"/>
        <v>26</v>
      </c>
      <c r="J26">
        <f t="shared" si="1"/>
        <v>0.99999999999896261</v>
      </c>
      <c r="K26">
        <f t="shared" si="2"/>
        <v>0</v>
      </c>
    </row>
    <row r="27" spans="1:11" x14ac:dyDescent="0.15">
      <c r="A27" t="s">
        <v>81</v>
      </c>
      <c r="B27">
        <v>2</v>
      </c>
      <c r="C27">
        <v>20</v>
      </c>
      <c r="D27">
        <v>6</v>
      </c>
      <c r="E27">
        <v>3.3333333000000001</v>
      </c>
      <c r="F27" s="1">
        <v>1</v>
      </c>
      <c r="G27" s="1">
        <v>0.75</v>
      </c>
      <c r="H27" s="1">
        <v>0.85714285714299998</v>
      </c>
      <c r="I27">
        <f t="shared" si="0"/>
        <v>15</v>
      </c>
      <c r="J27">
        <f t="shared" si="1"/>
        <v>0</v>
      </c>
      <c r="K27">
        <f t="shared" si="2"/>
        <v>5</v>
      </c>
    </row>
    <row r="28" spans="1:11" x14ac:dyDescent="0.15">
      <c r="A28" t="s">
        <v>159</v>
      </c>
      <c r="B28">
        <v>2</v>
      </c>
      <c r="C28">
        <v>1</v>
      </c>
      <c r="D28">
        <v>3</v>
      </c>
      <c r="E28">
        <v>0.33333333999999998</v>
      </c>
      <c r="F28" s="1">
        <v>1</v>
      </c>
      <c r="G28" s="1">
        <v>1</v>
      </c>
      <c r="H28" s="1">
        <v>1</v>
      </c>
      <c r="I28">
        <f t="shared" si="0"/>
        <v>1</v>
      </c>
      <c r="J28">
        <f t="shared" si="1"/>
        <v>0</v>
      </c>
      <c r="K28">
        <f t="shared" si="2"/>
        <v>0</v>
      </c>
    </row>
    <row r="29" spans="1:11" x14ac:dyDescent="0.15">
      <c r="A29" t="s">
        <v>83</v>
      </c>
      <c r="B29">
        <v>2</v>
      </c>
      <c r="C29">
        <v>4</v>
      </c>
      <c r="D29">
        <v>2</v>
      </c>
      <c r="E29">
        <v>2</v>
      </c>
      <c r="F29" s="1">
        <v>1</v>
      </c>
      <c r="G29" s="1">
        <v>1</v>
      </c>
      <c r="H29" s="1">
        <v>1</v>
      </c>
      <c r="I29">
        <f t="shared" si="0"/>
        <v>4</v>
      </c>
      <c r="J29">
        <f t="shared" si="1"/>
        <v>0</v>
      </c>
      <c r="K29">
        <f t="shared" si="2"/>
        <v>0</v>
      </c>
    </row>
    <row r="30" spans="1:11" x14ac:dyDescent="0.15">
      <c r="A30" t="s">
        <v>157</v>
      </c>
      <c r="B30">
        <v>1</v>
      </c>
      <c r="C30">
        <v>19</v>
      </c>
      <c r="D30">
        <v>1</v>
      </c>
      <c r="E30">
        <v>19</v>
      </c>
      <c r="F30" s="1">
        <v>1</v>
      </c>
      <c r="G30" s="1">
        <v>0.89473684210500004</v>
      </c>
      <c r="H30" s="1">
        <v>0.944444444444</v>
      </c>
      <c r="I30">
        <f t="shared" si="0"/>
        <v>16.999999999995001</v>
      </c>
      <c r="J30">
        <f t="shared" si="1"/>
        <v>0</v>
      </c>
      <c r="K30">
        <f t="shared" si="2"/>
        <v>2.0000000000049987</v>
      </c>
    </row>
    <row r="31" spans="1:11" x14ac:dyDescent="0.15">
      <c r="A31" t="s">
        <v>161</v>
      </c>
      <c r="B31">
        <v>2</v>
      </c>
      <c r="C31">
        <v>1</v>
      </c>
      <c r="D31">
        <v>1</v>
      </c>
      <c r="E31">
        <v>1</v>
      </c>
      <c r="F31" s="1">
        <v>1</v>
      </c>
      <c r="G31" s="1">
        <v>1</v>
      </c>
      <c r="H31" s="1">
        <v>1</v>
      </c>
      <c r="I31">
        <f t="shared" si="0"/>
        <v>1</v>
      </c>
      <c r="J31">
        <f t="shared" si="1"/>
        <v>0</v>
      </c>
      <c r="K31">
        <f t="shared" si="2"/>
        <v>0</v>
      </c>
    </row>
    <row r="32" spans="1:11" x14ac:dyDescent="0.15">
      <c r="A32" t="s">
        <v>155</v>
      </c>
      <c r="B32">
        <v>1</v>
      </c>
      <c r="C32">
        <v>6</v>
      </c>
      <c r="D32">
        <v>21</v>
      </c>
      <c r="E32">
        <v>0.28571429999999998</v>
      </c>
      <c r="F32" s="1">
        <v>0.66666666666700003</v>
      </c>
      <c r="G32" s="1">
        <v>0.33333333333300003</v>
      </c>
      <c r="H32" s="1">
        <v>0.444444444444</v>
      </c>
      <c r="I32">
        <f t="shared" si="0"/>
        <v>1.9999999999980003</v>
      </c>
      <c r="J32">
        <f t="shared" si="1"/>
        <v>0.99999999999750022</v>
      </c>
      <c r="K32">
        <f t="shared" si="2"/>
        <v>4.0000000000020002</v>
      </c>
    </row>
    <row r="33" spans="1:11" x14ac:dyDescent="0.15">
      <c r="A33" t="s">
        <v>154</v>
      </c>
      <c r="B33">
        <v>3</v>
      </c>
      <c r="C33">
        <v>5</v>
      </c>
      <c r="D33">
        <v>5</v>
      </c>
      <c r="E33">
        <v>1</v>
      </c>
      <c r="F33" s="1">
        <v>0.83333333333299997</v>
      </c>
      <c r="G33" s="1">
        <v>1</v>
      </c>
      <c r="H33" s="1">
        <v>0.90909090909099999</v>
      </c>
      <c r="I33">
        <f t="shared" si="0"/>
        <v>5</v>
      </c>
      <c r="J33">
        <f t="shared" si="1"/>
        <v>1.0000000000023999</v>
      </c>
      <c r="K33">
        <f t="shared" si="2"/>
        <v>0</v>
      </c>
    </row>
    <row r="34" spans="1:11" x14ac:dyDescent="0.15">
      <c r="A34" t="s">
        <v>79</v>
      </c>
      <c r="B34">
        <v>1</v>
      </c>
      <c r="C34">
        <v>10</v>
      </c>
      <c r="D34">
        <v>11</v>
      </c>
      <c r="E34">
        <v>0.90909094000000001</v>
      </c>
      <c r="F34" s="1">
        <v>1</v>
      </c>
      <c r="G34" s="1">
        <v>0.9</v>
      </c>
      <c r="H34" s="1">
        <v>0.94736842105300001</v>
      </c>
      <c r="I34">
        <f t="shared" si="0"/>
        <v>9</v>
      </c>
      <c r="J34">
        <f t="shared" si="1"/>
        <v>0</v>
      </c>
      <c r="K34">
        <f t="shared" si="2"/>
        <v>1</v>
      </c>
    </row>
    <row r="35" spans="1:11" x14ac:dyDescent="0.15">
      <c r="A35" t="s">
        <v>47</v>
      </c>
      <c r="B35">
        <v>1</v>
      </c>
      <c r="C35">
        <v>90</v>
      </c>
      <c r="D35">
        <v>121</v>
      </c>
      <c r="E35">
        <v>0.74380164999999998</v>
      </c>
      <c r="F35" s="1">
        <v>0.88172043010800005</v>
      </c>
      <c r="G35" s="1">
        <v>0.91111111111099996</v>
      </c>
      <c r="H35" s="1">
        <v>0.89617486338800001</v>
      </c>
      <c r="I35">
        <f t="shared" si="0"/>
        <v>81.999999999989996</v>
      </c>
      <c r="J35">
        <f t="shared" si="1"/>
        <v>10.999999999948756</v>
      </c>
      <c r="K35">
        <f t="shared" si="2"/>
        <v>8.0000000000100044</v>
      </c>
    </row>
    <row r="36" spans="1:11" x14ac:dyDescent="0.15">
      <c r="A36" t="s">
        <v>52</v>
      </c>
      <c r="B36">
        <v>2</v>
      </c>
      <c r="C36">
        <v>10</v>
      </c>
      <c r="D36">
        <v>10</v>
      </c>
      <c r="E36">
        <v>1</v>
      </c>
      <c r="F36" s="1">
        <v>1</v>
      </c>
      <c r="G36" s="1">
        <v>1</v>
      </c>
      <c r="H36" s="1">
        <v>1</v>
      </c>
      <c r="I36">
        <f t="shared" si="0"/>
        <v>10</v>
      </c>
      <c r="J36">
        <f t="shared" si="1"/>
        <v>0</v>
      </c>
      <c r="K36">
        <f t="shared" si="2"/>
        <v>0</v>
      </c>
    </row>
    <row r="37" spans="1:11" x14ac:dyDescent="0.15">
      <c r="A37" t="s">
        <v>130</v>
      </c>
      <c r="B37">
        <v>2</v>
      </c>
      <c r="C37">
        <v>7</v>
      </c>
      <c r="D37">
        <v>3</v>
      </c>
      <c r="E37">
        <v>2.3333333000000001</v>
      </c>
      <c r="F37" s="1">
        <v>1</v>
      </c>
      <c r="G37" s="1">
        <v>1</v>
      </c>
      <c r="H37" s="1">
        <v>1</v>
      </c>
      <c r="I37">
        <f t="shared" si="0"/>
        <v>7</v>
      </c>
      <c r="J37">
        <f t="shared" si="1"/>
        <v>0</v>
      </c>
      <c r="K37">
        <f t="shared" si="2"/>
        <v>0</v>
      </c>
    </row>
    <row r="38" spans="1:11" x14ac:dyDescent="0.15">
      <c r="A38" t="s">
        <v>132</v>
      </c>
      <c r="B38">
        <v>1</v>
      </c>
      <c r="C38">
        <v>5</v>
      </c>
      <c r="D38">
        <v>2</v>
      </c>
      <c r="E38">
        <v>2.5</v>
      </c>
      <c r="F38" s="1">
        <v>1</v>
      </c>
      <c r="G38" s="1">
        <v>0.8</v>
      </c>
      <c r="H38" s="1">
        <v>0.88888888888899997</v>
      </c>
      <c r="I38">
        <f t="shared" si="0"/>
        <v>4</v>
      </c>
      <c r="J38">
        <f t="shared" si="1"/>
        <v>0</v>
      </c>
      <c r="K38">
        <f t="shared" si="2"/>
        <v>1</v>
      </c>
    </row>
    <row r="39" spans="1:11" x14ac:dyDescent="0.15">
      <c r="A39" t="s">
        <v>49</v>
      </c>
      <c r="B39">
        <v>2</v>
      </c>
      <c r="C39">
        <v>31</v>
      </c>
      <c r="D39">
        <v>20</v>
      </c>
      <c r="E39">
        <v>1.55</v>
      </c>
      <c r="F39" s="1">
        <v>0.96666666666699996</v>
      </c>
      <c r="G39" s="1">
        <v>0.93548387096800001</v>
      </c>
      <c r="H39" s="1">
        <v>0.95081967213100005</v>
      </c>
      <c r="I39">
        <f t="shared" si="0"/>
        <v>29.000000000008001</v>
      </c>
      <c r="J39">
        <f t="shared" si="1"/>
        <v>0.99999999998993161</v>
      </c>
      <c r="K39">
        <f t="shared" si="2"/>
        <v>1.9999999999919993</v>
      </c>
    </row>
    <row r="40" spans="1:11" x14ac:dyDescent="0.15">
      <c r="A40" t="s">
        <v>54</v>
      </c>
      <c r="B40">
        <v>2</v>
      </c>
      <c r="C40">
        <v>3</v>
      </c>
      <c r="D40">
        <v>7</v>
      </c>
      <c r="E40">
        <v>0.42857142999999998</v>
      </c>
      <c r="F40" s="1">
        <v>1</v>
      </c>
      <c r="G40" s="1">
        <v>1</v>
      </c>
      <c r="H40" s="1">
        <v>1</v>
      </c>
      <c r="I40">
        <f t="shared" si="0"/>
        <v>3</v>
      </c>
      <c r="J40">
        <f t="shared" si="1"/>
        <v>0</v>
      </c>
      <c r="K40">
        <f t="shared" si="2"/>
        <v>0</v>
      </c>
    </row>
    <row r="41" spans="1:11" x14ac:dyDescent="0.15">
      <c r="A41" t="s">
        <v>127</v>
      </c>
      <c r="B41">
        <v>2</v>
      </c>
      <c r="C41">
        <v>21</v>
      </c>
      <c r="D41">
        <v>10</v>
      </c>
      <c r="E41">
        <v>2.1</v>
      </c>
      <c r="F41" s="1">
        <v>1</v>
      </c>
      <c r="G41" s="1">
        <v>0.90476190476200002</v>
      </c>
      <c r="H41" s="1">
        <v>0.95</v>
      </c>
      <c r="I41">
        <f t="shared" si="0"/>
        <v>19.000000000002</v>
      </c>
      <c r="J41">
        <f t="shared" si="1"/>
        <v>0</v>
      </c>
      <c r="K41">
        <f t="shared" si="2"/>
        <v>1.9999999999979998</v>
      </c>
    </row>
    <row r="42" spans="1:11" x14ac:dyDescent="0.15">
      <c r="A42" t="s">
        <v>128</v>
      </c>
      <c r="B42">
        <v>3</v>
      </c>
      <c r="C42">
        <v>4</v>
      </c>
      <c r="D42">
        <v>17</v>
      </c>
      <c r="E42">
        <v>0.23529412</v>
      </c>
      <c r="F42" s="1">
        <v>0.66666666666700003</v>
      </c>
      <c r="G42" s="1">
        <v>1</v>
      </c>
      <c r="H42" s="1">
        <v>0.8</v>
      </c>
      <c r="I42">
        <f t="shared" si="0"/>
        <v>4</v>
      </c>
      <c r="J42">
        <f t="shared" si="1"/>
        <v>1.9999999999969997</v>
      </c>
      <c r="K42">
        <f t="shared" si="2"/>
        <v>0</v>
      </c>
    </row>
    <row r="43" spans="1:11" x14ac:dyDescent="0.15">
      <c r="A43" t="s">
        <v>118</v>
      </c>
      <c r="B43">
        <v>2</v>
      </c>
      <c r="C43">
        <v>4</v>
      </c>
      <c r="D43">
        <v>5</v>
      </c>
      <c r="E43">
        <v>0.8</v>
      </c>
      <c r="F43" s="1">
        <v>1</v>
      </c>
      <c r="G43" s="1">
        <v>0.5</v>
      </c>
      <c r="H43" s="1">
        <v>0.66666666666700003</v>
      </c>
      <c r="I43">
        <f t="shared" si="0"/>
        <v>2</v>
      </c>
      <c r="J43">
        <f t="shared" si="1"/>
        <v>0</v>
      </c>
      <c r="K43">
        <f t="shared" si="2"/>
        <v>2</v>
      </c>
    </row>
    <row r="44" spans="1:11" x14ac:dyDescent="0.15">
      <c r="A44" t="s">
        <v>40</v>
      </c>
      <c r="B44">
        <v>3</v>
      </c>
      <c r="C44">
        <v>1</v>
      </c>
      <c r="D44">
        <v>3</v>
      </c>
      <c r="E44">
        <v>0.33333333999999998</v>
      </c>
      <c r="F44" s="1">
        <v>0.5</v>
      </c>
      <c r="G44" s="1">
        <v>1</v>
      </c>
      <c r="H44" s="1">
        <v>0.66666666666700003</v>
      </c>
      <c r="I44">
        <f t="shared" si="0"/>
        <v>1</v>
      </c>
      <c r="J44">
        <f t="shared" si="1"/>
        <v>1</v>
      </c>
      <c r="K44">
        <f t="shared" si="2"/>
        <v>0</v>
      </c>
    </row>
    <row r="45" spans="1:11" x14ac:dyDescent="0.15">
      <c r="A45" t="s">
        <v>120</v>
      </c>
      <c r="B45">
        <v>1</v>
      </c>
      <c r="C45">
        <v>2</v>
      </c>
      <c r="D45">
        <v>1</v>
      </c>
      <c r="E45">
        <v>2</v>
      </c>
      <c r="F45" s="1">
        <v>0</v>
      </c>
      <c r="G45" s="1">
        <v>0</v>
      </c>
      <c r="H45" s="1">
        <v>0</v>
      </c>
      <c r="I45">
        <f t="shared" si="0"/>
        <v>0</v>
      </c>
      <c r="J45">
        <v>0</v>
      </c>
      <c r="K45">
        <f t="shared" si="2"/>
        <v>2</v>
      </c>
    </row>
    <row r="46" spans="1:11" x14ac:dyDescent="0.15">
      <c r="A46" t="s">
        <v>117</v>
      </c>
      <c r="B46">
        <v>3</v>
      </c>
      <c r="C46">
        <v>2</v>
      </c>
      <c r="D46">
        <v>3</v>
      </c>
      <c r="E46">
        <v>0.66666669999999995</v>
      </c>
      <c r="F46" s="1">
        <v>0.66666666666700003</v>
      </c>
      <c r="G46" s="1">
        <v>1</v>
      </c>
      <c r="H46" s="1">
        <v>0.8</v>
      </c>
      <c r="I46">
        <f t="shared" si="0"/>
        <v>2</v>
      </c>
      <c r="J46">
        <f t="shared" si="1"/>
        <v>0.99999999999849987</v>
      </c>
      <c r="K46">
        <f t="shared" si="2"/>
        <v>0</v>
      </c>
    </row>
    <row r="47" spans="1:11" x14ac:dyDescent="0.15">
      <c r="A47" t="s">
        <v>37</v>
      </c>
      <c r="B47">
        <v>1</v>
      </c>
      <c r="C47">
        <v>15</v>
      </c>
      <c r="D47">
        <v>9</v>
      </c>
      <c r="E47">
        <v>1.6666666000000001</v>
      </c>
      <c r="F47" s="1">
        <v>0.9</v>
      </c>
      <c r="G47" s="1">
        <v>0.6</v>
      </c>
      <c r="H47" s="1">
        <v>0.72</v>
      </c>
      <c r="I47">
        <f t="shared" si="0"/>
        <v>9</v>
      </c>
      <c r="J47">
        <f t="shared" si="1"/>
        <v>1</v>
      </c>
      <c r="K47">
        <f t="shared" si="2"/>
        <v>6</v>
      </c>
    </row>
    <row r="48" spans="1:11" x14ac:dyDescent="0.15">
      <c r="A48" t="s">
        <v>111</v>
      </c>
      <c r="B48">
        <v>3</v>
      </c>
      <c r="C48">
        <v>9</v>
      </c>
      <c r="D48">
        <v>10</v>
      </c>
      <c r="E48">
        <v>0.9</v>
      </c>
      <c r="F48" s="1">
        <v>1</v>
      </c>
      <c r="G48" s="1">
        <v>0.88888888888899997</v>
      </c>
      <c r="H48" s="1">
        <v>0.94117647058800002</v>
      </c>
      <c r="I48">
        <f t="shared" si="0"/>
        <v>8.0000000000010001</v>
      </c>
      <c r="J48">
        <f t="shared" si="1"/>
        <v>0</v>
      </c>
      <c r="K48">
        <f t="shared" si="2"/>
        <v>0.99999999999899991</v>
      </c>
    </row>
    <row r="49" spans="1:11" x14ac:dyDescent="0.15">
      <c r="A49" t="s">
        <v>34</v>
      </c>
      <c r="B49">
        <v>1</v>
      </c>
      <c r="C49">
        <v>17</v>
      </c>
      <c r="D49">
        <v>3</v>
      </c>
      <c r="E49">
        <v>5.6666664999999998</v>
      </c>
      <c r="F49" s="1">
        <v>0.944444444444</v>
      </c>
      <c r="G49" s="1">
        <v>1</v>
      </c>
      <c r="H49" s="1">
        <v>0.97142857142899997</v>
      </c>
      <c r="I49">
        <f t="shared" si="0"/>
        <v>17</v>
      </c>
      <c r="J49">
        <f t="shared" si="1"/>
        <v>1.0000000000084697</v>
      </c>
      <c r="K49">
        <f t="shared" si="2"/>
        <v>0</v>
      </c>
    </row>
    <row r="50" spans="1:11" x14ac:dyDescent="0.15">
      <c r="A50" t="s">
        <v>30</v>
      </c>
      <c r="B50">
        <v>3</v>
      </c>
      <c r="C50">
        <v>19</v>
      </c>
      <c r="D50">
        <v>20</v>
      </c>
      <c r="E50">
        <v>0.95</v>
      </c>
      <c r="F50" s="1">
        <v>0.64285714285700002</v>
      </c>
      <c r="G50" s="1">
        <v>0.94736842105300001</v>
      </c>
      <c r="H50" s="1">
        <v>0.76595744680900002</v>
      </c>
      <c r="I50">
        <f t="shared" si="0"/>
        <v>18.000000000006999</v>
      </c>
      <c r="J50">
        <f t="shared" si="1"/>
        <v>10.000000000010111</v>
      </c>
      <c r="K50">
        <f t="shared" si="2"/>
        <v>0.99999999999300115</v>
      </c>
    </row>
    <row r="51" spans="1:11" x14ac:dyDescent="0.15">
      <c r="A51" t="s">
        <v>110</v>
      </c>
      <c r="B51">
        <v>4</v>
      </c>
      <c r="C51">
        <v>2</v>
      </c>
      <c r="D51">
        <v>1</v>
      </c>
      <c r="E51">
        <v>2</v>
      </c>
      <c r="F51" s="1">
        <v>1</v>
      </c>
      <c r="G51" s="1">
        <v>1</v>
      </c>
      <c r="H51" s="1">
        <v>1</v>
      </c>
      <c r="I51">
        <f t="shared" si="0"/>
        <v>2</v>
      </c>
      <c r="J51">
        <f t="shared" si="1"/>
        <v>0</v>
      </c>
      <c r="K51">
        <f t="shared" si="2"/>
        <v>0</v>
      </c>
    </row>
    <row r="52" spans="1:11" x14ac:dyDescent="0.15">
      <c r="A52" t="s">
        <v>32</v>
      </c>
      <c r="B52">
        <v>4</v>
      </c>
      <c r="C52">
        <v>7</v>
      </c>
      <c r="D52">
        <v>3</v>
      </c>
      <c r="E52">
        <v>2.3333333000000001</v>
      </c>
      <c r="F52" s="1">
        <v>1</v>
      </c>
      <c r="G52" s="1">
        <v>1</v>
      </c>
      <c r="H52" s="1">
        <v>1</v>
      </c>
      <c r="I52">
        <f t="shared" si="0"/>
        <v>7</v>
      </c>
      <c r="J52">
        <f t="shared" si="1"/>
        <v>0</v>
      </c>
      <c r="K52">
        <f t="shared" si="2"/>
        <v>0</v>
      </c>
    </row>
    <row r="53" spans="1:11" x14ac:dyDescent="0.15">
      <c r="A53" t="s">
        <v>113</v>
      </c>
      <c r="B53">
        <v>3</v>
      </c>
      <c r="C53">
        <v>5</v>
      </c>
      <c r="D53">
        <v>12</v>
      </c>
      <c r="E53">
        <v>0.41666666000000002</v>
      </c>
      <c r="F53" s="1">
        <v>0.83333333333299997</v>
      </c>
      <c r="G53" s="1">
        <v>1</v>
      </c>
      <c r="H53" s="1">
        <v>0.90909090909099999</v>
      </c>
      <c r="I53">
        <f t="shared" si="0"/>
        <v>5</v>
      </c>
      <c r="J53">
        <f t="shared" si="1"/>
        <v>1.0000000000023999</v>
      </c>
      <c r="K53">
        <f t="shared" si="2"/>
        <v>0</v>
      </c>
    </row>
    <row r="54" spans="1:11" x14ac:dyDescent="0.15">
      <c r="A54" t="s">
        <v>115</v>
      </c>
      <c r="B54">
        <v>3</v>
      </c>
      <c r="C54">
        <v>1</v>
      </c>
      <c r="D54">
        <v>2</v>
      </c>
      <c r="E54">
        <v>0.5</v>
      </c>
      <c r="F54" s="1">
        <v>1</v>
      </c>
      <c r="G54" s="1">
        <v>1</v>
      </c>
      <c r="H54" s="1">
        <v>1</v>
      </c>
      <c r="I54">
        <f t="shared" si="0"/>
        <v>1</v>
      </c>
      <c r="J54">
        <f t="shared" si="1"/>
        <v>0</v>
      </c>
      <c r="K54">
        <f t="shared" si="2"/>
        <v>0</v>
      </c>
    </row>
    <row r="55" spans="1:11" x14ac:dyDescent="0.15">
      <c r="A55" t="s">
        <v>29</v>
      </c>
      <c r="B55">
        <v>2</v>
      </c>
      <c r="C55">
        <v>39</v>
      </c>
      <c r="D55">
        <v>24</v>
      </c>
      <c r="E55">
        <v>1.625</v>
      </c>
      <c r="F55" s="1">
        <v>0.81395348837199999</v>
      </c>
      <c r="G55" s="1">
        <v>0.89743589743600005</v>
      </c>
      <c r="H55" s="1">
        <v>0.85365853658500002</v>
      </c>
      <c r="I55">
        <f t="shared" si="0"/>
        <v>35.000000000004</v>
      </c>
      <c r="J55">
        <f t="shared" si="1"/>
        <v>8.0000000000058265</v>
      </c>
      <c r="K55">
        <f t="shared" si="2"/>
        <v>3.9999999999959996</v>
      </c>
    </row>
    <row r="56" spans="1:11" x14ac:dyDescent="0.15">
      <c r="A56" t="s">
        <v>107</v>
      </c>
      <c r="B56">
        <v>2</v>
      </c>
      <c r="C56">
        <v>9</v>
      </c>
      <c r="D56">
        <v>9</v>
      </c>
      <c r="E56">
        <v>1</v>
      </c>
      <c r="F56" s="1">
        <v>1</v>
      </c>
      <c r="G56" s="1">
        <v>0.222222222222</v>
      </c>
      <c r="H56" s="1">
        <v>0.36363636363599999</v>
      </c>
      <c r="I56">
        <f t="shared" si="0"/>
        <v>1.999999999998</v>
      </c>
      <c r="J56">
        <f t="shared" si="1"/>
        <v>0</v>
      </c>
      <c r="K56">
        <f t="shared" si="2"/>
        <v>7.0000000000020002</v>
      </c>
    </row>
    <row r="57" spans="1:11" x14ac:dyDescent="0.15">
      <c r="A57" t="s">
        <v>98</v>
      </c>
      <c r="B57">
        <v>2</v>
      </c>
      <c r="C57">
        <v>26</v>
      </c>
      <c r="D57">
        <v>39</v>
      </c>
      <c r="E57">
        <v>0.66666669999999995</v>
      </c>
      <c r="F57" s="1">
        <v>0.84210526315800005</v>
      </c>
      <c r="G57" s="1">
        <v>0.615384615385</v>
      </c>
      <c r="H57" s="1">
        <v>0.711111111111</v>
      </c>
      <c r="I57">
        <f t="shared" si="0"/>
        <v>16.000000000010001</v>
      </c>
      <c r="J57">
        <f t="shared" si="1"/>
        <v>2.9999999999994991</v>
      </c>
      <c r="K57">
        <f t="shared" si="2"/>
        <v>9.9999999999899991</v>
      </c>
    </row>
    <row r="58" spans="1:11" x14ac:dyDescent="0.15">
      <c r="A58" t="s">
        <v>100</v>
      </c>
      <c r="B58">
        <v>1</v>
      </c>
      <c r="C58">
        <v>6</v>
      </c>
      <c r="D58">
        <v>1</v>
      </c>
      <c r="E58">
        <v>6</v>
      </c>
      <c r="F58" s="1">
        <v>1</v>
      </c>
      <c r="G58" s="1">
        <v>0.5</v>
      </c>
      <c r="H58" s="1">
        <v>0.66666666666700003</v>
      </c>
      <c r="I58">
        <f t="shared" si="0"/>
        <v>3</v>
      </c>
      <c r="J58">
        <f t="shared" si="1"/>
        <v>0</v>
      </c>
      <c r="K58">
        <f t="shared" si="2"/>
        <v>3</v>
      </c>
    </row>
    <row r="59" spans="1:11" x14ac:dyDescent="0.15">
      <c r="A59" t="s">
        <v>101</v>
      </c>
      <c r="B59">
        <v>3</v>
      </c>
      <c r="C59">
        <v>1</v>
      </c>
      <c r="D59">
        <v>7</v>
      </c>
      <c r="E59">
        <v>0.14285714999999999</v>
      </c>
      <c r="F59" s="1">
        <v>1</v>
      </c>
      <c r="G59" s="1">
        <v>1</v>
      </c>
      <c r="H59" s="1">
        <v>1</v>
      </c>
      <c r="I59">
        <f t="shared" si="0"/>
        <v>1</v>
      </c>
      <c r="J59">
        <f t="shared" si="1"/>
        <v>0</v>
      </c>
      <c r="K59">
        <f t="shared" si="2"/>
        <v>0</v>
      </c>
    </row>
    <row r="60" spans="1:11" x14ac:dyDescent="0.15">
      <c r="A60" t="s">
        <v>19</v>
      </c>
      <c r="B60">
        <v>1</v>
      </c>
      <c r="C60">
        <v>18</v>
      </c>
      <c r="D60">
        <v>8</v>
      </c>
      <c r="E60">
        <v>2.25</v>
      </c>
      <c r="F60" s="1">
        <v>0.85714285714299998</v>
      </c>
      <c r="G60" s="1">
        <v>0.66666666666700003</v>
      </c>
      <c r="H60" s="1">
        <v>0.75</v>
      </c>
      <c r="I60">
        <f t="shared" si="0"/>
        <v>12.000000000006001</v>
      </c>
      <c r="J60">
        <f t="shared" si="1"/>
        <v>1.9999999999986677</v>
      </c>
      <c r="K60">
        <f t="shared" si="2"/>
        <v>5.9999999999939995</v>
      </c>
    </row>
    <row r="61" spans="1:11" x14ac:dyDescent="0.15">
      <c r="A61" t="s">
        <v>92</v>
      </c>
      <c r="B61">
        <v>3</v>
      </c>
      <c r="C61">
        <v>2</v>
      </c>
      <c r="D61">
        <v>4</v>
      </c>
      <c r="E61">
        <v>0.5</v>
      </c>
      <c r="F61" s="1">
        <v>1</v>
      </c>
      <c r="G61" s="1">
        <v>1</v>
      </c>
      <c r="H61" s="1">
        <v>1</v>
      </c>
      <c r="I61">
        <f t="shared" si="0"/>
        <v>2</v>
      </c>
      <c r="J61">
        <f t="shared" si="1"/>
        <v>0</v>
      </c>
      <c r="K61">
        <f t="shared" si="2"/>
        <v>0</v>
      </c>
    </row>
    <row r="62" spans="1:11" x14ac:dyDescent="0.15">
      <c r="A62" t="s">
        <v>10</v>
      </c>
      <c r="B62">
        <v>1</v>
      </c>
      <c r="C62">
        <v>19</v>
      </c>
      <c r="D62">
        <v>7</v>
      </c>
      <c r="E62">
        <v>2.7142856000000002</v>
      </c>
      <c r="F62" s="1">
        <v>1</v>
      </c>
      <c r="G62" s="1">
        <v>1</v>
      </c>
      <c r="H62" s="1">
        <v>1</v>
      </c>
      <c r="I62">
        <f t="shared" si="0"/>
        <v>19</v>
      </c>
      <c r="J62">
        <f t="shared" si="1"/>
        <v>0</v>
      </c>
      <c r="K62">
        <f t="shared" si="2"/>
        <v>0</v>
      </c>
    </row>
    <row r="63" spans="1:11" x14ac:dyDescent="0.15">
      <c r="A63" t="s">
        <v>11</v>
      </c>
      <c r="B63">
        <v>3</v>
      </c>
      <c r="C63">
        <v>6</v>
      </c>
      <c r="D63">
        <v>1</v>
      </c>
      <c r="E63">
        <v>6</v>
      </c>
      <c r="F63" s="1">
        <v>1</v>
      </c>
      <c r="G63" s="1">
        <v>1</v>
      </c>
      <c r="H63" s="1">
        <v>1</v>
      </c>
      <c r="I63">
        <f t="shared" si="0"/>
        <v>6</v>
      </c>
      <c r="J63">
        <f t="shared" si="1"/>
        <v>0</v>
      </c>
      <c r="K63">
        <f t="shared" si="2"/>
        <v>0</v>
      </c>
    </row>
    <row r="64" spans="1:11" x14ac:dyDescent="0.15">
      <c r="A64" t="s">
        <v>86</v>
      </c>
      <c r="B64">
        <v>2</v>
      </c>
      <c r="C64">
        <v>39</v>
      </c>
      <c r="D64">
        <v>11</v>
      </c>
      <c r="E64">
        <v>3.5454545</v>
      </c>
      <c r="F64" s="1">
        <v>0.96</v>
      </c>
      <c r="G64" s="1">
        <v>0.615384615385</v>
      </c>
      <c r="H64" s="1">
        <v>0.75</v>
      </c>
      <c r="I64">
        <f t="shared" si="0"/>
        <v>24.000000000015</v>
      </c>
      <c r="J64">
        <f t="shared" si="1"/>
        <v>1.0000000000006253</v>
      </c>
      <c r="K64">
        <f t="shared" si="2"/>
        <v>14.999999999985</v>
      </c>
    </row>
    <row r="65" spans="1:11" x14ac:dyDescent="0.15">
      <c r="A65" t="s">
        <v>88</v>
      </c>
      <c r="B65">
        <v>4</v>
      </c>
      <c r="C65">
        <v>2</v>
      </c>
      <c r="D65">
        <v>8</v>
      </c>
      <c r="E65">
        <v>0.25</v>
      </c>
      <c r="F65" s="1">
        <v>1</v>
      </c>
      <c r="G65" s="1">
        <v>0.5</v>
      </c>
      <c r="H65" s="1">
        <v>0.66666666666700003</v>
      </c>
      <c r="I65">
        <f t="shared" si="0"/>
        <v>1</v>
      </c>
      <c r="J65">
        <f t="shared" si="1"/>
        <v>0</v>
      </c>
      <c r="K65">
        <f t="shared" si="2"/>
        <v>1</v>
      </c>
    </row>
    <row r="66" spans="1:11" x14ac:dyDescent="0.15">
      <c r="A66" t="s">
        <v>6</v>
      </c>
      <c r="B66">
        <v>3</v>
      </c>
      <c r="C66">
        <v>18</v>
      </c>
      <c r="D66">
        <v>1</v>
      </c>
      <c r="E66">
        <v>18</v>
      </c>
      <c r="F66" s="1">
        <v>1</v>
      </c>
      <c r="G66" s="1">
        <v>1</v>
      </c>
      <c r="H66" s="1">
        <v>1</v>
      </c>
      <c r="I66">
        <f t="shared" si="0"/>
        <v>18</v>
      </c>
      <c r="J66">
        <f t="shared" si="1"/>
        <v>0</v>
      </c>
      <c r="K66">
        <f t="shared" si="2"/>
        <v>0</v>
      </c>
    </row>
    <row r="67" spans="1:11" x14ac:dyDescent="0.15">
      <c r="A67" t="s">
        <v>89</v>
      </c>
      <c r="B67">
        <v>3</v>
      </c>
      <c r="C67">
        <v>8</v>
      </c>
      <c r="D67">
        <v>10</v>
      </c>
      <c r="E67">
        <v>0.8</v>
      </c>
      <c r="F67" s="1">
        <v>1</v>
      </c>
      <c r="G67" s="1">
        <v>1</v>
      </c>
      <c r="H67" s="1">
        <v>1</v>
      </c>
      <c r="I67">
        <f t="shared" ref="I67:I87" si="3">C67*G67</f>
        <v>8</v>
      </c>
      <c r="J67">
        <f t="shared" ref="J67:J87" si="4">I67/F67-I67</f>
        <v>0</v>
      </c>
      <c r="K67">
        <f t="shared" ref="K67:K87" si="5">C67-I67</f>
        <v>0</v>
      </c>
    </row>
    <row r="68" spans="1:11" x14ac:dyDescent="0.15">
      <c r="A68" t="s">
        <v>90</v>
      </c>
      <c r="B68">
        <v>4</v>
      </c>
      <c r="C68">
        <v>4</v>
      </c>
      <c r="D68">
        <v>4</v>
      </c>
      <c r="E68">
        <v>1</v>
      </c>
      <c r="F68" s="1">
        <v>1</v>
      </c>
      <c r="G68" s="1">
        <v>1</v>
      </c>
      <c r="H68" s="1">
        <v>1</v>
      </c>
      <c r="I68">
        <f t="shared" si="3"/>
        <v>4</v>
      </c>
      <c r="J68">
        <f t="shared" si="4"/>
        <v>0</v>
      </c>
      <c r="K68">
        <f t="shared" si="5"/>
        <v>0</v>
      </c>
    </row>
    <row r="69" spans="1:11" x14ac:dyDescent="0.15">
      <c r="A69" t="s">
        <v>5</v>
      </c>
      <c r="B69">
        <v>1</v>
      </c>
      <c r="C69">
        <v>20</v>
      </c>
      <c r="D69">
        <v>19</v>
      </c>
      <c r="E69">
        <v>1.0526316</v>
      </c>
      <c r="F69" s="1">
        <v>0.86956521739100001</v>
      </c>
      <c r="G69" s="1">
        <v>1</v>
      </c>
      <c r="H69" s="1">
        <v>0.93023255814000005</v>
      </c>
      <c r="I69">
        <f t="shared" si="3"/>
        <v>20</v>
      </c>
      <c r="J69">
        <f t="shared" si="4"/>
        <v>3.0000000000080504</v>
      </c>
      <c r="K69">
        <f t="shared" si="5"/>
        <v>0</v>
      </c>
    </row>
    <row r="70" spans="1:11" x14ac:dyDescent="0.15">
      <c r="A70" t="s">
        <v>2</v>
      </c>
      <c r="B70">
        <v>1</v>
      </c>
      <c r="C70">
        <v>76</v>
      </c>
      <c r="D70">
        <v>117</v>
      </c>
      <c r="E70">
        <v>0.6495727</v>
      </c>
      <c r="F70" s="1">
        <v>0.52517985611499995</v>
      </c>
      <c r="G70" s="1">
        <v>0.96052631578900005</v>
      </c>
      <c r="H70" s="1">
        <v>0.67906976744199998</v>
      </c>
      <c r="I70">
        <f t="shared" si="3"/>
        <v>72.999999999964004</v>
      </c>
      <c r="J70">
        <f t="shared" si="4"/>
        <v>65.999999999996035</v>
      </c>
      <c r="K70">
        <f t="shared" si="5"/>
        <v>3.0000000000359961</v>
      </c>
    </row>
    <row r="71" spans="1:11" x14ac:dyDescent="0.15">
      <c r="A71" t="s">
        <v>3</v>
      </c>
      <c r="B71">
        <v>1</v>
      </c>
      <c r="C71">
        <v>50</v>
      </c>
      <c r="D71">
        <v>26</v>
      </c>
      <c r="E71">
        <v>1.9230769000000001</v>
      </c>
      <c r="F71" s="1">
        <v>0.94230769230800004</v>
      </c>
      <c r="G71" s="1">
        <v>0.98</v>
      </c>
      <c r="H71" s="1">
        <v>0.96078431372499995</v>
      </c>
      <c r="I71">
        <f t="shared" si="3"/>
        <v>49</v>
      </c>
      <c r="J71">
        <f t="shared" si="4"/>
        <v>2.999999999983018</v>
      </c>
      <c r="K71">
        <f t="shared" si="5"/>
        <v>1</v>
      </c>
    </row>
    <row r="72" spans="1:11" x14ac:dyDescent="0.15">
      <c r="A72" t="s">
        <v>13</v>
      </c>
      <c r="B72">
        <v>2</v>
      </c>
      <c r="C72">
        <v>65</v>
      </c>
      <c r="D72">
        <v>52</v>
      </c>
      <c r="E72">
        <v>1.25</v>
      </c>
      <c r="F72" s="1">
        <v>0.63953488372099998</v>
      </c>
      <c r="G72" s="1">
        <v>0.84615384615400002</v>
      </c>
      <c r="H72" s="1">
        <v>0.72847682119199997</v>
      </c>
      <c r="I72">
        <f t="shared" si="3"/>
        <v>55.000000000010004</v>
      </c>
      <c r="J72">
        <f t="shared" si="4"/>
        <v>30.999999999996263</v>
      </c>
      <c r="K72">
        <f t="shared" si="5"/>
        <v>9.9999999999899956</v>
      </c>
    </row>
    <row r="73" spans="1:11" x14ac:dyDescent="0.15">
      <c r="A73" t="s">
        <v>95</v>
      </c>
      <c r="B73">
        <v>1</v>
      </c>
      <c r="C73">
        <v>16</v>
      </c>
      <c r="D73">
        <v>14</v>
      </c>
      <c r="E73">
        <v>1.1428571999999999</v>
      </c>
      <c r="F73" s="1">
        <v>1</v>
      </c>
      <c r="G73" s="1">
        <v>0.625</v>
      </c>
      <c r="H73" s="1">
        <v>0.76923076923099998</v>
      </c>
      <c r="I73">
        <f t="shared" si="3"/>
        <v>10</v>
      </c>
      <c r="J73">
        <f t="shared" si="4"/>
        <v>0</v>
      </c>
      <c r="K73">
        <f t="shared" si="5"/>
        <v>6</v>
      </c>
    </row>
    <row r="74" spans="1:11" x14ac:dyDescent="0.15">
      <c r="A74" t="s">
        <v>94</v>
      </c>
      <c r="B74">
        <v>4</v>
      </c>
      <c r="C74">
        <v>1</v>
      </c>
      <c r="D74">
        <v>13</v>
      </c>
      <c r="E74">
        <v>7.6923080000000005E-2</v>
      </c>
      <c r="F74" s="1">
        <v>0.5</v>
      </c>
      <c r="G74" s="1">
        <v>1</v>
      </c>
      <c r="H74" s="1">
        <v>0.66666666666700003</v>
      </c>
      <c r="I74">
        <f t="shared" si="3"/>
        <v>1</v>
      </c>
      <c r="J74">
        <f t="shared" si="4"/>
        <v>1</v>
      </c>
      <c r="K74">
        <f t="shared" si="5"/>
        <v>0</v>
      </c>
    </row>
    <row r="75" spans="1:11" x14ac:dyDescent="0.15">
      <c r="A75" t="s">
        <v>15</v>
      </c>
      <c r="B75">
        <v>3</v>
      </c>
      <c r="C75">
        <v>30</v>
      </c>
      <c r="D75">
        <v>9</v>
      </c>
      <c r="E75">
        <v>3.3333333000000001</v>
      </c>
      <c r="F75" s="1">
        <v>0.93333333333299995</v>
      </c>
      <c r="G75" s="1">
        <v>0.93333333333299995</v>
      </c>
      <c r="H75" s="1">
        <v>0.93333333333299995</v>
      </c>
      <c r="I75">
        <f t="shared" si="3"/>
        <v>27.999999999989999</v>
      </c>
      <c r="J75">
        <f t="shared" si="4"/>
        <v>2.0000000000100009</v>
      </c>
      <c r="K75">
        <f t="shared" si="5"/>
        <v>2.0000000000100009</v>
      </c>
    </row>
    <row r="76" spans="1:11" x14ac:dyDescent="0.15">
      <c r="A76" t="s">
        <v>97</v>
      </c>
      <c r="B76">
        <v>3</v>
      </c>
      <c r="C76">
        <v>2</v>
      </c>
      <c r="D76">
        <v>7</v>
      </c>
      <c r="E76">
        <v>0.28571429999999998</v>
      </c>
      <c r="F76" s="1">
        <v>1</v>
      </c>
      <c r="G76" s="1">
        <v>0.5</v>
      </c>
      <c r="H76" s="1">
        <v>0.66666666666700003</v>
      </c>
      <c r="I76">
        <f t="shared" si="3"/>
        <v>1</v>
      </c>
      <c r="J76">
        <f t="shared" si="4"/>
        <v>0</v>
      </c>
      <c r="K76">
        <f t="shared" si="5"/>
        <v>1</v>
      </c>
    </row>
    <row r="77" spans="1:11" x14ac:dyDescent="0.15">
      <c r="A77" t="s">
        <v>0</v>
      </c>
      <c r="B77">
        <v>1</v>
      </c>
      <c r="C77">
        <v>307</v>
      </c>
      <c r="D77">
        <v>211</v>
      </c>
      <c r="E77">
        <v>1.4549763</v>
      </c>
      <c r="F77" s="1">
        <v>0.84726224783899995</v>
      </c>
      <c r="G77" s="1">
        <v>0.95765472312699995</v>
      </c>
      <c r="H77" s="1">
        <v>0.89908256880699999</v>
      </c>
      <c r="I77">
        <f t="shared" si="3"/>
        <v>293.99999999998897</v>
      </c>
      <c r="J77">
        <f t="shared" si="4"/>
        <v>52.999999999841066</v>
      </c>
      <c r="K77">
        <f t="shared" si="5"/>
        <v>13.000000000011028</v>
      </c>
    </row>
    <row r="78" spans="1:11" x14ac:dyDescent="0.15">
      <c r="A78" t="s">
        <v>25</v>
      </c>
      <c r="B78">
        <v>3</v>
      </c>
      <c r="C78">
        <v>4</v>
      </c>
      <c r="D78">
        <v>5</v>
      </c>
      <c r="E78">
        <v>0.8</v>
      </c>
      <c r="F78" s="1">
        <v>0.66666666666700003</v>
      </c>
      <c r="G78" s="1">
        <v>1</v>
      </c>
      <c r="H78" s="1">
        <v>0.8</v>
      </c>
      <c r="I78">
        <f t="shared" si="3"/>
        <v>4</v>
      </c>
      <c r="J78">
        <f t="shared" si="4"/>
        <v>1.9999999999969997</v>
      </c>
      <c r="K78">
        <f t="shared" si="5"/>
        <v>0</v>
      </c>
    </row>
    <row r="79" spans="1:11" x14ac:dyDescent="0.15">
      <c r="A79" t="s">
        <v>106</v>
      </c>
      <c r="B79">
        <v>1</v>
      </c>
      <c r="C79">
        <v>3</v>
      </c>
      <c r="D79">
        <v>2</v>
      </c>
      <c r="E79">
        <v>1.5</v>
      </c>
      <c r="F79" s="1">
        <v>1</v>
      </c>
      <c r="G79" s="1">
        <v>1</v>
      </c>
      <c r="H79" s="1">
        <v>1</v>
      </c>
      <c r="I79">
        <f t="shared" si="3"/>
        <v>3</v>
      </c>
      <c r="J79">
        <f t="shared" si="4"/>
        <v>0</v>
      </c>
      <c r="K79">
        <f t="shared" si="5"/>
        <v>0</v>
      </c>
    </row>
    <row r="80" spans="1:11" x14ac:dyDescent="0.15">
      <c r="A80" t="s">
        <v>104</v>
      </c>
      <c r="B80">
        <v>3</v>
      </c>
      <c r="C80">
        <v>3</v>
      </c>
      <c r="D80">
        <v>1</v>
      </c>
      <c r="E80">
        <v>3</v>
      </c>
      <c r="F80" s="1">
        <v>1</v>
      </c>
      <c r="G80" s="1">
        <v>1</v>
      </c>
      <c r="H80" s="1">
        <v>1</v>
      </c>
      <c r="I80">
        <f t="shared" si="3"/>
        <v>3</v>
      </c>
      <c r="J80">
        <f t="shared" si="4"/>
        <v>0</v>
      </c>
      <c r="K80">
        <f t="shared" si="5"/>
        <v>0</v>
      </c>
    </row>
    <row r="81" spans="1:11" x14ac:dyDescent="0.15">
      <c r="A81" t="s">
        <v>102</v>
      </c>
      <c r="B81">
        <v>3</v>
      </c>
      <c r="C81">
        <v>3</v>
      </c>
      <c r="D81">
        <v>31</v>
      </c>
      <c r="E81">
        <v>9.6774189999999996E-2</v>
      </c>
      <c r="F81" s="1">
        <v>0.166666666667</v>
      </c>
      <c r="G81" s="1">
        <v>1</v>
      </c>
      <c r="H81" s="1">
        <v>0.28571428571399998</v>
      </c>
      <c r="I81">
        <f t="shared" si="3"/>
        <v>3</v>
      </c>
      <c r="J81">
        <f t="shared" si="4"/>
        <v>14.999999999964</v>
      </c>
      <c r="K81">
        <f t="shared" si="5"/>
        <v>0</v>
      </c>
    </row>
    <row r="82" spans="1:11" x14ac:dyDescent="0.15">
      <c r="A82" t="s">
        <v>22</v>
      </c>
      <c r="B82">
        <v>2</v>
      </c>
      <c r="C82">
        <v>34</v>
      </c>
      <c r="D82">
        <v>18</v>
      </c>
      <c r="E82">
        <v>1.8888887999999999</v>
      </c>
      <c r="F82" s="1">
        <v>0.86363636363600005</v>
      </c>
      <c r="G82" s="1">
        <v>0.55882352941199998</v>
      </c>
      <c r="H82" s="1">
        <v>0.67857142857099995</v>
      </c>
      <c r="I82">
        <f t="shared" si="3"/>
        <v>19.000000000008001</v>
      </c>
      <c r="J82">
        <f t="shared" si="4"/>
        <v>3.0000000000105267</v>
      </c>
      <c r="K82">
        <f t="shared" si="5"/>
        <v>14.999999999991999</v>
      </c>
    </row>
    <row r="83" spans="1:11" x14ac:dyDescent="0.15">
      <c r="A83" t="s">
        <v>1</v>
      </c>
      <c r="B83">
        <v>1</v>
      </c>
      <c r="C83">
        <v>193</v>
      </c>
      <c r="D83">
        <v>114</v>
      </c>
      <c r="E83">
        <v>1.6929824</v>
      </c>
      <c r="F83" s="1">
        <v>0.87623762376199998</v>
      </c>
      <c r="G83" s="1">
        <v>0.91709844559599996</v>
      </c>
      <c r="H83" s="1">
        <v>0.89620253164599994</v>
      </c>
      <c r="I83">
        <f t="shared" si="3"/>
        <v>177.000000000028</v>
      </c>
      <c r="J83">
        <f t="shared" si="4"/>
        <v>25.000000000090694</v>
      </c>
      <c r="K83">
        <f t="shared" si="5"/>
        <v>15.999999999972005</v>
      </c>
    </row>
    <row r="84" spans="1:11" x14ac:dyDescent="0.15">
      <c r="A84" t="s">
        <v>149</v>
      </c>
      <c r="B84">
        <v>1</v>
      </c>
      <c r="C84">
        <v>15</v>
      </c>
      <c r="D84">
        <v>53</v>
      </c>
      <c r="E84">
        <v>0.28301885999999998</v>
      </c>
      <c r="F84" s="1">
        <v>1</v>
      </c>
      <c r="G84" s="1">
        <v>0.6</v>
      </c>
      <c r="H84" s="1">
        <v>0.75</v>
      </c>
      <c r="I84">
        <f t="shared" si="3"/>
        <v>9</v>
      </c>
      <c r="J84">
        <f t="shared" si="4"/>
        <v>0</v>
      </c>
      <c r="K84">
        <f t="shared" si="5"/>
        <v>6</v>
      </c>
    </row>
    <row r="85" spans="1:11" x14ac:dyDescent="0.15">
      <c r="A85" t="s">
        <v>150</v>
      </c>
      <c r="B85">
        <v>1</v>
      </c>
      <c r="C85">
        <v>1</v>
      </c>
      <c r="D85">
        <v>5</v>
      </c>
      <c r="E85">
        <v>0.2</v>
      </c>
      <c r="F85" s="1">
        <v>1</v>
      </c>
      <c r="G85" s="1">
        <v>1</v>
      </c>
      <c r="H85" s="1">
        <v>1</v>
      </c>
      <c r="I85">
        <f t="shared" si="3"/>
        <v>1</v>
      </c>
      <c r="J85">
        <f t="shared" si="4"/>
        <v>0</v>
      </c>
      <c r="K85">
        <f t="shared" si="5"/>
        <v>0</v>
      </c>
    </row>
    <row r="86" spans="1:11" x14ac:dyDescent="0.15">
      <c r="A86" t="s">
        <v>74</v>
      </c>
      <c r="B86">
        <v>2</v>
      </c>
      <c r="C86">
        <v>6</v>
      </c>
      <c r="D86">
        <v>9</v>
      </c>
      <c r="E86">
        <v>0.66666669999999995</v>
      </c>
      <c r="F86" s="1">
        <v>0.75</v>
      </c>
      <c r="G86" s="1">
        <v>1</v>
      </c>
      <c r="H86" s="1">
        <v>0.85714285714299998</v>
      </c>
      <c r="I86">
        <f t="shared" si="3"/>
        <v>6</v>
      </c>
      <c r="J86">
        <f t="shared" si="4"/>
        <v>2</v>
      </c>
      <c r="K86">
        <f t="shared" si="5"/>
        <v>0</v>
      </c>
    </row>
    <row r="87" spans="1:11" x14ac:dyDescent="0.15">
      <c r="A87" t="s">
        <v>152</v>
      </c>
      <c r="B87">
        <v>2</v>
      </c>
      <c r="C87">
        <v>1</v>
      </c>
      <c r="D87">
        <v>8</v>
      </c>
      <c r="E87">
        <v>0.125</v>
      </c>
      <c r="F87" s="1">
        <v>1</v>
      </c>
      <c r="G87" s="1">
        <v>1</v>
      </c>
      <c r="H87" s="1">
        <v>1</v>
      </c>
      <c r="I87">
        <f t="shared" si="3"/>
        <v>1</v>
      </c>
      <c r="J87">
        <f t="shared" si="4"/>
        <v>0</v>
      </c>
      <c r="K87">
        <f t="shared" si="5"/>
        <v>0</v>
      </c>
    </row>
    <row r="92" spans="1:11" x14ac:dyDescent="0.15">
      <c r="I92">
        <f>SUM(I2:I91)</f>
        <v>1570.0000000000027</v>
      </c>
      <c r="J92">
        <f t="shared" ref="J92:K92" si="6">SUM(J2:J91)</f>
        <v>308.99999999985687</v>
      </c>
      <c r="K92">
        <f t="shared" si="6"/>
        <v>172.99999999999702</v>
      </c>
    </row>
    <row r="93" spans="1:11" x14ac:dyDescent="0.15">
      <c r="F93" s="1">
        <f>AVERAGE(F3:F91)</f>
        <v>0.89092316113228232</v>
      </c>
      <c r="G93" s="1">
        <f>AVERAGE(G3:G91)</f>
        <v>0.87760370886709393</v>
      </c>
      <c r="H93" s="1">
        <f>2*F93*G93/(G93+F93)</f>
        <v>0.88421327805504291</v>
      </c>
      <c r="I93">
        <f>I92/(I92+J92)</f>
        <v>0.83555082490692933</v>
      </c>
      <c r="J93">
        <f>I92/(I92+K92)</f>
        <v>0.90074584050487838</v>
      </c>
      <c r="K93" s="1">
        <f>2*I93*J93/(J93+I93)</f>
        <v>0.86692435118722466</v>
      </c>
    </row>
  </sheetData>
  <sortState ref="A1:K14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sqref="A1:XFD1"/>
    </sheetView>
  </sheetViews>
  <sheetFormatPr defaultRowHeight="13.5" x14ac:dyDescent="0.15"/>
  <cols>
    <col min="1" max="1" width="114.375" customWidth="1"/>
    <col min="6" max="6" width="20.75" customWidth="1"/>
    <col min="7" max="7" width="14.375" customWidth="1"/>
  </cols>
  <sheetData>
    <row r="1" spans="1:11" x14ac:dyDescent="0.1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</row>
    <row r="2" spans="1:11" x14ac:dyDescent="0.15">
      <c r="A2" t="s">
        <v>172</v>
      </c>
      <c r="B2">
        <v>1</v>
      </c>
      <c r="C2">
        <v>307</v>
      </c>
      <c r="D2">
        <v>211</v>
      </c>
      <c r="E2">
        <v>1.4549763</v>
      </c>
      <c r="F2" s="1">
        <v>0.84726224783899995</v>
      </c>
      <c r="G2" s="1">
        <v>0.95765472312699995</v>
      </c>
      <c r="H2" s="1">
        <v>0.89908256880699999</v>
      </c>
      <c r="I2">
        <f>C2*G2</f>
        <v>293.99999999998897</v>
      </c>
      <c r="J2">
        <f>I2/F2-I2</f>
        <v>52.999999999841066</v>
      </c>
      <c r="K2">
        <f>C2-I2</f>
        <v>13.000000000011028</v>
      </c>
    </row>
    <row r="3" spans="1:11" x14ac:dyDescent="0.15">
      <c r="A3" t="s">
        <v>133</v>
      </c>
      <c r="B3">
        <v>1</v>
      </c>
      <c r="C3">
        <v>39</v>
      </c>
      <c r="D3">
        <v>51</v>
      </c>
      <c r="E3">
        <v>0.76470590000000005</v>
      </c>
      <c r="F3" s="1">
        <v>0.92857142857099995</v>
      </c>
      <c r="G3" s="1">
        <v>1</v>
      </c>
      <c r="H3" s="1">
        <v>0.96296296296299999</v>
      </c>
      <c r="I3">
        <f t="shared" ref="I3:I66" si="0">C3*G3</f>
        <v>39</v>
      </c>
      <c r="J3">
        <f t="shared" ref="J3:J66" si="1">I3/F3-I3</f>
        <v>3.0000000000193836</v>
      </c>
      <c r="K3">
        <f t="shared" ref="K3:K66" si="2">C3-I3</f>
        <v>0</v>
      </c>
    </row>
    <row r="4" spans="1:11" x14ac:dyDescent="0.15">
      <c r="A4" t="s">
        <v>134</v>
      </c>
      <c r="B4">
        <v>3</v>
      </c>
      <c r="C4">
        <v>3</v>
      </c>
      <c r="D4">
        <v>5</v>
      </c>
      <c r="E4">
        <v>0.6</v>
      </c>
      <c r="F4" s="1">
        <v>1</v>
      </c>
      <c r="G4" s="1">
        <v>1</v>
      </c>
      <c r="H4" s="1">
        <v>1</v>
      </c>
      <c r="I4">
        <f t="shared" si="0"/>
        <v>3</v>
      </c>
      <c r="J4">
        <f t="shared" si="1"/>
        <v>0</v>
      </c>
      <c r="K4">
        <f t="shared" si="2"/>
        <v>0</v>
      </c>
    </row>
    <row r="5" spans="1:11" x14ac:dyDescent="0.15">
      <c r="A5" t="s">
        <v>136</v>
      </c>
      <c r="B5">
        <v>1</v>
      </c>
      <c r="C5">
        <v>10</v>
      </c>
      <c r="D5">
        <v>4</v>
      </c>
      <c r="E5">
        <v>2.5</v>
      </c>
      <c r="F5" s="1">
        <v>0.90909090909099999</v>
      </c>
      <c r="G5" s="1">
        <v>1</v>
      </c>
      <c r="H5" s="1">
        <v>0.95238095238099996</v>
      </c>
      <c r="I5">
        <f t="shared" si="0"/>
        <v>10</v>
      </c>
      <c r="J5">
        <f t="shared" si="1"/>
        <v>0.99999999999890044</v>
      </c>
      <c r="K5">
        <f t="shared" si="2"/>
        <v>0</v>
      </c>
    </row>
    <row r="6" spans="1:11" x14ac:dyDescent="0.15">
      <c r="A6" t="s">
        <v>58</v>
      </c>
      <c r="B6">
        <v>3</v>
      </c>
      <c r="C6">
        <v>8</v>
      </c>
      <c r="D6">
        <v>14</v>
      </c>
      <c r="E6">
        <v>0.57142859999999995</v>
      </c>
      <c r="F6" s="1">
        <v>0.66666666666700003</v>
      </c>
      <c r="G6" s="1">
        <v>1</v>
      </c>
      <c r="H6" s="1">
        <v>0.8</v>
      </c>
      <c r="I6">
        <f t="shared" si="0"/>
        <v>8</v>
      </c>
      <c r="J6">
        <f t="shared" si="1"/>
        <v>3.9999999999939995</v>
      </c>
      <c r="K6">
        <f t="shared" si="2"/>
        <v>0</v>
      </c>
    </row>
    <row r="7" spans="1:11" x14ac:dyDescent="0.15">
      <c r="A7" t="s">
        <v>56</v>
      </c>
      <c r="B7">
        <v>2</v>
      </c>
      <c r="C7">
        <v>35</v>
      </c>
      <c r="D7">
        <v>4</v>
      </c>
      <c r="E7">
        <v>8.75</v>
      </c>
      <c r="F7" s="1">
        <v>0.91891891891900002</v>
      </c>
      <c r="G7" s="1">
        <v>0.97142857142899997</v>
      </c>
      <c r="H7" s="1">
        <v>0.944444444444</v>
      </c>
      <c r="I7">
        <f t="shared" si="0"/>
        <v>34.000000000015</v>
      </c>
      <c r="J7">
        <f t="shared" si="1"/>
        <v>2.9999999999980602</v>
      </c>
      <c r="K7">
        <f t="shared" si="2"/>
        <v>0.99999999998500044</v>
      </c>
    </row>
    <row r="8" spans="1:11" x14ac:dyDescent="0.15">
      <c r="A8" t="s">
        <v>137</v>
      </c>
      <c r="B8">
        <v>2</v>
      </c>
      <c r="C8">
        <v>13</v>
      </c>
      <c r="D8">
        <v>22</v>
      </c>
      <c r="E8">
        <v>0.59090905999999999</v>
      </c>
      <c r="F8" s="1">
        <v>0.85714285714299998</v>
      </c>
      <c r="G8" s="1">
        <v>0.92307692307699996</v>
      </c>
      <c r="H8" s="1">
        <v>0.88888888888899997</v>
      </c>
      <c r="I8">
        <f t="shared" si="0"/>
        <v>12.000000000001</v>
      </c>
      <c r="J8">
        <f t="shared" si="1"/>
        <v>1.9999999999978328</v>
      </c>
      <c r="K8">
        <f t="shared" si="2"/>
        <v>0.99999999999899991</v>
      </c>
    </row>
    <row r="9" spans="1:11" x14ac:dyDescent="0.15">
      <c r="A9" t="s">
        <v>139</v>
      </c>
      <c r="B9">
        <v>3</v>
      </c>
      <c r="C9">
        <v>1</v>
      </c>
      <c r="D9">
        <v>3</v>
      </c>
      <c r="E9">
        <v>0.33333333999999998</v>
      </c>
      <c r="F9" s="1">
        <v>1</v>
      </c>
      <c r="G9" s="1">
        <v>1</v>
      </c>
      <c r="H9" s="1">
        <v>1</v>
      </c>
      <c r="I9">
        <f t="shared" si="0"/>
        <v>1</v>
      </c>
      <c r="J9">
        <f t="shared" si="1"/>
        <v>0</v>
      </c>
      <c r="K9">
        <f t="shared" si="2"/>
        <v>0</v>
      </c>
    </row>
    <row r="10" spans="1:11" x14ac:dyDescent="0.15">
      <c r="A10" t="s">
        <v>61</v>
      </c>
      <c r="B10">
        <v>3</v>
      </c>
      <c r="C10">
        <v>8</v>
      </c>
      <c r="D10">
        <v>5</v>
      </c>
      <c r="E10">
        <v>1.6</v>
      </c>
      <c r="F10" s="1">
        <v>1</v>
      </c>
      <c r="G10" s="1">
        <v>1</v>
      </c>
      <c r="H10" s="1">
        <v>1</v>
      </c>
      <c r="I10">
        <f t="shared" si="0"/>
        <v>8</v>
      </c>
      <c r="J10">
        <f t="shared" si="1"/>
        <v>0</v>
      </c>
      <c r="K10">
        <f t="shared" si="2"/>
        <v>0</v>
      </c>
    </row>
    <row r="11" spans="1:11" x14ac:dyDescent="0.15">
      <c r="A11" t="s">
        <v>169</v>
      </c>
      <c r="B11">
        <v>1</v>
      </c>
      <c r="C11">
        <v>1</v>
      </c>
      <c r="D11">
        <v>4</v>
      </c>
      <c r="E11">
        <v>0.25</v>
      </c>
      <c r="F11" s="1">
        <v>1</v>
      </c>
      <c r="G11" s="1">
        <v>1</v>
      </c>
      <c r="H11" s="1">
        <v>1</v>
      </c>
      <c r="I11">
        <f t="shared" si="0"/>
        <v>1</v>
      </c>
      <c r="J11">
        <f t="shared" si="1"/>
        <v>0</v>
      </c>
      <c r="K11">
        <f t="shared" si="2"/>
        <v>0</v>
      </c>
    </row>
    <row r="12" spans="1:11" x14ac:dyDescent="0.15">
      <c r="A12" t="s">
        <v>121</v>
      </c>
      <c r="B12">
        <v>1</v>
      </c>
      <c r="C12">
        <v>51</v>
      </c>
      <c r="D12">
        <v>256</v>
      </c>
      <c r="E12">
        <v>0.19921875</v>
      </c>
      <c r="F12" s="1">
        <v>0.77777777777799995</v>
      </c>
      <c r="G12" s="1">
        <v>0.68627450980399995</v>
      </c>
      <c r="H12" s="1">
        <v>0.72916666666700003</v>
      </c>
      <c r="I12">
        <f t="shared" si="0"/>
        <v>35.000000000004</v>
      </c>
      <c r="J12">
        <f t="shared" si="1"/>
        <v>9.9999999999882903</v>
      </c>
      <c r="K12">
        <f t="shared" si="2"/>
        <v>15.999999999996</v>
      </c>
    </row>
    <row r="13" spans="1:11" x14ac:dyDescent="0.15">
      <c r="A13" t="s">
        <v>167</v>
      </c>
      <c r="B13">
        <v>2</v>
      </c>
      <c r="C13">
        <v>10</v>
      </c>
      <c r="D13">
        <v>17</v>
      </c>
      <c r="E13">
        <v>0.58823530000000002</v>
      </c>
      <c r="F13" s="1">
        <v>1</v>
      </c>
      <c r="G13" s="1">
        <v>0.9</v>
      </c>
      <c r="H13" s="1">
        <v>0.94736842105300001</v>
      </c>
      <c r="I13">
        <f t="shared" si="0"/>
        <v>9</v>
      </c>
      <c r="J13">
        <f t="shared" si="1"/>
        <v>0</v>
      </c>
      <c r="K13">
        <f t="shared" si="2"/>
        <v>1</v>
      </c>
    </row>
    <row r="14" spans="1:11" x14ac:dyDescent="0.15">
      <c r="A14" t="s">
        <v>125</v>
      </c>
      <c r="B14">
        <v>1</v>
      </c>
      <c r="C14">
        <v>4</v>
      </c>
      <c r="D14">
        <v>6</v>
      </c>
      <c r="E14">
        <v>0.66666669999999995</v>
      </c>
      <c r="F14" s="1">
        <v>1</v>
      </c>
      <c r="G14" s="1">
        <v>0.75</v>
      </c>
      <c r="H14" s="1">
        <v>0.85714285714299998</v>
      </c>
      <c r="I14">
        <f t="shared" si="0"/>
        <v>3</v>
      </c>
      <c r="J14">
        <f t="shared" si="1"/>
        <v>0</v>
      </c>
      <c r="K14">
        <f t="shared" si="2"/>
        <v>1</v>
      </c>
    </row>
    <row r="15" spans="1:11" x14ac:dyDescent="0.15">
      <c r="A15" t="s">
        <v>42</v>
      </c>
      <c r="B15">
        <v>1</v>
      </c>
      <c r="C15">
        <v>24</v>
      </c>
      <c r="D15">
        <v>27</v>
      </c>
      <c r="E15">
        <v>0.88888889999999998</v>
      </c>
      <c r="F15" s="1">
        <v>0.8</v>
      </c>
      <c r="G15" s="1">
        <v>1</v>
      </c>
      <c r="H15" s="1">
        <v>0.88888888888899997</v>
      </c>
      <c r="I15">
        <f t="shared" si="0"/>
        <v>24</v>
      </c>
      <c r="J15">
        <f t="shared" si="1"/>
        <v>6</v>
      </c>
      <c r="K15">
        <f t="shared" si="2"/>
        <v>0</v>
      </c>
    </row>
    <row r="16" spans="1:11" x14ac:dyDescent="0.15">
      <c r="A16" t="s">
        <v>124</v>
      </c>
      <c r="B16">
        <v>2</v>
      </c>
      <c r="C16">
        <v>4</v>
      </c>
      <c r="D16">
        <v>13</v>
      </c>
      <c r="E16">
        <v>0.30769232000000002</v>
      </c>
      <c r="F16" s="1">
        <v>1</v>
      </c>
      <c r="G16" s="1">
        <v>1</v>
      </c>
      <c r="H16" s="1">
        <v>1</v>
      </c>
      <c r="I16">
        <f t="shared" si="0"/>
        <v>4</v>
      </c>
      <c r="J16">
        <f t="shared" si="1"/>
        <v>0</v>
      </c>
      <c r="K16">
        <f t="shared" si="2"/>
        <v>0</v>
      </c>
    </row>
    <row r="17" spans="1:11" x14ac:dyDescent="0.15">
      <c r="A17" t="s">
        <v>123</v>
      </c>
      <c r="B17">
        <v>1</v>
      </c>
      <c r="C17">
        <v>2</v>
      </c>
      <c r="D17">
        <v>11</v>
      </c>
      <c r="E17">
        <v>0.18181818999999999</v>
      </c>
      <c r="F17" s="1">
        <v>1</v>
      </c>
      <c r="G17" s="1">
        <v>0.5</v>
      </c>
      <c r="H17" s="1">
        <v>0.66666666666700003</v>
      </c>
      <c r="I17">
        <f t="shared" si="0"/>
        <v>1</v>
      </c>
      <c r="J17">
        <f t="shared" si="1"/>
        <v>0</v>
      </c>
      <c r="K17">
        <f t="shared" si="2"/>
        <v>1</v>
      </c>
    </row>
    <row r="18" spans="1:11" x14ac:dyDescent="0.15">
      <c r="A18" t="s">
        <v>144</v>
      </c>
      <c r="B18">
        <v>3</v>
      </c>
      <c r="C18">
        <v>5</v>
      </c>
      <c r="D18">
        <v>4</v>
      </c>
      <c r="E18">
        <v>1.25</v>
      </c>
      <c r="F18" s="1">
        <v>1</v>
      </c>
      <c r="G18" s="1">
        <v>0.4</v>
      </c>
      <c r="H18" s="1">
        <v>0.57142857142900005</v>
      </c>
      <c r="I18">
        <f t="shared" si="0"/>
        <v>2</v>
      </c>
      <c r="J18">
        <f t="shared" si="1"/>
        <v>0</v>
      </c>
      <c r="K18">
        <f t="shared" si="2"/>
        <v>3</v>
      </c>
    </row>
    <row r="19" spans="1:11" x14ac:dyDescent="0.15">
      <c r="A19" t="s">
        <v>142</v>
      </c>
      <c r="B19">
        <v>3</v>
      </c>
      <c r="C19">
        <v>1</v>
      </c>
      <c r="D19">
        <v>15</v>
      </c>
      <c r="E19">
        <v>6.6666669999999997E-2</v>
      </c>
      <c r="F19" s="1">
        <v>1</v>
      </c>
      <c r="G19" s="1">
        <v>1</v>
      </c>
      <c r="H19" s="1">
        <v>1</v>
      </c>
      <c r="I19">
        <f t="shared" si="0"/>
        <v>1</v>
      </c>
      <c r="J19">
        <f t="shared" si="1"/>
        <v>0</v>
      </c>
      <c r="K19">
        <f t="shared" si="2"/>
        <v>0</v>
      </c>
    </row>
    <row r="20" spans="1:11" x14ac:dyDescent="0.15">
      <c r="A20" t="s">
        <v>67</v>
      </c>
      <c r="B20">
        <v>1</v>
      </c>
      <c r="C20">
        <v>16</v>
      </c>
      <c r="D20">
        <v>9</v>
      </c>
      <c r="E20">
        <v>1.7777778</v>
      </c>
      <c r="F20" s="1">
        <v>1</v>
      </c>
      <c r="G20" s="1">
        <v>0.9375</v>
      </c>
      <c r="H20" s="1">
        <v>0.967741935484</v>
      </c>
      <c r="I20">
        <f t="shared" si="0"/>
        <v>15</v>
      </c>
      <c r="J20">
        <f t="shared" si="1"/>
        <v>0</v>
      </c>
      <c r="K20">
        <f t="shared" si="2"/>
        <v>1</v>
      </c>
    </row>
    <row r="21" spans="1:11" x14ac:dyDescent="0.15">
      <c r="A21" t="s">
        <v>66</v>
      </c>
      <c r="B21">
        <v>2</v>
      </c>
      <c r="C21">
        <v>25</v>
      </c>
      <c r="D21">
        <v>28</v>
      </c>
      <c r="E21">
        <v>0.89285713</v>
      </c>
      <c r="F21" s="1">
        <v>0.78125</v>
      </c>
      <c r="G21" s="1">
        <v>1</v>
      </c>
      <c r="H21" s="1">
        <v>0.87719298245599997</v>
      </c>
      <c r="I21">
        <f t="shared" si="0"/>
        <v>25</v>
      </c>
      <c r="J21">
        <f t="shared" si="1"/>
        <v>7</v>
      </c>
      <c r="K21">
        <f t="shared" si="2"/>
        <v>0</v>
      </c>
    </row>
    <row r="22" spans="1:11" x14ac:dyDescent="0.15">
      <c r="A22" t="s">
        <v>145</v>
      </c>
      <c r="B22">
        <v>3</v>
      </c>
      <c r="C22">
        <v>3</v>
      </c>
      <c r="D22">
        <v>9</v>
      </c>
      <c r="E22">
        <v>0.33333333999999998</v>
      </c>
      <c r="F22" s="1">
        <v>1</v>
      </c>
      <c r="G22" s="1">
        <v>1</v>
      </c>
      <c r="H22" s="1">
        <v>1</v>
      </c>
      <c r="I22">
        <f t="shared" si="0"/>
        <v>3</v>
      </c>
      <c r="J22">
        <f t="shared" si="1"/>
        <v>0</v>
      </c>
      <c r="K22">
        <f t="shared" si="2"/>
        <v>0</v>
      </c>
    </row>
    <row r="23" spans="1:11" x14ac:dyDescent="0.15">
      <c r="A23" t="s">
        <v>146</v>
      </c>
      <c r="B23">
        <v>3</v>
      </c>
      <c r="C23">
        <v>3</v>
      </c>
      <c r="D23">
        <v>12</v>
      </c>
      <c r="E23">
        <v>0.25</v>
      </c>
      <c r="F23" s="1">
        <v>1</v>
      </c>
      <c r="G23" s="1">
        <v>1</v>
      </c>
      <c r="H23" s="1">
        <v>1</v>
      </c>
      <c r="I23">
        <f t="shared" si="0"/>
        <v>3</v>
      </c>
      <c r="J23">
        <f t="shared" si="1"/>
        <v>0</v>
      </c>
      <c r="K23">
        <f t="shared" si="2"/>
        <v>0</v>
      </c>
    </row>
    <row r="24" spans="1:11" x14ac:dyDescent="0.15">
      <c r="A24" t="s">
        <v>147</v>
      </c>
      <c r="B24">
        <v>2</v>
      </c>
      <c r="C24">
        <v>10</v>
      </c>
      <c r="D24">
        <v>15</v>
      </c>
      <c r="E24">
        <v>0.66666669999999995</v>
      </c>
      <c r="F24" s="1">
        <v>1</v>
      </c>
      <c r="G24" s="1">
        <v>0.6</v>
      </c>
      <c r="H24" s="1">
        <v>0.75</v>
      </c>
      <c r="I24">
        <f t="shared" si="0"/>
        <v>6</v>
      </c>
      <c r="J24">
        <f t="shared" si="1"/>
        <v>0</v>
      </c>
      <c r="K24">
        <f t="shared" si="2"/>
        <v>4</v>
      </c>
    </row>
    <row r="25" spans="1:11" x14ac:dyDescent="0.15">
      <c r="A25" t="s">
        <v>148</v>
      </c>
      <c r="B25">
        <v>3</v>
      </c>
      <c r="C25">
        <v>4</v>
      </c>
      <c r="D25">
        <v>6</v>
      </c>
      <c r="E25">
        <v>0.66666669999999995</v>
      </c>
      <c r="F25" s="1">
        <v>1</v>
      </c>
      <c r="G25" s="1">
        <v>1</v>
      </c>
      <c r="H25" s="1">
        <v>1</v>
      </c>
      <c r="I25">
        <f t="shared" si="0"/>
        <v>4</v>
      </c>
      <c r="J25">
        <f t="shared" si="1"/>
        <v>0</v>
      </c>
      <c r="K25">
        <f t="shared" si="2"/>
        <v>0</v>
      </c>
    </row>
    <row r="26" spans="1:11" x14ac:dyDescent="0.15">
      <c r="A26" t="s">
        <v>64</v>
      </c>
      <c r="B26">
        <v>1</v>
      </c>
      <c r="C26">
        <v>68</v>
      </c>
      <c r="D26">
        <v>53</v>
      </c>
      <c r="E26">
        <v>1.2830188</v>
      </c>
      <c r="F26" s="1">
        <v>0.91176470588199998</v>
      </c>
      <c r="G26" s="1">
        <v>0.91176470588199998</v>
      </c>
      <c r="H26" s="1">
        <v>0.91176470588199998</v>
      </c>
      <c r="I26">
        <f t="shared" si="0"/>
        <v>61.999999999975998</v>
      </c>
      <c r="J26">
        <f t="shared" si="1"/>
        <v>6.0000000000240021</v>
      </c>
      <c r="K26">
        <f t="shared" si="2"/>
        <v>6.0000000000240021</v>
      </c>
    </row>
    <row r="27" spans="1:11" x14ac:dyDescent="0.15">
      <c r="A27" t="s">
        <v>156</v>
      </c>
      <c r="B27">
        <v>1</v>
      </c>
      <c r="C27">
        <v>26</v>
      </c>
      <c r="D27">
        <v>27</v>
      </c>
      <c r="E27">
        <v>0.96296300000000001</v>
      </c>
      <c r="F27" s="1">
        <v>0.96296296296299999</v>
      </c>
      <c r="G27" s="1">
        <v>1</v>
      </c>
      <c r="H27" s="1">
        <v>0.98113207547199999</v>
      </c>
      <c r="I27">
        <f t="shared" si="0"/>
        <v>26</v>
      </c>
      <c r="J27">
        <f t="shared" si="1"/>
        <v>0.99999999999896261</v>
      </c>
      <c r="K27">
        <f t="shared" si="2"/>
        <v>0</v>
      </c>
    </row>
    <row r="28" spans="1:11" x14ac:dyDescent="0.15">
      <c r="A28" t="s">
        <v>81</v>
      </c>
      <c r="B28">
        <v>2</v>
      </c>
      <c r="C28">
        <v>20</v>
      </c>
      <c r="D28">
        <v>6</v>
      </c>
      <c r="E28">
        <v>3.3333333000000001</v>
      </c>
      <c r="F28" s="1">
        <v>1</v>
      </c>
      <c r="G28" s="1">
        <v>0.75</v>
      </c>
      <c r="H28" s="1">
        <v>0.85714285714299998</v>
      </c>
      <c r="I28">
        <f t="shared" si="0"/>
        <v>15</v>
      </c>
      <c r="J28">
        <f t="shared" si="1"/>
        <v>0</v>
      </c>
      <c r="K28">
        <f t="shared" si="2"/>
        <v>5</v>
      </c>
    </row>
    <row r="29" spans="1:11" x14ac:dyDescent="0.15">
      <c r="A29" t="s">
        <v>159</v>
      </c>
      <c r="B29">
        <v>2</v>
      </c>
      <c r="C29">
        <v>1</v>
      </c>
      <c r="D29">
        <v>3</v>
      </c>
      <c r="E29">
        <v>0.33333333999999998</v>
      </c>
      <c r="F29" s="1">
        <v>1</v>
      </c>
      <c r="G29" s="1">
        <v>1</v>
      </c>
      <c r="H29" s="1">
        <v>1</v>
      </c>
      <c r="I29">
        <f t="shared" si="0"/>
        <v>1</v>
      </c>
      <c r="J29">
        <f t="shared" si="1"/>
        <v>0</v>
      </c>
      <c r="K29">
        <f t="shared" si="2"/>
        <v>0</v>
      </c>
    </row>
    <row r="30" spans="1:11" x14ac:dyDescent="0.15">
      <c r="A30" t="s">
        <v>83</v>
      </c>
      <c r="B30">
        <v>2</v>
      </c>
      <c r="C30">
        <v>4</v>
      </c>
      <c r="D30">
        <v>2</v>
      </c>
      <c r="E30">
        <v>2</v>
      </c>
      <c r="F30" s="1">
        <v>1</v>
      </c>
      <c r="G30" s="1">
        <v>1</v>
      </c>
      <c r="H30" s="1">
        <v>1</v>
      </c>
      <c r="I30">
        <f t="shared" si="0"/>
        <v>4</v>
      </c>
      <c r="J30">
        <f t="shared" si="1"/>
        <v>0</v>
      </c>
      <c r="K30">
        <f t="shared" si="2"/>
        <v>0</v>
      </c>
    </row>
    <row r="31" spans="1:11" x14ac:dyDescent="0.15">
      <c r="A31" t="s">
        <v>157</v>
      </c>
      <c r="B31">
        <v>1</v>
      </c>
      <c r="C31">
        <v>19</v>
      </c>
      <c r="D31">
        <v>1</v>
      </c>
      <c r="E31">
        <v>19</v>
      </c>
      <c r="F31" s="1">
        <v>1</v>
      </c>
      <c r="G31" s="1">
        <v>0.89473684210500004</v>
      </c>
      <c r="H31" s="1">
        <v>0.944444444444</v>
      </c>
      <c r="I31">
        <f t="shared" si="0"/>
        <v>16.999999999995001</v>
      </c>
      <c r="J31">
        <f t="shared" si="1"/>
        <v>0</v>
      </c>
      <c r="K31">
        <f t="shared" si="2"/>
        <v>2.0000000000049987</v>
      </c>
    </row>
    <row r="32" spans="1:11" x14ac:dyDescent="0.15">
      <c r="A32" t="s">
        <v>161</v>
      </c>
      <c r="B32">
        <v>2</v>
      </c>
      <c r="C32">
        <v>1</v>
      </c>
      <c r="D32">
        <v>1</v>
      </c>
      <c r="E32">
        <v>1</v>
      </c>
      <c r="F32" s="1">
        <v>1</v>
      </c>
      <c r="G32" s="1">
        <v>1</v>
      </c>
      <c r="H32" s="1">
        <v>1</v>
      </c>
      <c r="I32">
        <f t="shared" si="0"/>
        <v>1</v>
      </c>
      <c r="J32">
        <f t="shared" si="1"/>
        <v>0</v>
      </c>
      <c r="K32">
        <f t="shared" si="2"/>
        <v>0</v>
      </c>
    </row>
    <row r="33" spans="1:11" x14ac:dyDescent="0.15">
      <c r="A33" t="s">
        <v>155</v>
      </c>
      <c r="B33">
        <v>1</v>
      </c>
      <c r="C33">
        <v>6</v>
      </c>
      <c r="D33">
        <v>21</v>
      </c>
      <c r="E33">
        <v>0.28571429999999998</v>
      </c>
      <c r="F33" s="1">
        <v>0.66666666666700003</v>
      </c>
      <c r="G33" s="1">
        <v>0.33333333333300003</v>
      </c>
      <c r="H33" s="1">
        <v>0.444444444444</v>
      </c>
      <c r="I33">
        <f t="shared" si="0"/>
        <v>1.9999999999980003</v>
      </c>
      <c r="J33">
        <f t="shared" si="1"/>
        <v>0.99999999999750022</v>
      </c>
      <c r="K33">
        <f t="shared" si="2"/>
        <v>4.0000000000020002</v>
      </c>
    </row>
    <row r="34" spans="1:11" x14ac:dyDescent="0.15">
      <c r="A34" t="s">
        <v>154</v>
      </c>
      <c r="B34">
        <v>3</v>
      </c>
      <c r="C34">
        <v>5</v>
      </c>
      <c r="D34">
        <v>5</v>
      </c>
      <c r="E34">
        <v>1</v>
      </c>
      <c r="F34" s="1">
        <v>0.83333333333299997</v>
      </c>
      <c r="G34" s="1">
        <v>1</v>
      </c>
      <c r="H34" s="1">
        <v>0.90909090909099999</v>
      </c>
      <c r="I34">
        <f t="shared" si="0"/>
        <v>5</v>
      </c>
      <c r="J34">
        <f t="shared" si="1"/>
        <v>1.0000000000023999</v>
      </c>
      <c r="K34">
        <f t="shared" si="2"/>
        <v>0</v>
      </c>
    </row>
    <row r="35" spans="1:11" x14ac:dyDescent="0.15">
      <c r="A35" t="s">
        <v>171</v>
      </c>
      <c r="B35">
        <v>3</v>
      </c>
      <c r="C35">
        <v>11</v>
      </c>
      <c r="D35">
        <v>10</v>
      </c>
      <c r="E35">
        <v>1.1000000000000001</v>
      </c>
      <c r="F35" s="1">
        <v>0.91666666666700003</v>
      </c>
      <c r="G35" s="1">
        <v>1</v>
      </c>
      <c r="H35" s="1">
        <v>0.95652173913000005</v>
      </c>
      <c r="I35">
        <f t="shared" si="0"/>
        <v>11</v>
      </c>
      <c r="J35">
        <f t="shared" si="1"/>
        <v>0.99999999999563549</v>
      </c>
      <c r="K35">
        <f t="shared" si="2"/>
        <v>0</v>
      </c>
    </row>
    <row r="36" spans="1:11" x14ac:dyDescent="0.15">
      <c r="A36" t="s">
        <v>47</v>
      </c>
      <c r="B36">
        <v>1</v>
      </c>
      <c r="C36">
        <v>90</v>
      </c>
      <c r="D36">
        <v>121</v>
      </c>
      <c r="E36">
        <v>0.74380164999999998</v>
      </c>
      <c r="F36" s="1">
        <v>0.88172043010800005</v>
      </c>
      <c r="G36" s="1">
        <v>0.91111111111099996</v>
      </c>
      <c r="H36" s="1">
        <v>0.89617486338800001</v>
      </c>
      <c r="I36">
        <f t="shared" si="0"/>
        <v>81.999999999989996</v>
      </c>
      <c r="J36">
        <f t="shared" si="1"/>
        <v>10.999999999948756</v>
      </c>
      <c r="K36">
        <f t="shared" si="2"/>
        <v>8.0000000000100044</v>
      </c>
    </row>
    <row r="37" spans="1:11" x14ac:dyDescent="0.15">
      <c r="A37" t="s">
        <v>131</v>
      </c>
      <c r="B37">
        <v>2</v>
      </c>
      <c r="C37">
        <v>2</v>
      </c>
      <c r="D37">
        <v>3</v>
      </c>
      <c r="E37">
        <v>0.66666669999999995</v>
      </c>
      <c r="F37" s="1">
        <v>1</v>
      </c>
      <c r="G37" s="1">
        <v>1</v>
      </c>
      <c r="H37" s="1">
        <v>1</v>
      </c>
      <c r="I37">
        <f t="shared" si="0"/>
        <v>2</v>
      </c>
      <c r="J37">
        <f t="shared" si="1"/>
        <v>0</v>
      </c>
      <c r="K37">
        <f t="shared" si="2"/>
        <v>0</v>
      </c>
    </row>
    <row r="38" spans="1:11" x14ac:dyDescent="0.15">
      <c r="A38" t="s">
        <v>52</v>
      </c>
      <c r="B38">
        <v>2</v>
      </c>
      <c r="C38">
        <v>10</v>
      </c>
      <c r="D38">
        <v>10</v>
      </c>
      <c r="E38">
        <v>1</v>
      </c>
      <c r="F38" s="1">
        <v>1</v>
      </c>
      <c r="G38" s="1">
        <v>1</v>
      </c>
      <c r="H38" s="1">
        <v>1</v>
      </c>
      <c r="I38">
        <f t="shared" si="0"/>
        <v>10</v>
      </c>
      <c r="J38">
        <f t="shared" si="1"/>
        <v>0</v>
      </c>
      <c r="K38">
        <f t="shared" si="2"/>
        <v>0</v>
      </c>
    </row>
    <row r="39" spans="1:11" x14ac:dyDescent="0.15">
      <c r="A39" t="s">
        <v>130</v>
      </c>
      <c r="B39">
        <v>2</v>
      </c>
      <c r="C39">
        <v>7</v>
      </c>
      <c r="D39">
        <v>3</v>
      </c>
      <c r="E39">
        <v>2.3333333000000001</v>
      </c>
      <c r="F39" s="1">
        <v>1</v>
      </c>
      <c r="G39" s="1">
        <v>1</v>
      </c>
      <c r="H39" s="1">
        <v>1</v>
      </c>
      <c r="I39">
        <f t="shared" si="0"/>
        <v>7</v>
      </c>
      <c r="J39">
        <f t="shared" si="1"/>
        <v>0</v>
      </c>
      <c r="K39">
        <f t="shared" si="2"/>
        <v>0</v>
      </c>
    </row>
    <row r="40" spans="1:11" x14ac:dyDescent="0.15">
      <c r="A40" t="s">
        <v>132</v>
      </c>
      <c r="B40">
        <v>1</v>
      </c>
      <c r="C40">
        <v>5</v>
      </c>
      <c r="D40">
        <v>5</v>
      </c>
      <c r="E40">
        <v>1</v>
      </c>
      <c r="F40" s="1">
        <v>1</v>
      </c>
      <c r="G40" s="1">
        <v>0.8</v>
      </c>
      <c r="H40" s="1">
        <v>0.88888888888899997</v>
      </c>
      <c r="I40">
        <f t="shared" si="0"/>
        <v>4</v>
      </c>
      <c r="J40">
        <f t="shared" si="1"/>
        <v>0</v>
      </c>
      <c r="K40">
        <f t="shared" si="2"/>
        <v>1</v>
      </c>
    </row>
    <row r="41" spans="1:11" x14ac:dyDescent="0.15">
      <c r="A41" t="s">
        <v>49</v>
      </c>
      <c r="B41">
        <v>2</v>
      </c>
      <c r="C41">
        <v>31</v>
      </c>
      <c r="D41">
        <v>20</v>
      </c>
      <c r="E41">
        <v>1.55</v>
      </c>
      <c r="F41" s="1">
        <v>0.96666666666699996</v>
      </c>
      <c r="G41" s="1">
        <v>0.93548387096800001</v>
      </c>
      <c r="H41" s="1">
        <v>0.95081967213100005</v>
      </c>
      <c r="I41">
        <f t="shared" si="0"/>
        <v>29.000000000008001</v>
      </c>
      <c r="J41">
        <f t="shared" si="1"/>
        <v>0.99999999998993161</v>
      </c>
      <c r="K41">
        <f t="shared" si="2"/>
        <v>1.9999999999919993</v>
      </c>
    </row>
    <row r="42" spans="1:11" x14ac:dyDescent="0.15">
      <c r="A42" t="s">
        <v>127</v>
      </c>
      <c r="B42">
        <v>2</v>
      </c>
      <c r="C42">
        <v>21</v>
      </c>
      <c r="D42">
        <v>10</v>
      </c>
      <c r="E42">
        <v>2.1</v>
      </c>
      <c r="F42" s="1">
        <v>1</v>
      </c>
      <c r="G42" s="1">
        <v>0.90476190476200002</v>
      </c>
      <c r="H42" s="1">
        <v>0.95</v>
      </c>
      <c r="I42">
        <f t="shared" si="0"/>
        <v>19.000000000002</v>
      </c>
      <c r="J42">
        <f t="shared" si="1"/>
        <v>0</v>
      </c>
      <c r="K42">
        <f t="shared" si="2"/>
        <v>1.9999999999979998</v>
      </c>
    </row>
    <row r="43" spans="1:11" x14ac:dyDescent="0.15">
      <c r="A43" t="s">
        <v>128</v>
      </c>
      <c r="B43">
        <v>3</v>
      </c>
      <c r="C43">
        <v>4</v>
      </c>
      <c r="D43">
        <v>17</v>
      </c>
      <c r="E43">
        <v>0.23529412</v>
      </c>
      <c r="F43" s="1">
        <v>0.66666666666700003</v>
      </c>
      <c r="G43" s="1">
        <v>1</v>
      </c>
      <c r="H43" s="1">
        <v>0.8</v>
      </c>
      <c r="I43">
        <f t="shared" si="0"/>
        <v>4</v>
      </c>
      <c r="J43">
        <f t="shared" si="1"/>
        <v>1.9999999999969997</v>
      </c>
      <c r="K43">
        <f t="shared" si="2"/>
        <v>0</v>
      </c>
    </row>
    <row r="44" spans="1:11" x14ac:dyDescent="0.15">
      <c r="A44" t="s">
        <v>108</v>
      </c>
      <c r="B44">
        <v>1</v>
      </c>
      <c r="C44">
        <v>63</v>
      </c>
      <c r="D44">
        <v>193</v>
      </c>
      <c r="E44">
        <v>0.32642486999999998</v>
      </c>
      <c r="F44" s="1">
        <v>0.93617021276599999</v>
      </c>
      <c r="G44" s="1">
        <v>0.69841269841300002</v>
      </c>
      <c r="H44" s="1">
        <v>0.8</v>
      </c>
      <c r="I44">
        <f t="shared" si="0"/>
        <v>44.000000000019</v>
      </c>
      <c r="J44">
        <f t="shared" si="1"/>
        <v>2.9999999999991616</v>
      </c>
      <c r="K44">
        <f t="shared" si="2"/>
        <v>18.999999999981</v>
      </c>
    </row>
    <row r="45" spans="1:11" x14ac:dyDescent="0.15">
      <c r="A45" t="s">
        <v>118</v>
      </c>
      <c r="B45">
        <v>2</v>
      </c>
      <c r="C45">
        <v>4</v>
      </c>
      <c r="D45">
        <v>20</v>
      </c>
      <c r="E45">
        <v>0.2</v>
      </c>
      <c r="F45" s="1">
        <v>0.66666666666700003</v>
      </c>
      <c r="G45" s="1">
        <v>0.5</v>
      </c>
      <c r="H45" s="1">
        <v>0.57142857142900005</v>
      </c>
      <c r="I45">
        <f t="shared" si="0"/>
        <v>2</v>
      </c>
      <c r="J45">
        <f t="shared" si="1"/>
        <v>0.99999999999849987</v>
      </c>
      <c r="K45">
        <f t="shared" si="2"/>
        <v>2</v>
      </c>
    </row>
    <row r="46" spans="1:11" x14ac:dyDescent="0.15">
      <c r="A46" t="s">
        <v>120</v>
      </c>
      <c r="B46">
        <v>1</v>
      </c>
      <c r="C46">
        <v>2</v>
      </c>
      <c r="D46">
        <v>2</v>
      </c>
      <c r="E46">
        <v>1</v>
      </c>
      <c r="F46" s="1">
        <v>0</v>
      </c>
      <c r="G46" s="1">
        <v>0</v>
      </c>
      <c r="H46" s="1">
        <v>0</v>
      </c>
      <c r="I46">
        <f t="shared" si="0"/>
        <v>0</v>
      </c>
      <c r="J46">
        <v>0</v>
      </c>
      <c r="K46">
        <f t="shared" si="2"/>
        <v>2</v>
      </c>
    </row>
    <row r="47" spans="1:11" x14ac:dyDescent="0.15">
      <c r="A47" t="s">
        <v>119</v>
      </c>
      <c r="B47">
        <v>3</v>
      </c>
      <c r="C47">
        <v>1</v>
      </c>
      <c r="D47">
        <v>1</v>
      </c>
      <c r="E47">
        <v>1</v>
      </c>
      <c r="F47" s="1">
        <v>1</v>
      </c>
      <c r="G47" s="1">
        <v>1</v>
      </c>
      <c r="H47" s="1">
        <v>1</v>
      </c>
      <c r="I47">
        <f t="shared" si="0"/>
        <v>1</v>
      </c>
      <c r="J47">
        <f t="shared" si="1"/>
        <v>0</v>
      </c>
      <c r="K47">
        <f t="shared" si="2"/>
        <v>0</v>
      </c>
    </row>
    <row r="48" spans="1:11" x14ac:dyDescent="0.15">
      <c r="A48" t="s">
        <v>116</v>
      </c>
      <c r="B48">
        <v>2</v>
      </c>
      <c r="C48">
        <v>5</v>
      </c>
      <c r="D48">
        <v>15</v>
      </c>
      <c r="E48">
        <v>0.33333333999999998</v>
      </c>
      <c r="F48" s="1">
        <v>0.71428571428599996</v>
      </c>
      <c r="G48" s="1">
        <v>1</v>
      </c>
      <c r="H48" s="1">
        <v>0.83333333333299997</v>
      </c>
      <c r="I48">
        <f t="shared" si="0"/>
        <v>5</v>
      </c>
      <c r="J48">
        <f t="shared" si="1"/>
        <v>1.9999999999972005</v>
      </c>
      <c r="K48">
        <f t="shared" si="2"/>
        <v>0</v>
      </c>
    </row>
    <row r="49" spans="1:11" x14ac:dyDescent="0.15">
      <c r="A49" t="s">
        <v>117</v>
      </c>
      <c r="B49">
        <v>3</v>
      </c>
      <c r="C49">
        <v>2</v>
      </c>
      <c r="D49">
        <v>3</v>
      </c>
      <c r="E49">
        <v>0.66666669999999995</v>
      </c>
      <c r="F49" s="1">
        <v>0.66666666666700003</v>
      </c>
      <c r="G49" s="1">
        <v>1</v>
      </c>
      <c r="H49" s="1">
        <v>0.8</v>
      </c>
      <c r="I49">
        <f t="shared" si="0"/>
        <v>2</v>
      </c>
      <c r="J49">
        <f t="shared" si="1"/>
        <v>0.99999999999849987</v>
      </c>
      <c r="K49">
        <f t="shared" si="2"/>
        <v>0</v>
      </c>
    </row>
    <row r="50" spans="1:11" x14ac:dyDescent="0.15">
      <c r="A50" t="s">
        <v>111</v>
      </c>
      <c r="B50">
        <v>3</v>
      </c>
      <c r="C50">
        <v>9</v>
      </c>
      <c r="D50">
        <v>10</v>
      </c>
      <c r="E50">
        <v>0.9</v>
      </c>
      <c r="F50" s="1">
        <v>1</v>
      </c>
      <c r="G50" s="1">
        <v>0.88888888888899997</v>
      </c>
      <c r="H50" s="1">
        <v>0.94117647058800002</v>
      </c>
      <c r="I50">
        <f t="shared" si="0"/>
        <v>8.0000000000010001</v>
      </c>
      <c r="J50">
        <f t="shared" si="1"/>
        <v>0</v>
      </c>
      <c r="K50">
        <f t="shared" si="2"/>
        <v>0.99999999999899991</v>
      </c>
    </row>
    <row r="51" spans="1:11" x14ac:dyDescent="0.15">
      <c r="A51" t="s">
        <v>34</v>
      </c>
      <c r="B51">
        <v>1</v>
      </c>
      <c r="C51">
        <v>17</v>
      </c>
      <c r="D51">
        <v>3</v>
      </c>
      <c r="E51">
        <v>5.6666664999999998</v>
      </c>
      <c r="F51" s="1">
        <v>0.944444444444</v>
      </c>
      <c r="G51" s="1">
        <v>1</v>
      </c>
      <c r="H51" s="1">
        <v>0.97142857142899997</v>
      </c>
      <c r="I51">
        <f t="shared" si="0"/>
        <v>17</v>
      </c>
      <c r="J51">
        <f t="shared" si="1"/>
        <v>1.0000000000084697</v>
      </c>
      <c r="K51">
        <f t="shared" si="2"/>
        <v>0</v>
      </c>
    </row>
    <row r="52" spans="1:11" x14ac:dyDescent="0.15">
      <c r="A52" t="s">
        <v>30</v>
      </c>
      <c r="B52">
        <v>3</v>
      </c>
      <c r="C52">
        <v>19</v>
      </c>
      <c r="D52">
        <v>20</v>
      </c>
      <c r="E52">
        <v>0.95</v>
      </c>
      <c r="F52" s="1">
        <v>0.64285714285700002</v>
      </c>
      <c r="G52" s="1">
        <v>0.94736842105300001</v>
      </c>
      <c r="H52" s="1">
        <v>0.76595744680900002</v>
      </c>
      <c r="I52">
        <f t="shared" si="0"/>
        <v>18.000000000006999</v>
      </c>
      <c r="J52">
        <f t="shared" si="1"/>
        <v>10.000000000010111</v>
      </c>
      <c r="K52">
        <f t="shared" si="2"/>
        <v>0.99999999999300115</v>
      </c>
    </row>
    <row r="53" spans="1:11" x14ac:dyDescent="0.15">
      <c r="A53" t="s">
        <v>110</v>
      </c>
      <c r="B53">
        <v>4</v>
      </c>
      <c r="C53">
        <v>2</v>
      </c>
      <c r="D53">
        <v>8</v>
      </c>
      <c r="E53">
        <v>0.25</v>
      </c>
      <c r="F53" s="1">
        <v>1</v>
      </c>
      <c r="G53" s="1">
        <v>1</v>
      </c>
      <c r="H53" s="1">
        <v>1</v>
      </c>
      <c r="I53">
        <f t="shared" si="0"/>
        <v>2</v>
      </c>
      <c r="J53">
        <f t="shared" si="1"/>
        <v>0</v>
      </c>
      <c r="K53">
        <f t="shared" si="2"/>
        <v>0</v>
      </c>
    </row>
    <row r="54" spans="1:11" x14ac:dyDescent="0.15">
      <c r="A54" t="s">
        <v>109</v>
      </c>
      <c r="B54">
        <v>1</v>
      </c>
      <c r="C54">
        <v>1</v>
      </c>
      <c r="D54">
        <v>7</v>
      </c>
      <c r="E54">
        <v>0.14285714999999999</v>
      </c>
      <c r="F54" s="1">
        <v>1</v>
      </c>
      <c r="G54" s="1">
        <v>1</v>
      </c>
      <c r="H54" s="1">
        <v>1</v>
      </c>
      <c r="I54">
        <f t="shared" si="0"/>
        <v>1</v>
      </c>
      <c r="J54">
        <f t="shared" si="1"/>
        <v>0</v>
      </c>
      <c r="K54">
        <f t="shared" si="2"/>
        <v>0</v>
      </c>
    </row>
    <row r="55" spans="1:11" x14ac:dyDescent="0.15">
      <c r="A55" t="s">
        <v>113</v>
      </c>
      <c r="B55">
        <v>3</v>
      </c>
      <c r="C55">
        <v>5</v>
      </c>
      <c r="D55">
        <v>12</v>
      </c>
      <c r="E55">
        <v>0.41666666000000002</v>
      </c>
      <c r="F55" s="1">
        <v>0.83333333333299997</v>
      </c>
      <c r="G55" s="1">
        <v>1</v>
      </c>
      <c r="H55" s="1">
        <v>0.90909090909099999</v>
      </c>
      <c r="I55">
        <f t="shared" si="0"/>
        <v>5</v>
      </c>
      <c r="J55">
        <f t="shared" si="1"/>
        <v>1.0000000000023999</v>
      </c>
      <c r="K55">
        <f t="shared" si="2"/>
        <v>0</v>
      </c>
    </row>
    <row r="56" spans="1:11" x14ac:dyDescent="0.15">
      <c r="A56" t="s">
        <v>115</v>
      </c>
      <c r="B56">
        <v>3</v>
      </c>
      <c r="C56">
        <v>1</v>
      </c>
      <c r="D56">
        <v>2</v>
      </c>
      <c r="E56">
        <v>0.5</v>
      </c>
      <c r="F56" s="1">
        <v>1</v>
      </c>
      <c r="G56" s="1">
        <v>1</v>
      </c>
      <c r="H56" s="1">
        <v>1</v>
      </c>
      <c r="I56">
        <f t="shared" si="0"/>
        <v>1</v>
      </c>
      <c r="J56">
        <f t="shared" si="1"/>
        <v>0</v>
      </c>
      <c r="K56">
        <f t="shared" si="2"/>
        <v>0</v>
      </c>
    </row>
    <row r="57" spans="1:11" x14ac:dyDescent="0.15">
      <c r="A57" t="s">
        <v>29</v>
      </c>
      <c r="B57">
        <v>2</v>
      </c>
      <c r="C57">
        <v>39</v>
      </c>
      <c r="D57">
        <v>24</v>
      </c>
      <c r="E57">
        <v>1.625</v>
      </c>
      <c r="F57" s="1">
        <v>0.81395348837199999</v>
      </c>
      <c r="G57" s="1">
        <v>0.89743589743600005</v>
      </c>
      <c r="H57" s="1">
        <v>0.85365853658500002</v>
      </c>
      <c r="I57">
        <f t="shared" si="0"/>
        <v>35.000000000004</v>
      </c>
      <c r="J57">
        <f t="shared" si="1"/>
        <v>8.0000000000058265</v>
      </c>
      <c r="K57">
        <f t="shared" si="2"/>
        <v>3.9999999999959996</v>
      </c>
    </row>
    <row r="58" spans="1:11" x14ac:dyDescent="0.15">
      <c r="A58" t="s">
        <v>107</v>
      </c>
      <c r="B58">
        <v>2</v>
      </c>
      <c r="C58">
        <v>9</v>
      </c>
      <c r="D58">
        <v>43</v>
      </c>
      <c r="E58">
        <v>0.20930231999999999</v>
      </c>
      <c r="F58" s="1">
        <v>0</v>
      </c>
      <c r="G58" s="1">
        <v>0</v>
      </c>
      <c r="H58" s="1">
        <v>0</v>
      </c>
      <c r="I58">
        <f t="shared" si="0"/>
        <v>0</v>
      </c>
      <c r="J58">
        <v>0</v>
      </c>
      <c r="K58">
        <f t="shared" si="2"/>
        <v>9</v>
      </c>
    </row>
    <row r="59" spans="1:11" x14ac:dyDescent="0.15">
      <c r="A59" t="s">
        <v>98</v>
      </c>
      <c r="B59">
        <v>2</v>
      </c>
      <c r="C59">
        <v>26</v>
      </c>
      <c r="D59">
        <v>39</v>
      </c>
      <c r="E59">
        <v>0.66666669999999995</v>
      </c>
      <c r="F59" s="1">
        <v>0.84210526315800005</v>
      </c>
      <c r="G59" s="1">
        <v>0.615384615385</v>
      </c>
      <c r="H59" s="1">
        <v>0.711111111111</v>
      </c>
      <c r="I59">
        <f t="shared" si="0"/>
        <v>16.000000000010001</v>
      </c>
      <c r="J59">
        <f t="shared" si="1"/>
        <v>2.9999999999994991</v>
      </c>
      <c r="K59">
        <f t="shared" si="2"/>
        <v>9.9999999999899991</v>
      </c>
    </row>
    <row r="60" spans="1:11" x14ac:dyDescent="0.15">
      <c r="A60" t="s">
        <v>99</v>
      </c>
      <c r="B60">
        <v>3</v>
      </c>
      <c r="C60">
        <v>7</v>
      </c>
      <c r="D60">
        <v>18</v>
      </c>
      <c r="E60">
        <v>0.38888889999999998</v>
      </c>
      <c r="F60" s="1">
        <v>0.555555555556</v>
      </c>
      <c r="G60" s="1">
        <v>0.71428571428599996</v>
      </c>
      <c r="H60" s="1">
        <v>0.625</v>
      </c>
      <c r="I60">
        <f t="shared" si="0"/>
        <v>5.0000000000020002</v>
      </c>
      <c r="J60">
        <f t="shared" si="1"/>
        <v>3.9999999999944009</v>
      </c>
      <c r="K60">
        <f t="shared" si="2"/>
        <v>1.9999999999979998</v>
      </c>
    </row>
    <row r="61" spans="1:11" x14ac:dyDescent="0.15">
      <c r="A61" t="s">
        <v>100</v>
      </c>
      <c r="B61">
        <v>1</v>
      </c>
      <c r="C61">
        <v>6</v>
      </c>
      <c r="D61">
        <v>1</v>
      </c>
      <c r="E61">
        <v>6</v>
      </c>
      <c r="F61" s="1">
        <v>1</v>
      </c>
      <c r="G61" s="1">
        <v>0.5</v>
      </c>
      <c r="H61" s="1">
        <v>0.66666666666700003</v>
      </c>
      <c r="I61">
        <f t="shared" si="0"/>
        <v>3</v>
      </c>
      <c r="J61">
        <f t="shared" si="1"/>
        <v>0</v>
      </c>
      <c r="K61">
        <f t="shared" si="2"/>
        <v>3</v>
      </c>
    </row>
    <row r="62" spans="1:11" x14ac:dyDescent="0.15">
      <c r="A62" t="s">
        <v>101</v>
      </c>
      <c r="B62">
        <v>3</v>
      </c>
      <c r="C62">
        <v>1</v>
      </c>
      <c r="D62">
        <v>25</v>
      </c>
      <c r="E62">
        <v>0.04</v>
      </c>
      <c r="F62" s="1">
        <v>1</v>
      </c>
      <c r="G62" s="1">
        <v>1</v>
      </c>
      <c r="H62" s="1">
        <v>1</v>
      </c>
      <c r="I62">
        <f t="shared" si="0"/>
        <v>1</v>
      </c>
      <c r="J62">
        <f t="shared" si="1"/>
        <v>0</v>
      </c>
      <c r="K62">
        <f t="shared" si="2"/>
        <v>0</v>
      </c>
    </row>
    <row r="63" spans="1:11" x14ac:dyDescent="0.15">
      <c r="A63" t="s">
        <v>163</v>
      </c>
      <c r="B63">
        <v>2</v>
      </c>
      <c r="C63">
        <v>26</v>
      </c>
      <c r="D63">
        <v>50</v>
      </c>
      <c r="E63">
        <v>0.52</v>
      </c>
      <c r="F63" s="1">
        <v>0.95833333333299997</v>
      </c>
      <c r="G63" s="1">
        <v>0.884615384615</v>
      </c>
      <c r="H63" s="1">
        <v>0.92</v>
      </c>
      <c r="I63">
        <f t="shared" si="0"/>
        <v>22.999999999989999</v>
      </c>
      <c r="J63">
        <f t="shared" si="1"/>
        <v>1.0000000000079154</v>
      </c>
      <c r="K63">
        <f t="shared" si="2"/>
        <v>3.0000000000100009</v>
      </c>
    </row>
    <row r="64" spans="1:11" x14ac:dyDescent="0.15">
      <c r="A64" t="s">
        <v>92</v>
      </c>
      <c r="B64">
        <v>3</v>
      </c>
      <c r="C64">
        <v>2</v>
      </c>
      <c r="D64">
        <v>4</v>
      </c>
      <c r="E64">
        <v>0.5</v>
      </c>
      <c r="F64" s="1">
        <v>1</v>
      </c>
      <c r="G64" s="1">
        <v>1</v>
      </c>
      <c r="H64" s="1">
        <v>1</v>
      </c>
      <c r="I64">
        <f t="shared" si="0"/>
        <v>2</v>
      </c>
      <c r="J64">
        <f t="shared" si="1"/>
        <v>0</v>
      </c>
      <c r="K64">
        <f t="shared" si="2"/>
        <v>0</v>
      </c>
    </row>
    <row r="65" spans="1:11" x14ac:dyDescent="0.15">
      <c r="A65" t="s">
        <v>164</v>
      </c>
      <c r="B65">
        <v>3</v>
      </c>
      <c r="C65">
        <v>1</v>
      </c>
      <c r="D65">
        <v>6</v>
      </c>
      <c r="E65">
        <v>0.16666666999999999</v>
      </c>
      <c r="F65" s="1">
        <v>1</v>
      </c>
      <c r="G65" s="1">
        <v>1</v>
      </c>
      <c r="H65" s="1">
        <v>1</v>
      </c>
      <c r="I65">
        <f t="shared" si="0"/>
        <v>1</v>
      </c>
      <c r="J65">
        <f t="shared" si="1"/>
        <v>0</v>
      </c>
      <c r="K65">
        <f t="shared" si="2"/>
        <v>0</v>
      </c>
    </row>
    <row r="66" spans="1:11" x14ac:dyDescent="0.15">
      <c r="A66" t="s">
        <v>10</v>
      </c>
      <c r="B66">
        <v>1</v>
      </c>
      <c r="C66">
        <v>19</v>
      </c>
      <c r="D66">
        <v>7</v>
      </c>
      <c r="E66">
        <v>2.7142856000000002</v>
      </c>
      <c r="F66" s="1">
        <v>1</v>
      </c>
      <c r="G66" s="1">
        <v>1</v>
      </c>
      <c r="H66" s="1">
        <v>1</v>
      </c>
      <c r="I66">
        <f t="shared" si="0"/>
        <v>19</v>
      </c>
      <c r="J66">
        <f t="shared" si="1"/>
        <v>0</v>
      </c>
      <c r="K66">
        <f t="shared" si="2"/>
        <v>0</v>
      </c>
    </row>
    <row r="67" spans="1:11" x14ac:dyDescent="0.15">
      <c r="A67" t="s">
        <v>86</v>
      </c>
      <c r="B67">
        <v>2</v>
      </c>
      <c r="C67">
        <v>39</v>
      </c>
      <c r="D67">
        <v>11</v>
      </c>
      <c r="E67">
        <v>3.5454545</v>
      </c>
      <c r="F67" s="1">
        <v>0.96</v>
      </c>
      <c r="G67" s="1">
        <v>0.615384615385</v>
      </c>
      <c r="H67" s="1">
        <v>0.75</v>
      </c>
      <c r="I67">
        <f t="shared" ref="I67:I87" si="3">C67*G67</f>
        <v>24.000000000015</v>
      </c>
      <c r="J67">
        <f t="shared" ref="J67:J87" si="4">I67/F67-I67</f>
        <v>1.0000000000006253</v>
      </c>
      <c r="K67">
        <f t="shared" ref="K67:K87" si="5">C67-I67</f>
        <v>14.999999999985</v>
      </c>
    </row>
    <row r="68" spans="1:11" x14ac:dyDescent="0.15">
      <c r="A68" t="s">
        <v>88</v>
      </c>
      <c r="B68">
        <v>4</v>
      </c>
      <c r="C68">
        <v>2</v>
      </c>
      <c r="D68">
        <v>8</v>
      </c>
      <c r="E68">
        <v>0.25</v>
      </c>
      <c r="F68" s="1">
        <v>1</v>
      </c>
      <c r="G68" s="1">
        <v>0.5</v>
      </c>
      <c r="H68" s="1">
        <v>0.66666666666700003</v>
      </c>
      <c r="I68">
        <f t="shared" si="3"/>
        <v>1</v>
      </c>
      <c r="J68">
        <f t="shared" si="4"/>
        <v>0</v>
      </c>
      <c r="K68">
        <f t="shared" si="5"/>
        <v>1</v>
      </c>
    </row>
    <row r="69" spans="1:11" x14ac:dyDescent="0.15">
      <c r="A69" t="s">
        <v>89</v>
      </c>
      <c r="B69">
        <v>3</v>
      </c>
      <c r="C69">
        <v>8</v>
      </c>
      <c r="D69">
        <v>10</v>
      </c>
      <c r="E69">
        <v>0.8</v>
      </c>
      <c r="F69" s="1">
        <v>1</v>
      </c>
      <c r="G69" s="1">
        <v>1</v>
      </c>
      <c r="H69" s="1">
        <v>1</v>
      </c>
      <c r="I69">
        <f t="shared" si="3"/>
        <v>8</v>
      </c>
      <c r="J69">
        <f t="shared" si="4"/>
        <v>0</v>
      </c>
      <c r="K69">
        <f t="shared" si="5"/>
        <v>0</v>
      </c>
    </row>
    <row r="70" spans="1:11" x14ac:dyDescent="0.15">
      <c r="A70" t="s">
        <v>90</v>
      </c>
      <c r="B70">
        <v>4</v>
      </c>
      <c r="C70">
        <v>4</v>
      </c>
      <c r="D70">
        <v>4</v>
      </c>
      <c r="E70">
        <v>1</v>
      </c>
      <c r="F70" s="1">
        <v>1</v>
      </c>
      <c r="G70" s="1">
        <v>1</v>
      </c>
      <c r="H70" s="1">
        <v>1</v>
      </c>
      <c r="I70">
        <f t="shared" si="3"/>
        <v>4</v>
      </c>
      <c r="J70">
        <f t="shared" si="4"/>
        <v>0</v>
      </c>
      <c r="K70">
        <f t="shared" si="5"/>
        <v>0</v>
      </c>
    </row>
    <row r="71" spans="1:11" x14ac:dyDescent="0.15">
      <c r="A71" t="s">
        <v>5</v>
      </c>
      <c r="B71">
        <v>1</v>
      </c>
      <c r="C71">
        <v>20</v>
      </c>
      <c r="D71">
        <v>19</v>
      </c>
      <c r="E71">
        <v>1.0526316</v>
      </c>
      <c r="F71" s="1">
        <v>0.86956521739100001</v>
      </c>
      <c r="G71" s="1">
        <v>1</v>
      </c>
      <c r="H71" s="1">
        <v>0.93023255814000005</v>
      </c>
      <c r="I71">
        <f t="shared" si="3"/>
        <v>20</v>
      </c>
      <c r="J71">
        <f t="shared" si="4"/>
        <v>3.0000000000080504</v>
      </c>
      <c r="K71">
        <f t="shared" si="5"/>
        <v>0</v>
      </c>
    </row>
    <row r="72" spans="1:11" x14ac:dyDescent="0.15">
      <c r="A72" t="s">
        <v>162</v>
      </c>
      <c r="B72">
        <v>3</v>
      </c>
      <c r="C72">
        <v>1</v>
      </c>
      <c r="D72">
        <v>18</v>
      </c>
      <c r="E72">
        <v>5.5555555999999999E-2</v>
      </c>
      <c r="F72" s="1">
        <v>1</v>
      </c>
      <c r="G72" s="1">
        <v>1</v>
      </c>
      <c r="H72" s="1">
        <v>1</v>
      </c>
      <c r="I72">
        <f t="shared" si="3"/>
        <v>1</v>
      </c>
      <c r="J72">
        <f t="shared" si="4"/>
        <v>0</v>
      </c>
      <c r="K72">
        <f t="shared" si="5"/>
        <v>0</v>
      </c>
    </row>
    <row r="73" spans="1:11" x14ac:dyDescent="0.15">
      <c r="A73" t="s">
        <v>2</v>
      </c>
      <c r="B73">
        <v>1</v>
      </c>
      <c r="C73">
        <v>76</v>
      </c>
      <c r="D73">
        <v>117</v>
      </c>
      <c r="E73">
        <v>0.6495727</v>
      </c>
      <c r="F73" s="1">
        <v>0.52517985611499995</v>
      </c>
      <c r="G73" s="1">
        <v>0.96052631578900005</v>
      </c>
      <c r="H73" s="1">
        <v>0.67906976744199998</v>
      </c>
      <c r="I73">
        <f t="shared" si="3"/>
        <v>72.999999999964004</v>
      </c>
      <c r="J73">
        <f t="shared" si="4"/>
        <v>65.999999999996035</v>
      </c>
      <c r="K73">
        <f t="shared" si="5"/>
        <v>3.0000000000359961</v>
      </c>
    </row>
    <row r="74" spans="1:11" x14ac:dyDescent="0.15">
      <c r="A74" t="s">
        <v>13</v>
      </c>
      <c r="B74">
        <v>2</v>
      </c>
      <c r="C74">
        <v>65</v>
      </c>
      <c r="D74">
        <v>52</v>
      </c>
      <c r="E74">
        <v>1.25</v>
      </c>
      <c r="F74" s="1">
        <v>0.63953488372099998</v>
      </c>
      <c r="G74" s="1">
        <v>0.84615384615400002</v>
      </c>
      <c r="H74" s="1">
        <v>0.72847682119199997</v>
      </c>
      <c r="I74">
        <f t="shared" si="3"/>
        <v>55.000000000010004</v>
      </c>
      <c r="J74">
        <f t="shared" si="4"/>
        <v>30.999999999996263</v>
      </c>
      <c r="K74">
        <f t="shared" si="5"/>
        <v>9.9999999999899956</v>
      </c>
    </row>
    <row r="75" spans="1:11" x14ac:dyDescent="0.15">
      <c r="A75" t="s">
        <v>95</v>
      </c>
      <c r="B75">
        <v>1</v>
      </c>
      <c r="C75">
        <v>16</v>
      </c>
      <c r="D75">
        <v>14</v>
      </c>
      <c r="E75">
        <v>1.1428571999999999</v>
      </c>
      <c r="F75" s="1">
        <v>1</v>
      </c>
      <c r="G75" s="1">
        <v>0.625</v>
      </c>
      <c r="H75" s="1">
        <v>0.76923076923099998</v>
      </c>
      <c r="I75">
        <f t="shared" si="3"/>
        <v>10</v>
      </c>
      <c r="J75">
        <f t="shared" si="4"/>
        <v>0</v>
      </c>
      <c r="K75">
        <f t="shared" si="5"/>
        <v>6</v>
      </c>
    </row>
    <row r="76" spans="1:11" x14ac:dyDescent="0.15">
      <c r="A76" t="s">
        <v>94</v>
      </c>
      <c r="B76">
        <v>4</v>
      </c>
      <c r="C76">
        <v>1</v>
      </c>
      <c r="D76">
        <v>13</v>
      </c>
      <c r="E76">
        <v>7.6923080000000005E-2</v>
      </c>
      <c r="F76" s="1">
        <v>0.5</v>
      </c>
      <c r="G76" s="1">
        <v>1</v>
      </c>
      <c r="H76" s="1">
        <v>0.66666666666700003</v>
      </c>
      <c r="I76">
        <f t="shared" si="3"/>
        <v>1</v>
      </c>
      <c r="J76">
        <f t="shared" si="4"/>
        <v>1</v>
      </c>
      <c r="K76">
        <f t="shared" si="5"/>
        <v>0</v>
      </c>
    </row>
    <row r="77" spans="1:11" x14ac:dyDescent="0.15">
      <c r="A77" t="s">
        <v>15</v>
      </c>
      <c r="B77">
        <v>3</v>
      </c>
      <c r="C77">
        <v>30</v>
      </c>
      <c r="D77">
        <v>9</v>
      </c>
      <c r="E77">
        <v>3.3333333000000001</v>
      </c>
      <c r="F77" s="1">
        <v>0.93333333333299995</v>
      </c>
      <c r="G77" s="1">
        <v>0.93333333333299995</v>
      </c>
      <c r="H77" s="1">
        <v>0.93333333333299995</v>
      </c>
      <c r="I77">
        <f t="shared" si="3"/>
        <v>27.999999999989999</v>
      </c>
      <c r="J77">
        <f t="shared" si="4"/>
        <v>2.0000000000100009</v>
      </c>
      <c r="K77">
        <f t="shared" si="5"/>
        <v>2.0000000000100009</v>
      </c>
    </row>
    <row r="78" spans="1:11" x14ac:dyDescent="0.15">
      <c r="A78" t="s">
        <v>97</v>
      </c>
      <c r="B78">
        <v>3</v>
      </c>
      <c r="C78">
        <v>2</v>
      </c>
      <c r="D78">
        <v>7</v>
      </c>
      <c r="E78">
        <v>0.28571429999999998</v>
      </c>
      <c r="F78" s="1">
        <v>1</v>
      </c>
      <c r="G78" s="1">
        <v>0.5</v>
      </c>
      <c r="H78" s="1">
        <v>0.66666666666700003</v>
      </c>
      <c r="I78">
        <f t="shared" si="3"/>
        <v>1</v>
      </c>
      <c r="J78">
        <f t="shared" si="4"/>
        <v>0</v>
      </c>
      <c r="K78">
        <f t="shared" si="5"/>
        <v>1</v>
      </c>
    </row>
    <row r="79" spans="1:11" x14ac:dyDescent="0.15">
      <c r="A79" t="s">
        <v>103</v>
      </c>
      <c r="B79">
        <v>2</v>
      </c>
      <c r="C79">
        <v>9</v>
      </c>
      <c r="D79">
        <v>34</v>
      </c>
      <c r="E79">
        <v>0.26470589999999999</v>
      </c>
      <c r="F79" s="1">
        <v>1</v>
      </c>
      <c r="G79" s="1">
        <v>1</v>
      </c>
      <c r="H79" s="1">
        <v>1</v>
      </c>
      <c r="I79">
        <f t="shared" si="3"/>
        <v>9</v>
      </c>
      <c r="J79">
        <f t="shared" si="4"/>
        <v>0</v>
      </c>
      <c r="K79">
        <f t="shared" si="5"/>
        <v>0</v>
      </c>
    </row>
    <row r="80" spans="1:11" x14ac:dyDescent="0.15">
      <c r="A80" t="s">
        <v>25</v>
      </c>
      <c r="B80">
        <v>3</v>
      </c>
      <c r="C80">
        <v>4</v>
      </c>
      <c r="D80">
        <v>5</v>
      </c>
      <c r="E80">
        <v>0.8</v>
      </c>
      <c r="F80" s="1">
        <v>0.66666666666700003</v>
      </c>
      <c r="G80" s="1">
        <v>1</v>
      </c>
      <c r="H80" s="1">
        <v>0.8</v>
      </c>
      <c r="I80">
        <f t="shared" si="3"/>
        <v>4</v>
      </c>
      <c r="J80">
        <f t="shared" si="4"/>
        <v>1.9999999999969997</v>
      </c>
      <c r="K80">
        <f t="shared" si="5"/>
        <v>0</v>
      </c>
    </row>
    <row r="81" spans="1:11" x14ac:dyDescent="0.15">
      <c r="A81" t="s">
        <v>106</v>
      </c>
      <c r="B81">
        <v>1</v>
      </c>
      <c r="C81">
        <v>3</v>
      </c>
      <c r="D81">
        <v>2</v>
      </c>
      <c r="E81">
        <v>1.5</v>
      </c>
      <c r="F81" s="1">
        <v>1</v>
      </c>
      <c r="G81" s="1">
        <v>1</v>
      </c>
      <c r="H81" s="1">
        <v>1</v>
      </c>
      <c r="I81">
        <f t="shared" si="3"/>
        <v>3</v>
      </c>
      <c r="J81">
        <f t="shared" si="4"/>
        <v>0</v>
      </c>
      <c r="K81">
        <f t="shared" si="5"/>
        <v>0</v>
      </c>
    </row>
    <row r="82" spans="1:11" x14ac:dyDescent="0.15">
      <c r="A82" t="s">
        <v>104</v>
      </c>
      <c r="B82">
        <v>3</v>
      </c>
      <c r="C82">
        <v>3</v>
      </c>
      <c r="D82">
        <v>1</v>
      </c>
      <c r="E82">
        <v>3</v>
      </c>
      <c r="F82" s="1">
        <v>1</v>
      </c>
      <c r="G82" s="1">
        <v>1</v>
      </c>
      <c r="H82" s="1">
        <v>1</v>
      </c>
      <c r="I82">
        <f t="shared" si="3"/>
        <v>3</v>
      </c>
      <c r="J82">
        <f t="shared" si="4"/>
        <v>0</v>
      </c>
      <c r="K82">
        <f t="shared" si="5"/>
        <v>0</v>
      </c>
    </row>
    <row r="83" spans="1:11" x14ac:dyDescent="0.15">
      <c r="A83" t="s">
        <v>102</v>
      </c>
      <c r="B83">
        <v>3</v>
      </c>
      <c r="C83">
        <v>3</v>
      </c>
      <c r="D83">
        <v>31</v>
      </c>
      <c r="E83">
        <v>9.6774189999999996E-2</v>
      </c>
      <c r="F83" s="1">
        <v>0.166666666667</v>
      </c>
      <c r="G83" s="1">
        <v>1</v>
      </c>
      <c r="H83" s="1">
        <v>0.28571428571399998</v>
      </c>
      <c r="I83">
        <f t="shared" si="3"/>
        <v>3</v>
      </c>
      <c r="J83">
        <f t="shared" si="4"/>
        <v>14.999999999964</v>
      </c>
      <c r="K83">
        <f t="shared" si="5"/>
        <v>0</v>
      </c>
    </row>
    <row r="84" spans="1:11" x14ac:dyDescent="0.15">
      <c r="A84" t="s">
        <v>149</v>
      </c>
      <c r="B84">
        <v>1</v>
      </c>
      <c r="C84">
        <v>15</v>
      </c>
      <c r="D84">
        <v>53</v>
      </c>
      <c r="E84">
        <v>0.28301885999999998</v>
      </c>
      <c r="F84" s="1">
        <v>1</v>
      </c>
      <c r="G84" s="1">
        <v>0.6</v>
      </c>
      <c r="H84" s="1">
        <v>0.75</v>
      </c>
      <c r="I84">
        <f t="shared" si="3"/>
        <v>9</v>
      </c>
      <c r="J84">
        <f t="shared" si="4"/>
        <v>0</v>
      </c>
      <c r="K84">
        <f t="shared" si="5"/>
        <v>6</v>
      </c>
    </row>
    <row r="85" spans="1:11" x14ac:dyDescent="0.15">
      <c r="A85" t="s">
        <v>150</v>
      </c>
      <c r="B85">
        <v>1</v>
      </c>
      <c r="C85">
        <v>1</v>
      </c>
      <c r="D85">
        <v>5</v>
      </c>
      <c r="E85">
        <v>0.2</v>
      </c>
      <c r="F85" s="1">
        <v>1</v>
      </c>
      <c r="G85" s="1">
        <v>1</v>
      </c>
      <c r="H85" s="1">
        <v>1</v>
      </c>
      <c r="I85">
        <f t="shared" si="3"/>
        <v>1</v>
      </c>
      <c r="J85">
        <f t="shared" si="4"/>
        <v>0</v>
      </c>
      <c r="K85">
        <f t="shared" si="5"/>
        <v>0</v>
      </c>
    </row>
    <row r="86" spans="1:11" x14ac:dyDescent="0.15">
      <c r="A86" t="s">
        <v>151</v>
      </c>
      <c r="B86">
        <v>1</v>
      </c>
      <c r="C86">
        <v>8</v>
      </c>
      <c r="D86">
        <v>6</v>
      </c>
      <c r="E86">
        <v>1.3333333999999999</v>
      </c>
      <c r="F86" s="1">
        <v>1</v>
      </c>
      <c r="G86" s="1">
        <v>0.75</v>
      </c>
      <c r="H86" s="1">
        <v>0.85714285714299998</v>
      </c>
      <c r="I86">
        <f t="shared" si="3"/>
        <v>6</v>
      </c>
      <c r="J86">
        <f t="shared" si="4"/>
        <v>0</v>
      </c>
      <c r="K86">
        <f t="shared" si="5"/>
        <v>2</v>
      </c>
    </row>
    <row r="87" spans="1:11" x14ac:dyDescent="0.15">
      <c r="A87" t="s">
        <v>152</v>
      </c>
      <c r="B87">
        <v>2</v>
      </c>
      <c r="C87">
        <v>1</v>
      </c>
      <c r="D87">
        <v>14</v>
      </c>
      <c r="E87">
        <v>7.1428574999999994E-2</v>
      </c>
      <c r="F87" s="1">
        <v>1</v>
      </c>
      <c r="G87" s="1">
        <v>1</v>
      </c>
      <c r="H87" s="1">
        <v>1</v>
      </c>
      <c r="I87">
        <f t="shared" si="3"/>
        <v>1</v>
      </c>
      <c r="J87">
        <f t="shared" si="4"/>
        <v>0</v>
      </c>
      <c r="K87">
        <f t="shared" si="5"/>
        <v>0</v>
      </c>
    </row>
    <row r="88" spans="1:11" x14ac:dyDescent="0.15">
      <c r="F88" s="1"/>
      <c r="G88" s="1"/>
      <c r="H88" s="1"/>
    </row>
    <row r="89" spans="1:11" x14ac:dyDescent="0.15">
      <c r="F89" s="1"/>
      <c r="G89" s="1"/>
      <c r="H89" s="1"/>
    </row>
    <row r="90" spans="1:11" x14ac:dyDescent="0.15">
      <c r="F90" s="1"/>
      <c r="G90" s="1"/>
      <c r="H90" s="1"/>
    </row>
    <row r="91" spans="1:11" x14ac:dyDescent="0.15">
      <c r="F91">
        <f>AVERAGE(F2:F88)</f>
        <v>0.88521450407319757</v>
      </c>
      <c r="G91">
        <f>AVERAGE(G2:G88)</f>
        <v>0.87260367705041852</v>
      </c>
      <c r="H91">
        <f>(2*F91*G91)/(F91+G91)</f>
        <v>0.87886385466656414</v>
      </c>
      <c r="I91">
        <f>SUM(I2:I90)</f>
        <v>1321.9999999999902</v>
      </c>
      <c r="J91">
        <f>SUM(J2:J90)</f>
        <v>268.99999999978564</v>
      </c>
      <c r="K91">
        <f>SUM(K2:K90)</f>
        <v>174.00000000001</v>
      </c>
    </row>
    <row r="92" spans="1:11" x14ac:dyDescent="0.15">
      <c r="F92" s="1"/>
      <c r="G92" s="1"/>
      <c r="H92" s="1"/>
      <c r="I92">
        <f>I91/(I91+J91)</f>
        <v>0.8309239472031279</v>
      </c>
      <c r="J92">
        <f>I91/(I91+K91)</f>
        <v>0.88368983957218583</v>
      </c>
      <c r="K92">
        <f>(2*I92*J92)/(I92+J92)</f>
        <v>0.85649497894401438</v>
      </c>
    </row>
  </sheetData>
  <sortState ref="A2:K91">
    <sortCondition ref="A86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B1" workbookViewId="0">
      <selection activeCell="B1" sqref="A1:XFD1"/>
    </sheetView>
  </sheetViews>
  <sheetFormatPr defaultRowHeight="13.5" x14ac:dyDescent="0.15"/>
  <cols>
    <col min="1" max="1" width="46.5" customWidth="1"/>
  </cols>
  <sheetData>
    <row r="1" spans="1:11" x14ac:dyDescent="0.1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</row>
    <row r="2" spans="1:11" x14ac:dyDescent="0.15">
      <c r="A2" t="s">
        <v>133</v>
      </c>
      <c r="B2">
        <v>1</v>
      </c>
      <c r="C2">
        <v>39</v>
      </c>
      <c r="D2">
        <v>51</v>
      </c>
      <c r="E2">
        <v>0.76470590000000005</v>
      </c>
      <c r="F2" s="1">
        <v>0.92857142857099995</v>
      </c>
      <c r="G2" s="1">
        <v>1</v>
      </c>
      <c r="H2" s="1">
        <v>0.96296296296299999</v>
      </c>
      <c r="I2">
        <f>C2*G2</f>
        <v>39</v>
      </c>
      <c r="J2">
        <f>I2/F2-I2</f>
        <v>3.0000000000193836</v>
      </c>
      <c r="K2">
        <f>C2-I2</f>
        <v>0</v>
      </c>
    </row>
    <row r="3" spans="1:11" x14ac:dyDescent="0.15">
      <c r="A3" t="s">
        <v>134</v>
      </c>
      <c r="B3">
        <v>3</v>
      </c>
      <c r="C3">
        <v>3</v>
      </c>
      <c r="D3">
        <v>5</v>
      </c>
      <c r="E3">
        <v>0.6</v>
      </c>
      <c r="F3" s="1">
        <v>1</v>
      </c>
      <c r="G3" s="1">
        <v>1</v>
      </c>
      <c r="H3" s="1">
        <v>1</v>
      </c>
      <c r="I3">
        <f t="shared" ref="I3:I66" si="0">C3*G3</f>
        <v>3</v>
      </c>
      <c r="J3">
        <f t="shared" ref="J3:J66" si="1">I3/F3-I3</f>
        <v>0</v>
      </c>
      <c r="K3">
        <f t="shared" ref="K3:K66" si="2">C3-I3</f>
        <v>0</v>
      </c>
    </row>
    <row r="4" spans="1:11" x14ac:dyDescent="0.15">
      <c r="A4" t="s">
        <v>136</v>
      </c>
      <c r="B4">
        <v>1</v>
      </c>
      <c r="C4">
        <v>10</v>
      </c>
      <c r="D4">
        <v>12</v>
      </c>
      <c r="E4">
        <v>0.83333330000000005</v>
      </c>
      <c r="F4" s="1">
        <v>1</v>
      </c>
      <c r="G4" s="1">
        <v>0.6</v>
      </c>
      <c r="H4" s="1">
        <v>0.75</v>
      </c>
      <c r="I4">
        <f t="shared" si="0"/>
        <v>6</v>
      </c>
      <c r="J4">
        <f t="shared" si="1"/>
        <v>0</v>
      </c>
      <c r="K4">
        <f t="shared" si="2"/>
        <v>4</v>
      </c>
    </row>
    <row r="5" spans="1:11" x14ac:dyDescent="0.15">
      <c r="A5" t="s">
        <v>135</v>
      </c>
      <c r="B5">
        <v>3</v>
      </c>
      <c r="C5">
        <v>4</v>
      </c>
      <c r="D5">
        <v>8</v>
      </c>
      <c r="E5">
        <v>0.5</v>
      </c>
      <c r="F5" s="1">
        <v>1</v>
      </c>
      <c r="G5" s="1">
        <v>0.75</v>
      </c>
      <c r="H5" s="1">
        <v>0.85714285714299998</v>
      </c>
      <c r="I5">
        <f t="shared" si="0"/>
        <v>3</v>
      </c>
      <c r="J5">
        <f t="shared" si="1"/>
        <v>0</v>
      </c>
      <c r="K5">
        <f t="shared" si="2"/>
        <v>1</v>
      </c>
    </row>
    <row r="6" spans="1:11" x14ac:dyDescent="0.15">
      <c r="A6" t="s">
        <v>140</v>
      </c>
      <c r="B6">
        <v>1</v>
      </c>
      <c r="C6">
        <v>4</v>
      </c>
      <c r="D6">
        <v>35</v>
      </c>
      <c r="E6">
        <v>0.114285715</v>
      </c>
      <c r="F6" s="1">
        <v>0</v>
      </c>
      <c r="G6" s="1">
        <v>0</v>
      </c>
      <c r="H6" s="1">
        <v>0</v>
      </c>
      <c r="I6">
        <f t="shared" si="0"/>
        <v>0</v>
      </c>
      <c r="J6">
        <v>0</v>
      </c>
      <c r="K6">
        <f t="shared" si="2"/>
        <v>4</v>
      </c>
    </row>
    <row r="7" spans="1:11" x14ac:dyDescent="0.15">
      <c r="A7" t="s">
        <v>137</v>
      </c>
      <c r="B7">
        <v>2</v>
      </c>
      <c r="C7">
        <v>13</v>
      </c>
      <c r="D7">
        <v>22</v>
      </c>
      <c r="E7">
        <v>0.59090905999999999</v>
      </c>
      <c r="F7" s="1">
        <v>0.85714285714299998</v>
      </c>
      <c r="G7" s="1">
        <v>0.92307692307699996</v>
      </c>
      <c r="H7" s="1">
        <v>0.88888888888899997</v>
      </c>
      <c r="I7">
        <f t="shared" si="0"/>
        <v>12.000000000001</v>
      </c>
      <c r="J7">
        <f t="shared" si="1"/>
        <v>1.9999999999978328</v>
      </c>
      <c r="K7">
        <f t="shared" si="2"/>
        <v>0.99999999999899991</v>
      </c>
    </row>
    <row r="8" spans="1:11" x14ac:dyDescent="0.15">
      <c r="A8" t="s">
        <v>139</v>
      </c>
      <c r="B8">
        <v>3</v>
      </c>
      <c r="C8">
        <v>1</v>
      </c>
      <c r="D8">
        <v>11</v>
      </c>
      <c r="E8">
        <v>9.0909089999999998E-2</v>
      </c>
      <c r="F8" s="1">
        <v>1</v>
      </c>
      <c r="G8" s="1">
        <v>1</v>
      </c>
      <c r="H8" s="1">
        <v>1</v>
      </c>
      <c r="I8">
        <f t="shared" si="0"/>
        <v>1</v>
      </c>
      <c r="J8">
        <f t="shared" si="1"/>
        <v>0</v>
      </c>
      <c r="K8">
        <f t="shared" si="2"/>
        <v>0</v>
      </c>
    </row>
    <row r="9" spans="1:11" x14ac:dyDescent="0.15">
      <c r="A9" t="s">
        <v>138</v>
      </c>
      <c r="B9">
        <v>3</v>
      </c>
      <c r="C9">
        <v>3</v>
      </c>
      <c r="D9">
        <v>8</v>
      </c>
      <c r="E9">
        <v>0.375</v>
      </c>
      <c r="F9" s="1">
        <v>1</v>
      </c>
      <c r="G9" s="1">
        <v>1</v>
      </c>
      <c r="H9" s="1">
        <v>1</v>
      </c>
      <c r="I9">
        <f t="shared" si="0"/>
        <v>3</v>
      </c>
      <c r="J9">
        <f t="shared" si="1"/>
        <v>0</v>
      </c>
      <c r="K9">
        <f t="shared" si="2"/>
        <v>0</v>
      </c>
    </row>
    <row r="10" spans="1:11" x14ac:dyDescent="0.15">
      <c r="A10" t="s">
        <v>169</v>
      </c>
      <c r="B10">
        <v>1</v>
      </c>
      <c r="C10">
        <v>1</v>
      </c>
      <c r="D10">
        <v>12</v>
      </c>
      <c r="E10">
        <v>8.3333335999999994E-2</v>
      </c>
      <c r="F10" s="1">
        <v>1</v>
      </c>
      <c r="G10" s="1">
        <v>1</v>
      </c>
      <c r="H10" s="1">
        <v>1</v>
      </c>
      <c r="I10">
        <f t="shared" si="0"/>
        <v>1</v>
      </c>
      <c r="J10">
        <f t="shared" si="1"/>
        <v>0</v>
      </c>
      <c r="K10">
        <f t="shared" si="2"/>
        <v>0</v>
      </c>
    </row>
    <row r="11" spans="1:11" x14ac:dyDescent="0.15">
      <c r="A11" t="s">
        <v>121</v>
      </c>
      <c r="B11">
        <v>1</v>
      </c>
      <c r="C11">
        <v>51</v>
      </c>
      <c r="D11">
        <v>256</v>
      </c>
      <c r="E11">
        <v>0.19921875</v>
      </c>
      <c r="F11" s="1">
        <v>0.77777777777799995</v>
      </c>
      <c r="G11" s="1">
        <v>0.68627450980399995</v>
      </c>
      <c r="H11" s="1">
        <v>0.72916666666700003</v>
      </c>
      <c r="I11">
        <f t="shared" si="0"/>
        <v>35.000000000004</v>
      </c>
      <c r="J11">
        <f t="shared" si="1"/>
        <v>9.9999999999882903</v>
      </c>
      <c r="K11">
        <f t="shared" si="2"/>
        <v>15.999999999996</v>
      </c>
    </row>
    <row r="12" spans="1:11" x14ac:dyDescent="0.15">
      <c r="A12" t="s">
        <v>167</v>
      </c>
      <c r="B12">
        <v>2</v>
      </c>
      <c r="C12">
        <v>10</v>
      </c>
      <c r="D12">
        <v>41</v>
      </c>
      <c r="E12">
        <v>0.24390244</v>
      </c>
      <c r="F12" s="1">
        <v>1</v>
      </c>
      <c r="G12" s="1">
        <v>0.9</v>
      </c>
      <c r="H12" s="1">
        <v>0.94736842105300001</v>
      </c>
      <c r="I12">
        <f t="shared" si="0"/>
        <v>9</v>
      </c>
      <c r="J12">
        <f t="shared" si="1"/>
        <v>0</v>
      </c>
      <c r="K12">
        <f t="shared" si="2"/>
        <v>1</v>
      </c>
    </row>
    <row r="13" spans="1:11" x14ac:dyDescent="0.15">
      <c r="A13" t="s">
        <v>125</v>
      </c>
      <c r="B13">
        <v>1</v>
      </c>
      <c r="C13">
        <v>4</v>
      </c>
      <c r="D13">
        <v>6</v>
      </c>
      <c r="E13">
        <v>0.66666669999999995</v>
      </c>
      <c r="F13" s="1">
        <v>1</v>
      </c>
      <c r="G13" s="1">
        <v>0.75</v>
      </c>
      <c r="H13" s="1">
        <v>0.85714285714299998</v>
      </c>
      <c r="I13">
        <f t="shared" si="0"/>
        <v>3</v>
      </c>
      <c r="J13">
        <f t="shared" si="1"/>
        <v>0</v>
      </c>
      <c r="K13">
        <f t="shared" si="2"/>
        <v>1</v>
      </c>
    </row>
    <row r="14" spans="1:11" x14ac:dyDescent="0.15">
      <c r="A14" t="s">
        <v>124</v>
      </c>
      <c r="B14">
        <v>2</v>
      </c>
      <c r="C14">
        <v>4</v>
      </c>
      <c r="D14">
        <v>37</v>
      </c>
      <c r="E14">
        <v>0.10810810999999999</v>
      </c>
      <c r="F14" s="1">
        <v>1</v>
      </c>
      <c r="G14" s="1">
        <v>0.75</v>
      </c>
      <c r="H14" s="1">
        <v>0.85714285714299998</v>
      </c>
      <c r="I14">
        <f t="shared" si="0"/>
        <v>3</v>
      </c>
      <c r="J14">
        <f t="shared" si="1"/>
        <v>0</v>
      </c>
      <c r="K14">
        <f t="shared" si="2"/>
        <v>1</v>
      </c>
    </row>
    <row r="15" spans="1:11" x14ac:dyDescent="0.15">
      <c r="A15" t="s">
        <v>122</v>
      </c>
      <c r="B15">
        <v>2</v>
      </c>
      <c r="C15">
        <v>13</v>
      </c>
      <c r="D15">
        <v>24</v>
      </c>
      <c r="E15">
        <v>0.54166669999999995</v>
      </c>
      <c r="F15" s="1">
        <v>1</v>
      </c>
      <c r="G15" s="1">
        <v>0.615384615385</v>
      </c>
      <c r="H15" s="1">
        <v>0.76190476190500001</v>
      </c>
      <c r="I15">
        <f t="shared" si="0"/>
        <v>8.0000000000050004</v>
      </c>
      <c r="J15">
        <f t="shared" si="1"/>
        <v>0</v>
      </c>
      <c r="K15">
        <f t="shared" si="2"/>
        <v>4.9999999999949996</v>
      </c>
    </row>
    <row r="16" spans="1:11" x14ac:dyDescent="0.15">
      <c r="A16" t="s">
        <v>123</v>
      </c>
      <c r="B16">
        <v>1</v>
      </c>
      <c r="C16">
        <v>2</v>
      </c>
      <c r="D16">
        <v>11</v>
      </c>
      <c r="E16">
        <v>0.18181818999999999</v>
      </c>
      <c r="F16" s="1">
        <v>1</v>
      </c>
      <c r="G16" s="1">
        <v>0.5</v>
      </c>
      <c r="H16" s="1">
        <v>0.66666666666700003</v>
      </c>
      <c r="I16">
        <f t="shared" si="0"/>
        <v>1</v>
      </c>
      <c r="J16">
        <f t="shared" si="1"/>
        <v>0</v>
      </c>
      <c r="K16">
        <f t="shared" si="2"/>
        <v>1</v>
      </c>
    </row>
    <row r="17" spans="1:11" x14ac:dyDescent="0.15">
      <c r="A17" t="s">
        <v>143</v>
      </c>
      <c r="B17">
        <v>3</v>
      </c>
      <c r="C17">
        <v>4</v>
      </c>
      <c r="D17">
        <v>16</v>
      </c>
      <c r="E17">
        <v>0.25</v>
      </c>
      <c r="F17" s="1">
        <v>0.75</v>
      </c>
      <c r="G17" s="1">
        <v>0.75</v>
      </c>
      <c r="H17" s="1">
        <v>0.75</v>
      </c>
      <c r="I17">
        <f t="shared" si="0"/>
        <v>3</v>
      </c>
      <c r="J17">
        <f t="shared" si="1"/>
        <v>1</v>
      </c>
      <c r="K17">
        <f t="shared" si="2"/>
        <v>1</v>
      </c>
    </row>
    <row r="18" spans="1:11" x14ac:dyDescent="0.15">
      <c r="A18" t="s">
        <v>144</v>
      </c>
      <c r="B18">
        <v>3</v>
      </c>
      <c r="C18">
        <v>5</v>
      </c>
      <c r="D18">
        <v>20</v>
      </c>
      <c r="E18">
        <v>0.25</v>
      </c>
      <c r="F18" s="1">
        <v>1</v>
      </c>
      <c r="G18" s="1">
        <v>0.8</v>
      </c>
      <c r="H18" s="1">
        <v>0.88888888888899997</v>
      </c>
      <c r="I18">
        <f t="shared" si="0"/>
        <v>4</v>
      </c>
      <c r="J18">
        <f t="shared" si="1"/>
        <v>0</v>
      </c>
      <c r="K18">
        <f t="shared" si="2"/>
        <v>1</v>
      </c>
    </row>
    <row r="19" spans="1:11" x14ac:dyDescent="0.15">
      <c r="A19" t="s">
        <v>142</v>
      </c>
      <c r="B19">
        <v>3</v>
      </c>
      <c r="C19">
        <v>1</v>
      </c>
      <c r="D19">
        <v>15</v>
      </c>
      <c r="E19">
        <v>6.6666669999999997E-2</v>
      </c>
      <c r="F19" s="1">
        <v>1</v>
      </c>
      <c r="G19" s="1">
        <v>1</v>
      </c>
      <c r="H19" s="1">
        <v>1</v>
      </c>
      <c r="I19">
        <f t="shared" si="0"/>
        <v>1</v>
      </c>
      <c r="J19">
        <f t="shared" si="1"/>
        <v>0</v>
      </c>
      <c r="K19">
        <f t="shared" si="2"/>
        <v>0</v>
      </c>
    </row>
    <row r="20" spans="1:11" x14ac:dyDescent="0.15">
      <c r="A20" t="s">
        <v>170</v>
      </c>
      <c r="B20">
        <v>2</v>
      </c>
      <c r="C20">
        <v>15</v>
      </c>
      <c r="D20">
        <v>25</v>
      </c>
      <c r="E20">
        <v>0.6</v>
      </c>
      <c r="F20" s="1">
        <v>1</v>
      </c>
      <c r="G20" s="1">
        <v>0.86666666666699999</v>
      </c>
      <c r="H20" s="1">
        <v>0.92857142857099995</v>
      </c>
      <c r="I20">
        <f t="shared" si="0"/>
        <v>13.000000000005</v>
      </c>
      <c r="J20">
        <f t="shared" si="1"/>
        <v>0</v>
      </c>
      <c r="K20">
        <f t="shared" si="2"/>
        <v>1.9999999999949996</v>
      </c>
    </row>
    <row r="21" spans="1:11" x14ac:dyDescent="0.15">
      <c r="A21" t="s">
        <v>145</v>
      </c>
      <c r="B21">
        <v>3</v>
      </c>
      <c r="C21">
        <v>3</v>
      </c>
      <c r="D21">
        <v>9</v>
      </c>
      <c r="E21">
        <v>0.33333333999999998</v>
      </c>
      <c r="F21" s="1">
        <v>1</v>
      </c>
      <c r="G21" s="1">
        <v>1</v>
      </c>
      <c r="H21" s="1">
        <v>1</v>
      </c>
      <c r="I21">
        <f t="shared" si="0"/>
        <v>3</v>
      </c>
      <c r="J21">
        <f t="shared" si="1"/>
        <v>0</v>
      </c>
      <c r="K21">
        <f t="shared" si="2"/>
        <v>0</v>
      </c>
    </row>
    <row r="22" spans="1:11" x14ac:dyDescent="0.15">
      <c r="A22" t="s">
        <v>146</v>
      </c>
      <c r="B22">
        <v>3</v>
      </c>
      <c r="C22">
        <v>3</v>
      </c>
      <c r="D22">
        <v>12</v>
      </c>
      <c r="E22">
        <v>0.25</v>
      </c>
      <c r="F22" s="1">
        <v>1</v>
      </c>
      <c r="G22" s="1">
        <v>1</v>
      </c>
      <c r="H22" s="1">
        <v>1</v>
      </c>
      <c r="I22">
        <f t="shared" si="0"/>
        <v>3</v>
      </c>
      <c r="J22">
        <f t="shared" si="1"/>
        <v>0</v>
      </c>
      <c r="K22">
        <f t="shared" si="2"/>
        <v>0</v>
      </c>
    </row>
    <row r="23" spans="1:11" x14ac:dyDescent="0.15">
      <c r="A23" t="s">
        <v>147</v>
      </c>
      <c r="B23">
        <v>2</v>
      </c>
      <c r="C23">
        <v>10</v>
      </c>
      <c r="D23">
        <v>40</v>
      </c>
      <c r="E23">
        <v>0.25</v>
      </c>
      <c r="F23" s="1">
        <v>1</v>
      </c>
      <c r="G23" s="1">
        <v>0.6</v>
      </c>
      <c r="H23" s="1">
        <v>0.75</v>
      </c>
      <c r="I23">
        <f t="shared" si="0"/>
        <v>6</v>
      </c>
      <c r="J23">
        <f t="shared" si="1"/>
        <v>0</v>
      </c>
      <c r="K23">
        <f t="shared" si="2"/>
        <v>4</v>
      </c>
    </row>
    <row r="24" spans="1:11" x14ac:dyDescent="0.15">
      <c r="A24" t="s">
        <v>148</v>
      </c>
      <c r="B24">
        <v>3</v>
      </c>
      <c r="C24">
        <v>4</v>
      </c>
      <c r="D24">
        <v>6</v>
      </c>
      <c r="E24">
        <v>0.66666669999999995</v>
      </c>
      <c r="F24" s="1">
        <v>1</v>
      </c>
      <c r="G24" s="1">
        <v>1</v>
      </c>
      <c r="H24" s="1">
        <v>1</v>
      </c>
      <c r="I24">
        <f t="shared" si="0"/>
        <v>4</v>
      </c>
      <c r="J24">
        <f t="shared" si="1"/>
        <v>0</v>
      </c>
      <c r="K24">
        <f t="shared" si="2"/>
        <v>0</v>
      </c>
    </row>
    <row r="25" spans="1:11" x14ac:dyDescent="0.15">
      <c r="A25" t="s">
        <v>156</v>
      </c>
      <c r="B25">
        <v>1</v>
      </c>
      <c r="C25">
        <v>26</v>
      </c>
      <c r="D25">
        <v>95</v>
      </c>
      <c r="E25">
        <v>0.27368419999999999</v>
      </c>
      <c r="F25" s="1">
        <v>1</v>
      </c>
      <c r="G25" s="1">
        <v>0.80769230769199996</v>
      </c>
      <c r="H25" s="1">
        <v>0.89361702127700005</v>
      </c>
      <c r="I25">
        <f t="shared" si="0"/>
        <v>20.999999999991999</v>
      </c>
      <c r="J25">
        <f t="shared" si="1"/>
        <v>0</v>
      </c>
      <c r="K25">
        <f t="shared" si="2"/>
        <v>5.0000000000080007</v>
      </c>
    </row>
    <row r="26" spans="1:11" x14ac:dyDescent="0.15">
      <c r="A26" t="s">
        <v>81</v>
      </c>
      <c r="B26">
        <v>2</v>
      </c>
      <c r="C26">
        <v>20</v>
      </c>
      <c r="D26">
        <v>6</v>
      </c>
      <c r="E26">
        <v>3.3333333000000001</v>
      </c>
      <c r="F26" s="1">
        <v>1</v>
      </c>
      <c r="G26" s="1">
        <v>0.75</v>
      </c>
      <c r="H26" s="1">
        <v>0.85714285714299998</v>
      </c>
      <c r="I26">
        <f t="shared" si="0"/>
        <v>15</v>
      </c>
      <c r="J26">
        <f t="shared" si="1"/>
        <v>0</v>
      </c>
      <c r="K26">
        <f t="shared" si="2"/>
        <v>5</v>
      </c>
    </row>
    <row r="27" spans="1:11" x14ac:dyDescent="0.15">
      <c r="A27" t="s">
        <v>159</v>
      </c>
      <c r="B27">
        <v>2</v>
      </c>
      <c r="C27">
        <v>1</v>
      </c>
      <c r="D27">
        <v>3</v>
      </c>
      <c r="E27">
        <v>0.33333333999999998</v>
      </c>
      <c r="F27" s="1">
        <v>1</v>
      </c>
      <c r="G27" s="1">
        <v>1</v>
      </c>
      <c r="H27" s="1">
        <v>1</v>
      </c>
      <c r="I27">
        <f t="shared" si="0"/>
        <v>1</v>
      </c>
      <c r="J27">
        <f t="shared" si="1"/>
        <v>0</v>
      </c>
      <c r="K27">
        <f t="shared" si="2"/>
        <v>0</v>
      </c>
    </row>
    <row r="28" spans="1:11" x14ac:dyDescent="0.15">
      <c r="A28" t="s">
        <v>160</v>
      </c>
      <c r="B28">
        <v>2</v>
      </c>
      <c r="C28">
        <v>1</v>
      </c>
      <c r="D28">
        <v>4</v>
      </c>
      <c r="E28">
        <v>0.25</v>
      </c>
      <c r="F28" s="1">
        <v>1</v>
      </c>
      <c r="G28" s="1">
        <v>1</v>
      </c>
      <c r="H28" s="1">
        <v>1</v>
      </c>
      <c r="I28">
        <f t="shared" si="0"/>
        <v>1</v>
      </c>
      <c r="J28">
        <f t="shared" si="1"/>
        <v>0</v>
      </c>
      <c r="K28">
        <f t="shared" si="2"/>
        <v>0</v>
      </c>
    </row>
    <row r="29" spans="1:11" x14ac:dyDescent="0.15">
      <c r="A29" t="s">
        <v>157</v>
      </c>
      <c r="B29">
        <v>1</v>
      </c>
      <c r="C29">
        <v>19</v>
      </c>
      <c r="D29">
        <v>1</v>
      </c>
      <c r="E29">
        <v>19</v>
      </c>
      <c r="F29" s="1">
        <v>1</v>
      </c>
      <c r="G29" s="1">
        <v>0.89473684210500004</v>
      </c>
      <c r="H29" s="1">
        <v>0.944444444444</v>
      </c>
      <c r="I29">
        <f t="shared" si="0"/>
        <v>16.999999999995001</v>
      </c>
      <c r="J29">
        <f t="shared" si="1"/>
        <v>0</v>
      </c>
      <c r="K29">
        <f t="shared" si="2"/>
        <v>2.0000000000049987</v>
      </c>
    </row>
    <row r="30" spans="1:11" x14ac:dyDescent="0.15">
      <c r="A30" t="s">
        <v>161</v>
      </c>
      <c r="B30">
        <v>2</v>
      </c>
      <c r="C30">
        <v>1</v>
      </c>
      <c r="D30">
        <v>5</v>
      </c>
      <c r="E30">
        <v>0.2</v>
      </c>
      <c r="F30" s="1">
        <v>1</v>
      </c>
      <c r="G30" s="1">
        <v>1</v>
      </c>
      <c r="H30" s="1">
        <v>1</v>
      </c>
      <c r="I30">
        <f t="shared" si="0"/>
        <v>1</v>
      </c>
      <c r="J30">
        <f t="shared" si="1"/>
        <v>0</v>
      </c>
      <c r="K30">
        <f t="shared" si="2"/>
        <v>0</v>
      </c>
    </row>
    <row r="31" spans="1:11" x14ac:dyDescent="0.15">
      <c r="A31" t="s">
        <v>153</v>
      </c>
      <c r="B31">
        <v>1</v>
      </c>
      <c r="C31">
        <v>27</v>
      </c>
      <c r="D31">
        <v>68</v>
      </c>
      <c r="E31">
        <v>0.39705879999999999</v>
      </c>
      <c r="F31" s="1">
        <v>1</v>
      </c>
      <c r="G31" s="1">
        <v>0.88888888888899997</v>
      </c>
      <c r="H31" s="1">
        <v>0.94117647058800002</v>
      </c>
      <c r="I31">
        <f t="shared" si="0"/>
        <v>24.000000000002998</v>
      </c>
      <c r="J31">
        <f t="shared" si="1"/>
        <v>0</v>
      </c>
      <c r="K31">
        <f t="shared" si="2"/>
        <v>2.9999999999970015</v>
      </c>
    </row>
    <row r="32" spans="1:11" x14ac:dyDescent="0.15">
      <c r="A32" t="s">
        <v>155</v>
      </c>
      <c r="B32">
        <v>1</v>
      </c>
      <c r="C32">
        <v>6</v>
      </c>
      <c r="D32">
        <v>21</v>
      </c>
      <c r="E32">
        <v>0.28571429999999998</v>
      </c>
      <c r="F32" s="1">
        <v>0.66666666666700003</v>
      </c>
      <c r="G32" s="1">
        <v>0.33333333333300003</v>
      </c>
      <c r="H32" s="1">
        <v>0.444444444444</v>
      </c>
      <c r="I32">
        <f t="shared" si="0"/>
        <v>1.9999999999980003</v>
      </c>
      <c r="J32">
        <f t="shared" si="1"/>
        <v>0.99999999999750022</v>
      </c>
      <c r="K32">
        <f t="shared" si="2"/>
        <v>4.0000000000020002</v>
      </c>
    </row>
    <row r="33" spans="1:11" x14ac:dyDescent="0.15">
      <c r="A33" t="s">
        <v>154</v>
      </c>
      <c r="B33">
        <v>3</v>
      </c>
      <c r="C33">
        <v>5</v>
      </c>
      <c r="D33">
        <v>5</v>
      </c>
      <c r="E33">
        <v>1</v>
      </c>
      <c r="F33" s="1">
        <v>0.83333333333299997</v>
      </c>
      <c r="G33" s="1">
        <v>1</v>
      </c>
      <c r="H33" s="1">
        <v>0.90909090909099999</v>
      </c>
      <c r="I33">
        <f t="shared" si="0"/>
        <v>5</v>
      </c>
      <c r="J33">
        <f t="shared" si="1"/>
        <v>1.0000000000023999</v>
      </c>
      <c r="K33">
        <f t="shared" si="2"/>
        <v>0</v>
      </c>
    </row>
    <row r="34" spans="1:11" x14ac:dyDescent="0.15">
      <c r="A34" t="s">
        <v>171</v>
      </c>
      <c r="B34">
        <v>3</v>
      </c>
      <c r="C34">
        <v>11</v>
      </c>
      <c r="D34">
        <v>10</v>
      </c>
      <c r="E34">
        <v>1.1000000000000001</v>
      </c>
      <c r="F34" s="1">
        <v>0.91666666666700003</v>
      </c>
      <c r="G34" s="1">
        <v>1</v>
      </c>
      <c r="H34" s="1">
        <v>0.95652173913000005</v>
      </c>
      <c r="I34">
        <f t="shared" si="0"/>
        <v>11</v>
      </c>
      <c r="J34">
        <f t="shared" si="1"/>
        <v>0.99999999999563549</v>
      </c>
      <c r="K34">
        <f t="shared" si="2"/>
        <v>0</v>
      </c>
    </row>
    <row r="35" spans="1:11" x14ac:dyDescent="0.15">
      <c r="A35" t="s">
        <v>47</v>
      </c>
      <c r="B35">
        <v>1</v>
      </c>
      <c r="C35">
        <v>90</v>
      </c>
      <c r="D35">
        <v>121</v>
      </c>
      <c r="E35">
        <v>0.74380164999999998</v>
      </c>
      <c r="F35" s="1">
        <v>0.88172043010800005</v>
      </c>
      <c r="G35" s="1">
        <v>0.91111111111099996</v>
      </c>
      <c r="H35" s="1">
        <v>0.89617486338800001</v>
      </c>
      <c r="I35">
        <f t="shared" si="0"/>
        <v>81.999999999989996</v>
      </c>
      <c r="J35">
        <f t="shared" si="1"/>
        <v>10.999999999948756</v>
      </c>
      <c r="K35">
        <f t="shared" si="2"/>
        <v>8.0000000000100044</v>
      </c>
    </row>
    <row r="36" spans="1:11" x14ac:dyDescent="0.15">
      <c r="A36" t="s">
        <v>131</v>
      </c>
      <c r="B36">
        <v>2</v>
      </c>
      <c r="C36">
        <v>2</v>
      </c>
      <c r="D36">
        <v>3</v>
      </c>
      <c r="E36">
        <v>0.66666669999999995</v>
      </c>
      <c r="F36" s="1">
        <v>1</v>
      </c>
      <c r="G36" s="1">
        <v>1</v>
      </c>
      <c r="H36" s="1">
        <v>1</v>
      </c>
      <c r="I36">
        <f t="shared" si="0"/>
        <v>2</v>
      </c>
      <c r="J36">
        <f t="shared" si="1"/>
        <v>0</v>
      </c>
      <c r="K36">
        <f t="shared" si="2"/>
        <v>0</v>
      </c>
    </row>
    <row r="37" spans="1:11" x14ac:dyDescent="0.15">
      <c r="A37" t="s">
        <v>52</v>
      </c>
      <c r="B37">
        <v>2</v>
      </c>
      <c r="C37">
        <v>10</v>
      </c>
      <c r="D37">
        <v>10</v>
      </c>
      <c r="E37">
        <v>1</v>
      </c>
      <c r="F37" s="1">
        <v>1</v>
      </c>
      <c r="G37" s="1">
        <v>1</v>
      </c>
      <c r="H37" s="1">
        <v>1</v>
      </c>
      <c r="I37">
        <f t="shared" si="0"/>
        <v>10</v>
      </c>
      <c r="J37">
        <f t="shared" si="1"/>
        <v>0</v>
      </c>
      <c r="K37">
        <f t="shared" si="2"/>
        <v>0</v>
      </c>
    </row>
    <row r="38" spans="1:11" x14ac:dyDescent="0.15">
      <c r="A38" t="s">
        <v>130</v>
      </c>
      <c r="B38">
        <v>2</v>
      </c>
      <c r="C38">
        <v>7</v>
      </c>
      <c r="D38">
        <v>3</v>
      </c>
      <c r="E38">
        <v>2.3333333000000001</v>
      </c>
      <c r="F38" s="1">
        <v>1</v>
      </c>
      <c r="G38" s="1">
        <v>1</v>
      </c>
      <c r="H38" s="1">
        <v>1</v>
      </c>
      <c r="I38">
        <f t="shared" si="0"/>
        <v>7</v>
      </c>
      <c r="J38">
        <f t="shared" si="1"/>
        <v>0</v>
      </c>
      <c r="K38">
        <f t="shared" si="2"/>
        <v>0</v>
      </c>
    </row>
    <row r="39" spans="1:11" x14ac:dyDescent="0.15">
      <c r="A39" t="s">
        <v>132</v>
      </c>
      <c r="B39">
        <v>1</v>
      </c>
      <c r="C39">
        <v>5</v>
      </c>
      <c r="D39">
        <v>5</v>
      </c>
      <c r="E39">
        <v>1</v>
      </c>
      <c r="F39" s="1">
        <v>1</v>
      </c>
      <c r="G39" s="1">
        <v>0.8</v>
      </c>
      <c r="H39" s="1">
        <v>0.88888888888899997</v>
      </c>
      <c r="I39">
        <f t="shared" si="0"/>
        <v>4</v>
      </c>
      <c r="J39">
        <f t="shared" si="1"/>
        <v>0</v>
      </c>
      <c r="K39">
        <f t="shared" si="2"/>
        <v>1</v>
      </c>
    </row>
    <row r="40" spans="1:11" x14ac:dyDescent="0.15">
      <c r="A40" t="s">
        <v>49</v>
      </c>
      <c r="B40">
        <v>2</v>
      </c>
      <c r="C40">
        <v>31</v>
      </c>
      <c r="D40">
        <v>20</v>
      </c>
      <c r="E40">
        <v>1.55</v>
      </c>
      <c r="F40" s="1">
        <v>0.96666666666699996</v>
      </c>
      <c r="G40" s="1">
        <v>0.93548387096800001</v>
      </c>
      <c r="H40" s="1">
        <v>0.95081967213100005</v>
      </c>
      <c r="I40">
        <f t="shared" si="0"/>
        <v>29.000000000008001</v>
      </c>
      <c r="J40">
        <f t="shared" si="1"/>
        <v>0.99999999998993161</v>
      </c>
      <c r="K40">
        <f t="shared" si="2"/>
        <v>1.9999999999919993</v>
      </c>
    </row>
    <row r="41" spans="1:11" x14ac:dyDescent="0.15">
      <c r="A41" t="s">
        <v>127</v>
      </c>
      <c r="B41">
        <v>2</v>
      </c>
      <c r="C41">
        <v>21</v>
      </c>
      <c r="D41">
        <v>10</v>
      </c>
      <c r="E41">
        <v>2.1</v>
      </c>
      <c r="F41" s="1">
        <v>1</v>
      </c>
      <c r="G41" s="1">
        <v>0.90476190476200002</v>
      </c>
      <c r="H41" s="1">
        <v>0.95</v>
      </c>
      <c r="I41">
        <f t="shared" si="0"/>
        <v>19.000000000002</v>
      </c>
      <c r="J41">
        <f t="shared" si="1"/>
        <v>0</v>
      </c>
      <c r="K41">
        <f t="shared" si="2"/>
        <v>1.9999999999979998</v>
      </c>
    </row>
    <row r="42" spans="1:11" x14ac:dyDescent="0.15">
      <c r="A42" t="s">
        <v>128</v>
      </c>
      <c r="B42">
        <v>3</v>
      </c>
      <c r="C42">
        <v>4</v>
      </c>
      <c r="D42">
        <v>17</v>
      </c>
      <c r="E42">
        <v>0.23529412</v>
      </c>
      <c r="F42" s="1">
        <v>0.66666666666700003</v>
      </c>
      <c r="G42" s="1">
        <v>1</v>
      </c>
      <c r="H42" s="1">
        <v>0.8</v>
      </c>
      <c r="I42">
        <f t="shared" si="0"/>
        <v>4</v>
      </c>
      <c r="J42">
        <f t="shared" si="1"/>
        <v>1.9999999999969997</v>
      </c>
      <c r="K42">
        <f t="shared" si="2"/>
        <v>0</v>
      </c>
    </row>
    <row r="43" spans="1:11" x14ac:dyDescent="0.15">
      <c r="A43" t="s">
        <v>108</v>
      </c>
      <c r="B43">
        <v>1</v>
      </c>
      <c r="C43">
        <v>63</v>
      </c>
      <c r="D43">
        <v>193</v>
      </c>
      <c r="E43">
        <v>0.32642486999999998</v>
      </c>
      <c r="F43" s="1">
        <v>0.93617021276599999</v>
      </c>
      <c r="G43" s="1">
        <v>0.69841269841300002</v>
      </c>
      <c r="H43" s="1">
        <v>0.8</v>
      </c>
      <c r="I43">
        <f t="shared" si="0"/>
        <v>44.000000000019</v>
      </c>
      <c r="J43">
        <f t="shared" si="1"/>
        <v>2.9999999999991616</v>
      </c>
      <c r="K43">
        <f t="shared" si="2"/>
        <v>18.999999999981</v>
      </c>
    </row>
    <row r="44" spans="1:11" x14ac:dyDescent="0.15">
      <c r="A44" t="s">
        <v>118</v>
      </c>
      <c r="B44">
        <v>2</v>
      </c>
      <c r="C44">
        <v>4</v>
      </c>
      <c r="D44">
        <v>59</v>
      </c>
      <c r="E44">
        <v>6.7796609999999993E-2</v>
      </c>
      <c r="F44" s="1">
        <v>1</v>
      </c>
      <c r="G44" s="1">
        <v>0.5</v>
      </c>
      <c r="H44" s="1">
        <v>0.66666666666700003</v>
      </c>
      <c r="I44">
        <f t="shared" si="0"/>
        <v>2</v>
      </c>
      <c r="J44">
        <f t="shared" si="1"/>
        <v>0</v>
      </c>
      <c r="K44">
        <f t="shared" si="2"/>
        <v>2</v>
      </c>
    </row>
    <row r="45" spans="1:11" x14ac:dyDescent="0.15">
      <c r="A45" t="s">
        <v>120</v>
      </c>
      <c r="B45">
        <v>1</v>
      </c>
      <c r="C45">
        <v>2</v>
      </c>
      <c r="D45">
        <v>2</v>
      </c>
      <c r="E45">
        <v>1</v>
      </c>
      <c r="F45" s="1">
        <v>0</v>
      </c>
      <c r="G45" s="1">
        <v>0</v>
      </c>
      <c r="H45" s="1">
        <v>0</v>
      </c>
      <c r="I45">
        <f t="shared" si="0"/>
        <v>0</v>
      </c>
      <c r="J45">
        <v>0</v>
      </c>
      <c r="K45">
        <f t="shared" si="2"/>
        <v>2</v>
      </c>
    </row>
    <row r="46" spans="1:11" x14ac:dyDescent="0.15">
      <c r="A46" t="s">
        <v>119</v>
      </c>
      <c r="B46">
        <v>3</v>
      </c>
      <c r="C46">
        <v>1</v>
      </c>
      <c r="D46">
        <v>1</v>
      </c>
      <c r="E46">
        <v>1</v>
      </c>
      <c r="F46" s="1">
        <v>1</v>
      </c>
      <c r="G46" s="1">
        <v>1</v>
      </c>
      <c r="H46" s="1">
        <v>1</v>
      </c>
      <c r="I46">
        <f t="shared" si="0"/>
        <v>1</v>
      </c>
      <c r="J46">
        <f t="shared" si="1"/>
        <v>0</v>
      </c>
      <c r="K46">
        <f t="shared" si="2"/>
        <v>0</v>
      </c>
    </row>
    <row r="47" spans="1:11" x14ac:dyDescent="0.15">
      <c r="A47" t="s">
        <v>116</v>
      </c>
      <c r="B47">
        <v>2</v>
      </c>
      <c r="C47">
        <v>5</v>
      </c>
      <c r="D47">
        <v>54</v>
      </c>
      <c r="E47">
        <v>9.2592590000000002E-2</v>
      </c>
      <c r="F47" s="1">
        <v>1</v>
      </c>
      <c r="G47" s="1">
        <v>1</v>
      </c>
      <c r="H47" s="1">
        <v>1</v>
      </c>
      <c r="I47">
        <f t="shared" si="0"/>
        <v>5</v>
      </c>
      <c r="J47">
        <f t="shared" si="1"/>
        <v>0</v>
      </c>
      <c r="K47">
        <f t="shared" si="2"/>
        <v>0</v>
      </c>
    </row>
    <row r="48" spans="1:11" x14ac:dyDescent="0.15">
      <c r="A48" t="s">
        <v>117</v>
      </c>
      <c r="B48">
        <v>3</v>
      </c>
      <c r="C48">
        <v>2</v>
      </c>
      <c r="D48">
        <v>3</v>
      </c>
      <c r="E48">
        <v>0.66666669999999995</v>
      </c>
      <c r="F48" s="1">
        <v>0.66666666666700003</v>
      </c>
      <c r="G48" s="1">
        <v>1</v>
      </c>
      <c r="H48" s="1">
        <v>0.8</v>
      </c>
      <c r="I48">
        <f t="shared" si="0"/>
        <v>2</v>
      </c>
      <c r="J48">
        <f t="shared" si="1"/>
        <v>0.99999999999849987</v>
      </c>
      <c r="K48">
        <f t="shared" si="2"/>
        <v>0</v>
      </c>
    </row>
    <row r="49" spans="1:11" x14ac:dyDescent="0.15">
      <c r="A49" t="s">
        <v>166</v>
      </c>
      <c r="B49">
        <v>1</v>
      </c>
      <c r="C49">
        <v>15</v>
      </c>
      <c r="D49">
        <v>39</v>
      </c>
      <c r="E49">
        <v>0.3846154</v>
      </c>
      <c r="F49" s="1">
        <v>0.71428571428599996</v>
      </c>
      <c r="G49" s="1">
        <v>0.33333333333300003</v>
      </c>
      <c r="H49" s="1">
        <v>0.45454545454500001</v>
      </c>
      <c r="I49">
        <f t="shared" si="0"/>
        <v>4.9999999999950004</v>
      </c>
      <c r="J49">
        <f t="shared" si="1"/>
        <v>1.9999999999952003</v>
      </c>
      <c r="K49">
        <f t="shared" si="2"/>
        <v>10.000000000004999</v>
      </c>
    </row>
    <row r="50" spans="1:11" x14ac:dyDescent="0.15">
      <c r="A50" t="s">
        <v>111</v>
      </c>
      <c r="B50">
        <v>3</v>
      </c>
      <c r="C50">
        <v>9</v>
      </c>
      <c r="D50">
        <v>10</v>
      </c>
      <c r="E50">
        <v>0.9</v>
      </c>
      <c r="F50" s="1">
        <v>1</v>
      </c>
      <c r="G50" s="1">
        <v>0.88888888888899997</v>
      </c>
      <c r="H50" s="1">
        <v>0.94117647058800002</v>
      </c>
      <c r="I50">
        <f t="shared" si="0"/>
        <v>8.0000000000010001</v>
      </c>
      <c r="J50">
        <f t="shared" si="1"/>
        <v>0</v>
      </c>
      <c r="K50">
        <f t="shared" si="2"/>
        <v>0.99999999999899991</v>
      </c>
    </row>
    <row r="51" spans="1:11" x14ac:dyDescent="0.15">
      <c r="A51" t="s">
        <v>114</v>
      </c>
      <c r="B51">
        <v>3</v>
      </c>
      <c r="C51">
        <v>2</v>
      </c>
      <c r="D51">
        <v>17</v>
      </c>
      <c r="E51">
        <v>0.11764706</v>
      </c>
      <c r="F51" s="1">
        <v>1</v>
      </c>
      <c r="G51" s="1">
        <v>0.5</v>
      </c>
      <c r="H51" s="1">
        <v>0.66666666666700003</v>
      </c>
      <c r="I51">
        <f t="shared" si="0"/>
        <v>1</v>
      </c>
      <c r="J51">
        <f t="shared" si="1"/>
        <v>0</v>
      </c>
      <c r="K51">
        <f t="shared" si="2"/>
        <v>1</v>
      </c>
    </row>
    <row r="52" spans="1:11" x14ac:dyDescent="0.15">
      <c r="A52" t="s">
        <v>30</v>
      </c>
      <c r="B52">
        <v>3</v>
      </c>
      <c r="C52">
        <v>19</v>
      </c>
      <c r="D52">
        <v>20</v>
      </c>
      <c r="E52">
        <v>0.95</v>
      </c>
      <c r="F52" s="1">
        <v>0.64285714285700002</v>
      </c>
      <c r="G52" s="1">
        <v>0.94736842105300001</v>
      </c>
      <c r="H52" s="1">
        <v>0.76595744680900002</v>
      </c>
      <c r="I52">
        <f t="shared" si="0"/>
        <v>18.000000000006999</v>
      </c>
      <c r="J52">
        <f t="shared" si="1"/>
        <v>10.000000000010111</v>
      </c>
      <c r="K52">
        <f t="shared" si="2"/>
        <v>0.99999999999300115</v>
      </c>
    </row>
    <row r="53" spans="1:11" x14ac:dyDescent="0.15">
      <c r="A53" t="s">
        <v>110</v>
      </c>
      <c r="B53">
        <v>4</v>
      </c>
      <c r="C53">
        <v>2</v>
      </c>
      <c r="D53">
        <v>8</v>
      </c>
      <c r="E53">
        <v>0.25</v>
      </c>
      <c r="F53" s="1">
        <v>1</v>
      </c>
      <c r="G53" s="1">
        <v>1</v>
      </c>
      <c r="H53" s="1">
        <v>1</v>
      </c>
      <c r="I53">
        <f t="shared" si="0"/>
        <v>2</v>
      </c>
      <c r="J53">
        <f t="shared" si="1"/>
        <v>0</v>
      </c>
      <c r="K53">
        <f t="shared" si="2"/>
        <v>0</v>
      </c>
    </row>
    <row r="54" spans="1:11" x14ac:dyDescent="0.15">
      <c r="A54" t="s">
        <v>109</v>
      </c>
      <c r="B54">
        <v>1</v>
      </c>
      <c r="C54">
        <v>1</v>
      </c>
      <c r="D54">
        <v>7</v>
      </c>
      <c r="E54">
        <v>0.14285714999999999</v>
      </c>
      <c r="F54" s="1">
        <v>1</v>
      </c>
      <c r="G54" s="1">
        <v>1</v>
      </c>
      <c r="H54" s="1">
        <v>1</v>
      </c>
      <c r="I54">
        <f t="shared" si="0"/>
        <v>1</v>
      </c>
      <c r="J54">
        <f t="shared" si="1"/>
        <v>0</v>
      </c>
      <c r="K54">
        <f t="shared" si="2"/>
        <v>0</v>
      </c>
    </row>
    <row r="55" spans="1:11" x14ac:dyDescent="0.15">
      <c r="A55" t="s">
        <v>113</v>
      </c>
      <c r="B55">
        <v>3</v>
      </c>
      <c r="C55">
        <v>5</v>
      </c>
      <c r="D55">
        <v>12</v>
      </c>
      <c r="E55">
        <v>0.41666666000000002</v>
      </c>
      <c r="F55" s="1">
        <v>0.83333333333299997</v>
      </c>
      <c r="G55" s="1">
        <v>1</v>
      </c>
      <c r="H55" s="1">
        <v>0.90909090909099999</v>
      </c>
      <c r="I55">
        <f t="shared" si="0"/>
        <v>5</v>
      </c>
      <c r="J55">
        <f t="shared" si="1"/>
        <v>1.0000000000023999</v>
      </c>
      <c r="K55">
        <f t="shared" si="2"/>
        <v>0</v>
      </c>
    </row>
    <row r="56" spans="1:11" x14ac:dyDescent="0.15">
      <c r="A56" t="s">
        <v>115</v>
      </c>
      <c r="B56">
        <v>3</v>
      </c>
      <c r="C56">
        <v>1</v>
      </c>
      <c r="D56">
        <v>19</v>
      </c>
      <c r="E56">
        <v>5.2631579999999997E-2</v>
      </c>
      <c r="F56" s="1">
        <v>1</v>
      </c>
      <c r="G56" s="1">
        <v>1</v>
      </c>
      <c r="H56" s="1">
        <v>1</v>
      </c>
      <c r="I56">
        <f t="shared" si="0"/>
        <v>1</v>
      </c>
      <c r="J56">
        <f>I56/F56-I56</f>
        <v>0</v>
      </c>
      <c r="K56">
        <f t="shared" si="2"/>
        <v>0</v>
      </c>
    </row>
    <row r="57" spans="1:11" x14ac:dyDescent="0.15">
      <c r="A57" t="s">
        <v>107</v>
      </c>
      <c r="B57">
        <v>2</v>
      </c>
      <c r="C57">
        <v>9</v>
      </c>
      <c r="D57">
        <v>43</v>
      </c>
      <c r="E57">
        <v>0.20930231999999999</v>
      </c>
      <c r="F57" s="1">
        <v>0</v>
      </c>
      <c r="G57" s="1">
        <v>0</v>
      </c>
      <c r="H57" s="1">
        <v>0</v>
      </c>
      <c r="I57">
        <f t="shared" si="0"/>
        <v>0</v>
      </c>
      <c r="J57">
        <v>0</v>
      </c>
      <c r="K57">
        <f t="shared" si="2"/>
        <v>9</v>
      </c>
    </row>
    <row r="58" spans="1:11" x14ac:dyDescent="0.15">
      <c r="A58" t="s">
        <v>98</v>
      </c>
      <c r="B58">
        <v>2</v>
      </c>
      <c r="C58">
        <v>26</v>
      </c>
      <c r="D58">
        <v>39</v>
      </c>
      <c r="E58">
        <v>0.66666669999999995</v>
      </c>
      <c r="F58" s="1">
        <v>0.84210526315800005</v>
      </c>
      <c r="G58" s="1">
        <v>0.615384615385</v>
      </c>
      <c r="H58" s="1">
        <v>0.711111111111</v>
      </c>
      <c r="I58">
        <f t="shared" si="0"/>
        <v>16.000000000010001</v>
      </c>
      <c r="J58">
        <f t="shared" si="1"/>
        <v>2.9999999999994991</v>
      </c>
      <c r="K58">
        <f t="shared" si="2"/>
        <v>9.9999999999899991</v>
      </c>
    </row>
    <row r="59" spans="1:11" x14ac:dyDescent="0.15">
      <c r="A59" t="s">
        <v>99</v>
      </c>
      <c r="B59">
        <v>3</v>
      </c>
      <c r="C59">
        <v>7</v>
      </c>
      <c r="D59">
        <v>18</v>
      </c>
      <c r="E59">
        <v>0.38888889999999998</v>
      </c>
      <c r="F59" s="1">
        <v>0.555555555556</v>
      </c>
      <c r="G59" s="1">
        <v>0.71428571428599996</v>
      </c>
      <c r="H59" s="1">
        <v>0.625</v>
      </c>
      <c r="I59">
        <f t="shared" si="0"/>
        <v>5.0000000000020002</v>
      </c>
      <c r="J59">
        <f t="shared" si="1"/>
        <v>3.9999999999944009</v>
      </c>
      <c r="K59">
        <f t="shared" si="2"/>
        <v>1.9999999999979998</v>
      </c>
    </row>
    <row r="60" spans="1:11" x14ac:dyDescent="0.15">
      <c r="A60" t="s">
        <v>100</v>
      </c>
      <c r="B60">
        <v>1</v>
      </c>
      <c r="C60">
        <v>6</v>
      </c>
      <c r="D60">
        <v>1</v>
      </c>
      <c r="E60">
        <v>6</v>
      </c>
      <c r="F60" s="1">
        <v>1</v>
      </c>
      <c r="G60" s="1">
        <v>0.5</v>
      </c>
      <c r="H60" s="1">
        <v>0.66666666666700003</v>
      </c>
      <c r="I60">
        <f t="shared" si="0"/>
        <v>3</v>
      </c>
      <c r="J60">
        <f t="shared" si="1"/>
        <v>0</v>
      </c>
      <c r="K60">
        <f t="shared" si="2"/>
        <v>3</v>
      </c>
    </row>
    <row r="61" spans="1:11" x14ac:dyDescent="0.15">
      <c r="A61" t="s">
        <v>101</v>
      </c>
      <c r="B61">
        <v>3</v>
      </c>
      <c r="C61">
        <v>1</v>
      </c>
      <c r="D61">
        <v>25</v>
      </c>
      <c r="E61">
        <v>0.04</v>
      </c>
      <c r="F61" s="1">
        <v>1</v>
      </c>
      <c r="G61" s="1">
        <v>1</v>
      </c>
      <c r="H61" s="1">
        <v>1</v>
      </c>
      <c r="I61">
        <f t="shared" si="0"/>
        <v>1</v>
      </c>
      <c r="J61">
        <f t="shared" si="1"/>
        <v>0</v>
      </c>
      <c r="K61">
        <f t="shared" si="2"/>
        <v>0</v>
      </c>
    </row>
    <row r="62" spans="1:11" x14ac:dyDescent="0.15">
      <c r="A62" t="s">
        <v>163</v>
      </c>
      <c r="B62">
        <v>2</v>
      </c>
      <c r="C62">
        <v>26</v>
      </c>
      <c r="D62">
        <v>50</v>
      </c>
      <c r="E62">
        <v>0.52</v>
      </c>
      <c r="F62" s="1">
        <v>0.95833333333299997</v>
      </c>
      <c r="G62" s="1">
        <v>0.884615384615</v>
      </c>
      <c r="H62" s="1">
        <v>0.92</v>
      </c>
      <c r="I62">
        <f t="shared" si="0"/>
        <v>22.999999999989999</v>
      </c>
      <c r="J62">
        <f t="shared" si="1"/>
        <v>1.0000000000079154</v>
      </c>
      <c r="K62">
        <f t="shared" si="2"/>
        <v>3.0000000000100009</v>
      </c>
    </row>
    <row r="63" spans="1:11" x14ac:dyDescent="0.15">
      <c r="A63" t="s">
        <v>92</v>
      </c>
      <c r="B63">
        <v>3</v>
      </c>
      <c r="C63">
        <v>2</v>
      </c>
      <c r="D63">
        <v>23</v>
      </c>
      <c r="E63">
        <v>8.6956519999999995E-2</v>
      </c>
      <c r="F63" s="1">
        <v>1</v>
      </c>
      <c r="G63" s="1">
        <v>1</v>
      </c>
      <c r="H63" s="1">
        <v>1</v>
      </c>
      <c r="I63">
        <f t="shared" si="0"/>
        <v>2</v>
      </c>
      <c r="J63">
        <f t="shared" si="1"/>
        <v>0</v>
      </c>
      <c r="K63">
        <f t="shared" si="2"/>
        <v>0</v>
      </c>
    </row>
    <row r="64" spans="1:11" x14ac:dyDescent="0.15">
      <c r="A64" t="s">
        <v>164</v>
      </c>
      <c r="B64">
        <v>3</v>
      </c>
      <c r="C64">
        <v>1</v>
      </c>
      <c r="D64">
        <v>25</v>
      </c>
      <c r="E64">
        <v>0.04</v>
      </c>
      <c r="F64" s="1">
        <v>1</v>
      </c>
      <c r="G64" s="1">
        <v>1</v>
      </c>
      <c r="H64" s="1">
        <v>1</v>
      </c>
      <c r="I64">
        <f t="shared" si="0"/>
        <v>1</v>
      </c>
      <c r="J64">
        <f t="shared" si="1"/>
        <v>0</v>
      </c>
      <c r="K64">
        <f t="shared" si="2"/>
        <v>0</v>
      </c>
    </row>
    <row r="65" spans="1:11" x14ac:dyDescent="0.15">
      <c r="A65" t="s">
        <v>91</v>
      </c>
      <c r="B65">
        <v>3</v>
      </c>
      <c r="C65">
        <v>4</v>
      </c>
      <c r="D65">
        <v>19</v>
      </c>
      <c r="E65">
        <v>0.21052631999999999</v>
      </c>
      <c r="F65" s="1">
        <v>1</v>
      </c>
      <c r="G65" s="1">
        <v>1</v>
      </c>
      <c r="H65" s="1">
        <v>1</v>
      </c>
      <c r="I65">
        <f t="shared" si="0"/>
        <v>4</v>
      </c>
      <c r="J65">
        <f t="shared" si="1"/>
        <v>0</v>
      </c>
      <c r="K65">
        <f t="shared" si="2"/>
        <v>0</v>
      </c>
    </row>
    <row r="66" spans="1:11" x14ac:dyDescent="0.15">
      <c r="A66" t="s">
        <v>86</v>
      </c>
      <c r="B66">
        <v>2</v>
      </c>
      <c r="C66">
        <v>39</v>
      </c>
      <c r="D66">
        <v>11</v>
      </c>
      <c r="E66">
        <v>3.5454545</v>
      </c>
      <c r="F66" s="1">
        <v>0.96</v>
      </c>
      <c r="G66" s="1">
        <v>0.615384615385</v>
      </c>
      <c r="H66" s="1">
        <v>0.75</v>
      </c>
      <c r="I66">
        <f t="shared" si="0"/>
        <v>24.000000000015</v>
      </c>
      <c r="J66">
        <f t="shared" si="1"/>
        <v>1.0000000000006253</v>
      </c>
      <c r="K66">
        <f t="shared" si="2"/>
        <v>14.999999999985</v>
      </c>
    </row>
    <row r="67" spans="1:11" x14ac:dyDescent="0.15">
      <c r="A67" t="s">
        <v>87</v>
      </c>
      <c r="B67">
        <v>3</v>
      </c>
      <c r="C67">
        <v>10</v>
      </c>
      <c r="D67">
        <v>20</v>
      </c>
      <c r="E67">
        <v>0.5</v>
      </c>
      <c r="F67" s="1">
        <v>1</v>
      </c>
      <c r="G67" s="1">
        <v>0.8</v>
      </c>
      <c r="H67" s="1">
        <v>0.88888888888899997</v>
      </c>
      <c r="I67">
        <f t="shared" ref="I67:I87" si="3">C67*G67</f>
        <v>8</v>
      </c>
      <c r="J67">
        <f t="shared" ref="J67:J87" si="4">I67/F67-I67</f>
        <v>0</v>
      </c>
      <c r="K67">
        <f t="shared" ref="K67:K87" si="5">C67-I67</f>
        <v>2</v>
      </c>
    </row>
    <row r="68" spans="1:11" x14ac:dyDescent="0.15">
      <c r="A68" t="s">
        <v>88</v>
      </c>
      <c r="B68">
        <v>4</v>
      </c>
      <c r="C68">
        <v>2</v>
      </c>
      <c r="D68">
        <v>8</v>
      </c>
      <c r="E68">
        <v>0.25</v>
      </c>
      <c r="F68" s="1">
        <v>1</v>
      </c>
      <c r="G68" s="1">
        <v>0.5</v>
      </c>
      <c r="H68" s="1">
        <v>0.66666666666700003</v>
      </c>
      <c r="I68">
        <f t="shared" si="3"/>
        <v>1</v>
      </c>
      <c r="J68">
        <f t="shared" si="4"/>
        <v>0</v>
      </c>
      <c r="K68">
        <f t="shared" si="5"/>
        <v>1</v>
      </c>
    </row>
    <row r="69" spans="1:11" x14ac:dyDescent="0.15">
      <c r="A69" t="s">
        <v>89</v>
      </c>
      <c r="B69">
        <v>3</v>
      </c>
      <c r="C69">
        <v>8</v>
      </c>
      <c r="D69">
        <v>30</v>
      </c>
      <c r="E69">
        <v>0.26666667999999999</v>
      </c>
      <c r="F69" s="1">
        <v>1</v>
      </c>
      <c r="G69" s="1">
        <v>1</v>
      </c>
      <c r="H69" s="1">
        <v>1</v>
      </c>
      <c r="I69">
        <f t="shared" si="3"/>
        <v>8</v>
      </c>
      <c r="J69">
        <f t="shared" si="4"/>
        <v>0</v>
      </c>
      <c r="K69">
        <f t="shared" si="5"/>
        <v>0</v>
      </c>
    </row>
    <row r="70" spans="1:11" x14ac:dyDescent="0.15">
      <c r="A70" t="s">
        <v>90</v>
      </c>
      <c r="B70">
        <v>4</v>
      </c>
      <c r="C70">
        <v>4</v>
      </c>
      <c r="D70">
        <v>4</v>
      </c>
      <c r="E70">
        <v>1</v>
      </c>
      <c r="F70" s="1">
        <v>1</v>
      </c>
      <c r="G70" s="1">
        <v>1</v>
      </c>
      <c r="H70" s="1">
        <v>1</v>
      </c>
      <c r="I70">
        <f t="shared" si="3"/>
        <v>4</v>
      </c>
      <c r="J70">
        <f t="shared" si="4"/>
        <v>0</v>
      </c>
      <c r="K70">
        <f t="shared" si="5"/>
        <v>0</v>
      </c>
    </row>
    <row r="71" spans="1:11" x14ac:dyDescent="0.15">
      <c r="A71" t="s">
        <v>162</v>
      </c>
      <c r="B71">
        <v>3</v>
      </c>
      <c r="C71">
        <v>1</v>
      </c>
      <c r="D71">
        <v>38</v>
      </c>
      <c r="E71">
        <v>2.6315789999999999E-2</v>
      </c>
      <c r="F71" s="1">
        <v>1</v>
      </c>
      <c r="G71" s="1">
        <v>1</v>
      </c>
      <c r="H71" s="1">
        <v>1</v>
      </c>
      <c r="I71">
        <f t="shared" si="3"/>
        <v>1</v>
      </c>
      <c r="J71">
        <f t="shared" si="4"/>
        <v>0</v>
      </c>
      <c r="K71">
        <f t="shared" si="5"/>
        <v>0</v>
      </c>
    </row>
    <row r="72" spans="1:11" x14ac:dyDescent="0.15">
      <c r="A72" t="s">
        <v>2</v>
      </c>
      <c r="B72">
        <v>1</v>
      </c>
      <c r="C72">
        <v>76</v>
      </c>
      <c r="D72">
        <v>117</v>
      </c>
      <c r="E72">
        <v>0.6495727</v>
      </c>
      <c r="F72" s="1">
        <v>0.52517985611499995</v>
      </c>
      <c r="G72" s="1">
        <v>0.96052631578900005</v>
      </c>
      <c r="H72" s="1">
        <v>0.67906976744199998</v>
      </c>
      <c r="I72">
        <f t="shared" si="3"/>
        <v>72.999999999964004</v>
      </c>
      <c r="J72">
        <f t="shared" si="4"/>
        <v>65.999999999996035</v>
      </c>
      <c r="K72">
        <f t="shared" si="5"/>
        <v>3.0000000000359961</v>
      </c>
    </row>
    <row r="73" spans="1:11" x14ac:dyDescent="0.15">
      <c r="A73" t="s">
        <v>13</v>
      </c>
      <c r="B73">
        <v>2</v>
      </c>
      <c r="C73">
        <v>65</v>
      </c>
      <c r="D73">
        <v>52</v>
      </c>
      <c r="E73">
        <v>1.25</v>
      </c>
      <c r="F73" s="1">
        <v>0.63953488372099998</v>
      </c>
      <c r="G73" s="1">
        <v>0.84615384615400002</v>
      </c>
      <c r="H73" s="1">
        <v>0.72847682119199997</v>
      </c>
      <c r="I73">
        <f t="shared" si="3"/>
        <v>55.000000000010004</v>
      </c>
      <c r="J73">
        <f t="shared" si="4"/>
        <v>30.999999999996263</v>
      </c>
      <c r="K73">
        <f t="shared" si="5"/>
        <v>9.9999999999899956</v>
      </c>
    </row>
    <row r="74" spans="1:11" x14ac:dyDescent="0.15">
      <c r="A74" t="s">
        <v>95</v>
      </c>
      <c r="B74">
        <v>1</v>
      </c>
      <c r="C74">
        <v>16</v>
      </c>
      <c r="D74">
        <v>14</v>
      </c>
      <c r="E74">
        <v>1.1428571999999999</v>
      </c>
      <c r="F74" s="1">
        <v>1</v>
      </c>
      <c r="G74" s="1">
        <v>0.625</v>
      </c>
      <c r="H74" s="1">
        <v>0.76923076923099998</v>
      </c>
      <c r="I74">
        <f t="shared" si="3"/>
        <v>10</v>
      </c>
      <c r="J74">
        <f t="shared" si="4"/>
        <v>0</v>
      </c>
      <c r="K74">
        <f t="shared" si="5"/>
        <v>6</v>
      </c>
    </row>
    <row r="75" spans="1:11" x14ac:dyDescent="0.15">
      <c r="A75" t="s">
        <v>94</v>
      </c>
      <c r="B75">
        <v>4</v>
      </c>
      <c r="C75">
        <v>1</v>
      </c>
      <c r="D75">
        <v>13</v>
      </c>
      <c r="E75">
        <v>7.6923080000000005E-2</v>
      </c>
      <c r="F75" s="1">
        <v>0.5</v>
      </c>
      <c r="G75" s="1">
        <v>1</v>
      </c>
      <c r="H75" s="1">
        <v>0.66666666666700003</v>
      </c>
      <c r="I75">
        <f t="shared" si="3"/>
        <v>1</v>
      </c>
      <c r="J75">
        <f t="shared" si="4"/>
        <v>1</v>
      </c>
      <c r="K75">
        <f t="shared" si="5"/>
        <v>0</v>
      </c>
    </row>
    <row r="76" spans="1:11" x14ac:dyDescent="0.15">
      <c r="A76" t="s">
        <v>96</v>
      </c>
      <c r="B76">
        <v>3</v>
      </c>
      <c r="C76">
        <v>7</v>
      </c>
      <c r="D76">
        <v>30</v>
      </c>
      <c r="E76">
        <v>0.23333333000000001</v>
      </c>
      <c r="F76" s="1">
        <v>0.85714285714299998</v>
      </c>
      <c r="G76" s="1">
        <v>0.85714285714299998</v>
      </c>
      <c r="H76" s="1">
        <v>0.85714285714299998</v>
      </c>
      <c r="I76">
        <f t="shared" si="3"/>
        <v>6.0000000000010001</v>
      </c>
      <c r="J76">
        <f t="shared" si="4"/>
        <v>0.99999999999899991</v>
      </c>
      <c r="K76">
        <f t="shared" si="5"/>
        <v>0.99999999999899991</v>
      </c>
    </row>
    <row r="77" spans="1:11" x14ac:dyDescent="0.15">
      <c r="A77" t="s">
        <v>97</v>
      </c>
      <c r="B77">
        <v>3</v>
      </c>
      <c r="C77">
        <v>2</v>
      </c>
      <c r="D77">
        <v>37</v>
      </c>
      <c r="E77">
        <v>5.4054054999999997E-2</v>
      </c>
      <c r="F77" s="1">
        <v>1</v>
      </c>
      <c r="G77" s="1">
        <v>0.5</v>
      </c>
      <c r="H77" s="1">
        <v>0.66666666666700003</v>
      </c>
      <c r="I77">
        <f t="shared" si="3"/>
        <v>1</v>
      </c>
      <c r="J77">
        <f t="shared" si="4"/>
        <v>0</v>
      </c>
      <c r="K77">
        <f t="shared" si="5"/>
        <v>1</v>
      </c>
    </row>
    <row r="78" spans="1:11" x14ac:dyDescent="0.15">
      <c r="A78" t="s">
        <v>0</v>
      </c>
      <c r="B78">
        <v>1</v>
      </c>
      <c r="C78">
        <v>307</v>
      </c>
      <c r="D78">
        <v>211</v>
      </c>
      <c r="E78">
        <v>1.4549763</v>
      </c>
      <c r="F78" s="1">
        <v>0.84726224783899995</v>
      </c>
      <c r="G78" s="1">
        <v>0.95765472312699995</v>
      </c>
      <c r="H78" s="1">
        <v>0.89908256880699999</v>
      </c>
      <c r="I78">
        <f t="shared" si="3"/>
        <v>293.99999999998897</v>
      </c>
      <c r="J78">
        <f t="shared" si="4"/>
        <v>52.999999999841066</v>
      </c>
      <c r="K78">
        <f t="shared" si="5"/>
        <v>13.000000000011028</v>
      </c>
    </row>
    <row r="79" spans="1:11" x14ac:dyDescent="0.15">
      <c r="A79" t="s">
        <v>103</v>
      </c>
      <c r="B79">
        <v>2</v>
      </c>
      <c r="C79">
        <v>9</v>
      </c>
      <c r="D79">
        <v>34</v>
      </c>
      <c r="E79">
        <v>0.26470589999999999</v>
      </c>
      <c r="F79" s="1">
        <v>1</v>
      </c>
      <c r="G79" s="1">
        <v>1</v>
      </c>
      <c r="H79" s="1">
        <v>1</v>
      </c>
      <c r="I79">
        <f t="shared" si="3"/>
        <v>9</v>
      </c>
      <c r="J79">
        <f t="shared" si="4"/>
        <v>0</v>
      </c>
      <c r="K79">
        <f t="shared" si="5"/>
        <v>0</v>
      </c>
    </row>
    <row r="80" spans="1:11" x14ac:dyDescent="0.15">
      <c r="A80" t="s">
        <v>105</v>
      </c>
      <c r="B80">
        <v>3</v>
      </c>
      <c r="C80">
        <v>2</v>
      </c>
      <c r="D80">
        <v>4</v>
      </c>
      <c r="E80">
        <v>0.5</v>
      </c>
      <c r="F80" s="1">
        <v>1</v>
      </c>
      <c r="G80" s="1">
        <v>1</v>
      </c>
      <c r="H80" s="1">
        <v>1</v>
      </c>
      <c r="I80">
        <f t="shared" si="3"/>
        <v>2</v>
      </c>
      <c r="J80">
        <f t="shared" si="4"/>
        <v>0</v>
      </c>
      <c r="K80">
        <f t="shared" si="5"/>
        <v>0</v>
      </c>
    </row>
    <row r="81" spans="1:11" x14ac:dyDescent="0.15">
      <c r="A81" t="s">
        <v>106</v>
      </c>
      <c r="B81">
        <v>1</v>
      </c>
      <c r="C81">
        <v>3</v>
      </c>
      <c r="D81">
        <v>6</v>
      </c>
      <c r="E81">
        <v>0.5</v>
      </c>
      <c r="F81" s="1">
        <v>1</v>
      </c>
      <c r="G81" s="1">
        <v>0.33333333333300003</v>
      </c>
      <c r="H81" s="1">
        <v>0.5</v>
      </c>
      <c r="I81">
        <f t="shared" si="3"/>
        <v>0.99999999999900013</v>
      </c>
      <c r="J81">
        <f t="shared" si="4"/>
        <v>0</v>
      </c>
      <c r="K81">
        <f t="shared" si="5"/>
        <v>2.0000000000010001</v>
      </c>
    </row>
    <row r="82" spans="1:11" x14ac:dyDescent="0.15">
      <c r="A82" t="s">
        <v>104</v>
      </c>
      <c r="B82">
        <v>3</v>
      </c>
      <c r="C82">
        <v>3</v>
      </c>
      <c r="D82">
        <v>1</v>
      </c>
      <c r="E82">
        <v>3</v>
      </c>
      <c r="F82" s="1">
        <v>1</v>
      </c>
      <c r="G82" s="1">
        <v>1</v>
      </c>
      <c r="H82" s="1">
        <v>1</v>
      </c>
      <c r="I82">
        <f t="shared" si="3"/>
        <v>3</v>
      </c>
      <c r="J82">
        <f t="shared" si="4"/>
        <v>0</v>
      </c>
      <c r="K82">
        <f t="shared" si="5"/>
        <v>0</v>
      </c>
    </row>
    <row r="83" spans="1:11" x14ac:dyDescent="0.15">
      <c r="A83" t="s">
        <v>102</v>
      </c>
      <c r="B83">
        <v>3</v>
      </c>
      <c r="C83">
        <v>3</v>
      </c>
      <c r="D83">
        <v>31</v>
      </c>
      <c r="E83">
        <v>9.6774189999999996E-2</v>
      </c>
      <c r="F83" s="1">
        <v>0.166666666667</v>
      </c>
      <c r="G83" s="1">
        <v>1</v>
      </c>
      <c r="H83" s="1">
        <v>0.28571428571399998</v>
      </c>
      <c r="I83">
        <f t="shared" si="3"/>
        <v>3</v>
      </c>
      <c r="J83">
        <f t="shared" si="4"/>
        <v>14.999999999964</v>
      </c>
      <c r="K83">
        <f t="shared" si="5"/>
        <v>0</v>
      </c>
    </row>
    <row r="84" spans="1:11" x14ac:dyDescent="0.15">
      <c r="A84" t="s">
        <v>149</v>
      </c>
      <c r="B84">
        <v>1</v>
      </c>
      <c r="C84">
        <v>15</v>
      </c>
      <c r="D84">
        <v>53</v>
      </c>
      <c r="E84">
        <v>0.28301885999999998</v>
      </c>
      <c r="F84" s="1">
        <v>1</v>
      </c>
      <c r="G84" s="1">
        <v>0.6</v>
      </c>
      <c r="H84" s="1">
        <v>0.75</v>
      </c>
      <c r="I84">
        <f t="shared" si="3"/>
        <v>9</v>
      </c>
      <c r="J84">
        <f t="shared" si="4"/>
        <v>0</v>
      </c>
      <c r="K84">
        <f t="shared" si="5"/>
        <v>6</v>
      </c>
    </row>
    <row r="85" spans="1:11" x14ac:dyDescent="0.15">
      <c r="A85" t="s">
        <v>150</v>
      </c>
      <c r="B85">
        <v>1</v>
      </c>
      <c r="C85">
        <v>1</v>
      </c>
      <c r="D85">
        <v>5</v>
      </c>
      <c r="E85">
        <v>0.2</v>
      </c>
      <c r="F85" s="1">
        <v>1</v>
      </c>
      <c r="G85" s="1">
        <v>1</v>
      </c>
      <c r="H85" s="1">
        <v>1</v>
      </c>
      <c r="I85">
        <f t="shared" si="3"/>
        <v>1</v>
      </c>
      <c r="J85">
        <f t="shared" si="4"/>
        <v>0</v>
      </c>
      <c r="K85">
        <f t="shared" si="5"/>
        <v>0</v>
      </c>
    </row>
    <row r="86" spans="1:11" x14ac:dyDescent="0.15">
      <c r="A86" t="s">
        <v>151</v>
      </c>
      <c r="B86">
        <v>1</v>
      </c>
      <c r="C86">
        <v>8</v>
      </c>
      <c r="D86">
        <v>6</v>
      </c>
      <c r="E86">
        <v>1.3333333999999999</v>
      </c>
      <c r="F86" s="1">
        <v>1</v>
      </c>
      <c r="G86" s="1">
        <v>0.75</v>
      </c>
      <c r="H86" s="1">
        <v>0.85714285714299998</v>
      </c>
      <c r="I86">
        <f t="shared" si="3"/>
        <v>6</v>
      </c>
      <c r="J86">
        <f t="shared" si="4"/>
        <v>0</v>
      </c>
      <c r="K86">
        <f t="shared" si="5"/>
        <v>2</v>
      </c>
    </row>
    <row r="87" spans="1:11" x14ac:dyDescent="0.15">
      <c r="A87" t="s">
        <v>152</v>
      </c>
      <c r="B87">
        <v>2</v>
      </c>
      <c r="C87">
        <v>1</v>
      </c>
      <c r="D87">
        <v>14</v>
      </c>
      <c r="E87">
        <v>7.1428574999999994E-2</v>
      </c>
      <c r="F87" s="1">
        <v>1</v>
      </c>
      <c r="G87" s="1">
        <v>1</v>
      </c>
      <c r="H87" s="1">
        <v>1</v>
      </c>
      <c r="I87">
        <f t="shared" si="3"/>
        <v>1</v>
      </c>
      <c r="J87">
        <f t="shared" si="4"/>
        <v>0</v>
      </c>
      <c r="K87">
        <f t="shared" si="5"/>
        <v>0</v>
      </c>
    </row>
    <row r="88" spans="1:11" x14ac:dyDescent="0.15">
      <c r="F88" s="1"/>
      <c r="G88" s="1"/>
      <c r="H88" s="1"/>
    </row>
    <row r="92" spans="1:11" x14ac:dyDescent="0.15">
      <c r="F92">
        <f>AVERAGE(F3:F89)</f>
        <v>0.89366746821730592</v>
      </c>
      <c r="G92">
        <f>AVERAGE(G3:G89)</f>
        <v>0.81935171436115295</v>
      </c>
      <c r="H92">
        <f>(2*F92*G92)/(F92+G92)</f>
        <v>0.85489757452742787</v>
      </c>
      <c r="I92">
        <f>SUM(I3:I91)</f>
        <v>1051.000000000005</v>
      </c>
      <c r="J92">
        <f>SUM(J3:J91)</f>
        <v>222.99999999972152</v>
      </c>
      <c r="K92">
        <f>SUM(K3:K91)</f>
        <v>199.99999999999505</v>
      </c>
    </row>
    <row r="93" spans="1:11" x14ac:dyDescent="0.15">
      <c r="F93" s="1"/>
      <c r="G93" s="1"/>
      <c r="H93" s="1"/>
      <c r="I93">
        <f>I92/(I92+J92)</f>
        <v>0.8249607535323632</v>
      </c>
      <c r="J93">
        <f>I92/(I92+K92)</f>
        <v>0.84012789768185847</v>
      </c>
      <c r="K93">
        <f>(2*I93*J93)/(I93+J93)</f>
        <v>0.8324752475248467</v>
      </c>
    </row>
    <row r="96" spans="1:11" x14ac:dyDescent="0.15">
      <c r="F96" s="1"/>
      <c r="G96" s="1"/>
      <c r="H96" s="1"/>
    </row>
    <row r="97" spans="6:8" x14ac:dyDescent="0.15">
      <c r="F97" s="1"/>
      <c r="G97" s="1"/>
      <c r="H97" s="1"/>
    </row>
    <row r="98" spans="6:8" x14ac:dyDescent="0.15">
      <c r="F98" s="1"/>
      <c r="G98" s="1"/>
      <c r="H98" s="1"/>
    </row>
    <row r="99" spans="6:8" x14ac:dyDescent="0.15">
      <c r="F99" s="1"/>
      <c r="G99" s="1"/>
      <c r="H99" s="1"/>
    </row>
    <row r="105" spans="6:8" x14ac:dyDescent="0.15">
      <c r="F105" s="1"/>
      <c r="G105" s="1"/>
      <c r="H105" s="1"/>
    </row>
    <row r="106" spans="6:8" x14ac:dyDescent="0.15">
      <c r="F106" s="1"/>
      <c r="G106" s="1"/>
      <c r="H106" s="1"/>
    </row>
    <row r="107" spans="6:8" x14ac:dyDescent="0.15">
      <c r="F107" s="1"/>
      <c r="G107" s="1"/>
      <c r="H107" s="1"/>
    </row>
    <row r="108" spans="6:8" x14ac:dyDescent="0.15">
      <c r="F108" s="1"/>
      <c r="G108" s="1"/>
      <c r="H108" s="1"/>
    </row>
    <row r="109" spans="6:8" x14ac:dyDescent="0.15">
      <c r="F109" s="1"/>
      <c r="G109" s="1"/>
      <c r="H109" s="1"/>
    </row>
    <row r="112" spans="6:8" x14ac:dyDescent="0.15">
      <c r="F112" s="1"/>
      <c r="G112" s="1"/>
      <c r="H112" s="1"/>
    </row>
    <row r="113" spans="6:8" x14ac:dyDescent="0.15">
      <c r="F113" s="1"/>
      <c r="G113" s="1"/>
      <c r="H113" s="1"/>
    </row>
    <row r="114" spans="6:8" x14ac:dyDescent="0.15">
      <c r="F114" s="1"/>
      <c r="G114" s="1"/>
      <c r="H114" s="1"/>
    </row>
    <row r="115" spans="6:8" x14ac:dyDescent="0.15">
      <c r="F115" s="1"/>
      <c r="G115" s="1"/>
      <c r="H115" s="1"/>
    </row>
    <row r="117" spans="6:8" x14ac:dyDescent="0.15">
      <c r="F117" s="1"/>
      <c r="G117" s="1"/>
      <c r="H117" s="1"/>
    </row>
    <row r="118" spans="6:8" x14ac:dyDescent="0.15">
      <c r="F118" s="1"/>
      <c r="G118" s="1"/>
      <c r="H118" s="1"/>
    </row>
    <row r="119" spans="6:8" x14ac:dyDescent="0.15">
      <c r="F119" s="1"/>
      <c r="G119" s="1"/>
      <c r="H119" s="1"/>
    </row>
    <row r="121" spans="6:8" x14ac:dyDescent="0.15">
      <c r="F121" s="1"/>
      <c r="G121" s="1"/>
      <c r="H121" s="1"/>
    </row>
    <row r="123" spans="6:8" x14ac:dyDescent="0.15">
      <c r="F123" s="1"/>
      <c r="G123" s="1"/>
      <c r="H123" s="1"/>
    </row>
    <row r="125" spans="6:8" x14ac:dyDescent="0.15">
      <c r="F125" s="1"/>
      <c r="G125" s="1"/>
      <c r="H125" s="1"/>
    </row>
    <row r="128" spans="6:8" x14ac:dyDescent="0.15">
      <c r="F128" s="1"/>
      <c r="G128" s="1"/>
      <c r="H128" s="1"/>
    </row>
    <row r="129" spans="6:8" x14ac:dyDescent="0.15">
      <c r="F129" s="1"/>
      <c r="G129" s="1"/>
      <c r="H129" s="1"/>
    </row>
    <row r="130" spans="6:8" x14ac:dyDescent="0.15">
      <c r="F130" s="1"/>
      <c r="G130" s="1"/>
      <c r="H130" s="1"/>
    </row>
    <row r="131" spans="6:8" x14ac:dyDescent="0.15">
      <c r="F131" s="1"/>
      <c r="G131" s="1"/>
      <c r="H131" s="1"/>
    </row>
    <row r="132" spans="6:8" x14ac:dyDescent="0.15">
      <c r="F132" s="1"/>
      <c r="G132" s="1"/>
      <c r="H132" s="1"/>
    </row>
    <row r="133" spans="6:8" x14ac:dyDescent="0.15">
      <c r="F133" s="1"/>
      <c r="G133" s="1"/>
      <c r="H133" s="1"/>
    </row>
    <row r="134" spans="6:8" x14ac:dyDescent="0.15">
      <c r="F134" s="1"/>
      <c r="G134" s="1"/>
      <c r="H134" s="1"/>
    </row>
    <row r="135" spans="6:8" x14ac:dyDescent="0.15">
      <c r="F135" s="1"/>
      <c r="G135" s="1"/>
      <c r="H135" s="1"/>
    </row>
  </sheetData>
  <sortState ref="A1:E1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45" workbookViewId="0">
      <selection activeCell="A23" sqref="A23"/>
    </sheetView>
  </sheetViews>
  <sheetFormatPr defaultRowHeight="13.5" x14ac:dyDescent="0.15"/>
  <cols>
    <col min="1" max="1" width="38.375" customWidth="1"/>
    <col min="4" max="4" width="17.5" customWidth="1"/>
    <col min="5" max="5" width="21.125" customWidth="1"/>
    <col min="6" max="6" width="16.375" customWidth="1"/>
    <col min="7" max="7" width="16.625" customWidth="1"/>
    <col min="8" max="8" width="25.875" customWidth="1"/>
  </cols>
  <sheetData>
    <row r="1" spans="1:11" x14ac:dyDescent="0.1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</row>
    <row r="2" spans="1:11" x14ac:dyDescent="0.15">
      <c r="A2" t="s">
        <v>133</v>
      </c>
      <c r="B2">
        <v>1</v>
      </c>
      <c r="C2">
        <v>39</v>
      </c>
      <c r="D2">
        <v>51</v>
      </c>
      <c r="E2">
        <v>0.76470590000000005</v>
      </c>
      <c r="F2" s="1">
        <v>0.92857142857099995</v>
      </c>
      <c r="G2" s="1">
        <v>1</v>
      </c>
      <c r="H2" s="1">
        <v>0.96296296296299999</v>
      </c>
      <c r="I2">
        <f>C2*G2</f>
        <v>39</v>
      </c>
      <c r="J2">
        <f>I2/F2-I2</f>
        <v>3.0000000000193836</v>
      </c>
      <c r="K2">
        <f>C2-I2</f>
        <v>0</v>
      </c>
    </row>
    <row r="3" spans="1:11" x14ac:dyDescent="0.15">
      <c r="A3" t="s">
        <v>134</v>
      </c>
      <c r="B3">
        <v>3</v>
      </c>
      <c r="C3">
        <v>3</v>
      </c>
      <c r="D3">
        <v>5</v>
      </c>
      <c r="E3">
        <v>0.6</v>
      </c>
      <c r="F3" s="1">
        <v>1</v>
      </c>
      <c r="G3" s="1">
        <v>1</v>
      </c>
      <c r="H3" s="1">
        <v>1</v>
      </c>
      <c r="I3">
        <f t="shared" ref="I3:I66" si="0">C3*G3</f>
        <v>3</v>
      </c>
      <c r="J3">
        <f t="shared" ref="J3:J66" si="1">I3/F3-I3</f>
        <v>0</v>
      </c>
      <c r="K3">
        <f t="shared" ref="K3:K66" si="2">C3-I3</f>
        <v>0</v>
      </c>
    </row>
    <row r="4" spans="1:11" x14ac:dyDescent="0.15">
      <c r="A4" t="s">
        <v>136</v>
      </c>
      <c r="B4">
        <v>1</v>
      </c>
      <c r="C4">
        <v>10</v>
      </c>
      <c r="D4">
        <v>12</v>
      </c>
      <c r="E4">
        <v>0.83333330000000005</v>
      </c>
      <c r="F4" s="1">
        <v>1</v>
      </c>
      <c r="G4" s="1">
        <v>0.6</v>
      </c>
      <c r="H4" s="1">
        <v>0.75</v>
      </c>
      <c r="I4">
        <f t="shared" si="0"/>
        <v>6</v>
      </c>
      <c r="J4">
        <f t="shared" si="1"/>
        <v>0</v>
      </c>
      <c r="K4">
        <f t="shared" si="2"/>
        <v>4</v>
      </c>
    </row>
    <row r="5" spans="1:11" x14ac:dyDescent="0.15">
      <c r="A5" t="s">
        <v>135</v>
      </c>
      <c r="B5">
        <v>3</v>
      </c>
      <c r="C5">
        <v>4</v>
      </c>
      <c r="D5">
        <v>8</v>
      </c>
      <c r="E5">
        <v>0.5</v>
      </c>
      <c r="F5" s="1">
        <v>1</v>
      </c>
      <c r="G5" s="1">
        <v>0.75</v>
      </c>
      <c r="H5" s="1">
        <v>0.85714285714299998</v>
      </c>
      <c r="I5">
        <f t="shared" si="0"/>
        <v>3</v>
      </c>
      <c r="J5">
        <f t="shared" si="1"/>
        <v>0</v>
      </c>
      <c r="K5">
        <f t="shared" si="2"/>
        <v>1</v>
      </c>
    </row>
    <row r="6" spans="1:11" x14ac:dyDescent="0.15">
      <c r="A6" t="s">
        <v>140</v>
      </c>
      <c r="B6">
        <v>1</v>
      </c>
      <c r="C6">
        <v>4</v>
      </c>
      <c r="D6">
        <v>35</v>
      </c>
      <c r="E6">
        <v>0.114285715</v>
      </c>
      <c r="F6" s="1">
        <v>0</v>
      </c>
      <c r="G6" s="1">
        <v>0</v>
      </c>
      <c r="H6" s="1">
        <v>0</v>
      </c>
      <c r="I6">
        <f t="shared" si="0"/>
        <v>0</v>
      </c>
      <c r="J6">
        <v>0</v>
      </c>
      <c r="K6">
        <f t="shared" si="2"/>
        <v>4</v>
      </c>
    </row>
    <row r="7" spans="1:11" x14ac:dyDescent="0.15">
      <c r="A7" t="s">
        <v>137</v>
      </c>
      <c r="B7">
        <v>2</v>
      </c>
      <c r="C7">
        <v>13</v>
      </c>
      <c r="D7">
        <v>22</v>
      </c>
      <c r="E7">
        <v>0.59090905999999999</v>
      </c>
      <c r="F7" s="1">
        <v>0.85714285714299998</v>
      </c>
      <c r="G7" s="1">
        <v>0.92307692307699996</v>
      </c>
      <c r="H7" s="1">
        <v>0.88888888888899997</v>
      </c>
      <c r="I7">
        <f t="shared" si="0"/>
        <v>12.000000000001</v>
      </c>
      <c r="J7">
        <f t="shared" si="1"/>
        <v>1.9999999999978328</v>
      </c>
      <c r="K7">
        <f t="shared" si="2"/>
        <v>0.99999999999899991</v>
      </c>
    </row>
    <row r="8" spans="1:11" x14ac:dyDescent="0.15">
      <c r="A8" t="s">
        <v>139</v>
      </c>
      <c r="B8">
        <v>3</v>
      </c>
      <c r="C8">
        <v>1</v>
      </c>
      <c r="D8">
        <v>11</v>
      </c>
      <c r="E8">
        <v>9.0909089999999998E-2</v>
      </c>
      <c r="F8" s="1">
        <v>1</v>
      </c>
      <c r="G8" s="1">
        <v>1</v>
      </c>
      <c r="H8" s="1">
        <v>1</v>
      </c>
      <c r="I8">
        <f t="shared" si="0"/>
        <v>1</v>
      </c>
      <c r="J8">
        <f t="shared" si="1"/>
        <v>0</v>
      </c>
      <c r="K8">
        <f t="shared" si="2"/>
        <v>0</v>
      </c>
    </row>
    <row r="9" spans="1:11" x14ac:dyDescent="0.15">
      <c r="A9" t="s">
        <v>138</v>
      </c>
      <c r="B9">
        <v>3</v>
      </c>
      <c r="C9">
        <v>3</v>
      </c>
      <c r="D9">
        <v>8</v>
      </c>
      <c r="E9">
        <v>0.375</v>
      </c>
      <c r="F9" s="1">
        <v>1</v>
      </c>
      <c r="G9" s="1">
        <v>1</v>
      </c>
      <c r="H9" s="1">
        <v>1</v>
      </c>
      <c r="I9">
        <f t="shared" si="0"/>
        <v>3</v>
      </c>
      <c r="J9">
        <f t="shared" si="1"/>
        <v>0</v>
      </c>
      <c r="K9">
        <f t="shared" si="2"/>
        <v>0</v>
      </c>
    </row>
    <row r="10" spans="1:11" x14ac:dyDescent="0.15">
      <c r="A10" t="s">
        <v>169</v>
      </c>
      <c r="B10">
        <v>1</v>
      </c>
      <c r="C10">
        <v>1</v>
      </c>
      <c r="D10">
        <v>12</v>
      </c>
      <c r="E10">
        <v>8.3333335999999994E-2</v>
      </c>
      <c r="F10" s="1">
        <v>1</v>
      </c>
      <c r="G10" s="1">
        <v>1</v>
      </c>
      <c r="H10" s="1">
        <v>1</v>
      </c>
      <c r="I10">
        <f t="shared" si="0"/>
        <v>1</v>
      </c>
      <c r="J10">
        <f t="shared" si="1"/>
        <v>0</v>
      </c>
      <c r="K10">
        <f t="shared" si="2"/>
        <v>0</v>
      </c>
    </row>
    <row r="11" spans="1:11" x14ac:dyDescent="0.15">
      <c r="A11" t="s">
        <v>121</v>
      </c>
      <c r="B11">
        <v>1</v>
      </c>
      <c r="C11">
        <v>51</v>
      </c>
      <c r="D11">
        <v>256</v>
      </c>
      <c r="E11">
        <v>0.19921875</v>
      </c>
      <c r="F11" s="1">
        <v>0.77777777777799995</v>
      </c>
      <c r="G11" s="1">
        <v>0.68627450980399995</v>
      </c>
      <c r="H11" s="1">
        <v>0.72916666666700003</v>
      </c>
      <c r="I11">
        <f t="shared" si="0"/>
        <v>35.000000000004</v>
      </c>
      <c r="J11">
        <f t="shared" si="1"/>
        <v>9.9999999999882903</v>
      </c>
      <c r="K11">
        <f t="shared" si="2"/>
        <v>15.999999999996</v>
      </c>
    </row>
    <row r="12" spans="1:11" x14ac:dyDescent="0.15">
      <c r="A12" t="s">
        <v>167</v>
      </c>
      <c r="B12">
        <v>2</v>
      </c>
      <c r="C12">
        <v>10</v>
      </c>
      <c r="D12">
        <v>41</v>
      </c>
      <c r="E12">
        <v>0.24390244</v>
      </c>
      <c r="F12" s="1">
        <v>1</v>
      </c>
      <c r="G12" s="1">
        <v>0.9</v>
      </c>
      <c r="H12" s="1">
        <v>0.94736842105300001</v>
      </c>
      <c r="I12">
        <f t="shared" si="0"/>
        <v>9</v>
      </c>
      <c r="J12">
        <f t="shared" si="1"/>
        <v>0</v>
      </c>
      <c r="K12">
        <f t="shared" si="2"/>
        <v>1</v>
      </c>
    </row>
    <row r="13" spans="1:11" x14ac:dyDescent="0.15">
      <c r="A13" t="s">
        <v>125</v>
      </c>
      <c r="B13">
        <v>1</v>
      </c>
      <c r="C13">
        <v>4</v>
      </c>
      <c r="D13">
        <v>6</v>
      </c>
      <c r="E13">
        <v>0.66666669999999995</v>
      </c>
      <c r="F13" s="1">
        <v>1</v>
      </c>
      <c r="G13" s="1">
        <v>0.75</v>
      </c>
      <c r="H13" s="1">
        <v>0.85714285714299998</v>
      </c>
      <c r="I13">
        <f t="shared" si="0"/>
        <v>3</v>
      </c>
      <c r="J13">
        <f t="shared" si="1"/>
        <v>0</v>
      </c>
      <c r="K13">
        <f t="shared" si="2"/>
        <v>1</v>
      </c>
    </row>
    <row r="14" spans="1:11" x14ac:dyDescent="0.15">
      <c r="A14" t="s">
        <v>124</v>
      </c>
      <c r="B14">
        <v>2</v>
      </c>
      <c r="C14">
        <v>4</v>
      </c>
      <c r="D14">
        <v>37</v>
      </c>
      <c r="E14">
        <v>0.10810810999999999</v>
      </c>
      <c r="F14" s="1">
        <v>1</v>
      </c>
      <c r="G14" s="1">
        <v>0.75</v>
      </c>
      <c r="H14" s="1">
        <v>0.85714285714299998</v>
      </c>
      <c r="I14">
        <f t="shared" si="0"/>
        <v>3</v>
      </c>
      <c r="J14">
        <f t="shared" si="1"/>
        <v>0</v>
      </c>
      <c r="K14">
        <f t="shared" si="2"/>
        <v>1</v>
      </c>
    </row>
    <row r="15" spans="1:11" x14ac:dyDescent="0.15">
      <c r="A15" t="s">
        <v>122</v>
      </c>
      <c r="B15">
        <v>2</v>
      </c>
      <c r="C15">
        <v>13</v>
      </c>
      <c r="D15">
        <v>24</v>
      </c>
      <c r="E15">
        <v>0.54166669999999995</v>
      </c>
      <c r="F15" s="1">
        <v>1</v>
      </c>
      <c r="G15" s="1">
        <v>0.615384615385</v>
      </c>
      <c r="H15" s="1">
        <v>0.76190476190500001</v>
      </c>
      <c r="I15">
        <f t="shared" si="0"/>
        <v>8.0000000000050004</v>
      </c>
      <c r="J15">
        <f t="shared" si="1"/>
        <v>0</v>
      </c>
      <c r="K15">
        <f t="shared" si="2"/>
        <v>4.9999999999949996</v>
      </c>
    </row>
    <row r="16" spans="1:11" x14ac:dyDescent="0.15">
      <c r="A16" t="s">
        <v>123</v>
      </c>
      <c r="B16">
        <v>1</v>
      </c>
      <c r="C16">
        <v>2</v>
      </c>
      <c r="D16">
        <v>11</v>
      </c>
      <c r="E16">
        <v>0.18181818999999999</v>
      </c>
      <c r="F16" s="1">
        <v>1</v>
      </c>
      <c r="G16" s="1">
        <v>0.5</v>
      </c>
      <c r="H16" s="1">
        <v>0.66666666666700003</v>
      </c>
      <c r="I16">
        <f t="shared" si="0"/>
        <v>1</v>
      </c>
      <c r="J16">
        <f t="shared" si="1"/>
        <v>0</v>
      </c>
      <c r="K16">
        <f t="shared" si="2"/>
        <v>1</v>
      </c>
    </row>
    <row r="17" spans="1:11" x14ac:dyDescent="0.15">
      <c r="A17" t="s">
        <v>143</v>
      </c>
      <c r="B17">
        <v>3</v>
      </c>
      <c r="C17">
        <v>4</v>
      </c>
      <c r="D17">
        <v>16</v>
      </c>
      <c r="E17">
        <v>0.25</v>
      </c>
      <c r="F17" s="1">
        <v>0.75</v>
      </c>
      <c r="G17" s="1">
        <v>0.75</v>
      </c>
      <c r="H17" s="1">
        <v>0.75</v>
      </c>
      <c r="I17">
        <f t="shared" si="0"/>
        <v>3</v>
      </c>
      <c r="J17">
        <f t="shared" si="1"/>
        <v>1</v>
      </c>
      <c r="K17">
        <f t="shared" si="2"/>
        <v>1</v>
      </c>
    </row>
    <row r="18" spans="1:11" x14ac:dyDescent="0.15">
      <c r="A18" t="s">
        <v>144</v>
      </c>
      <c r="B18">
        <v>3</v>
      </c>
      <c r="C18">
        <v>5</v>
      </c>
      <c r="D18">
        <v>20</v>
      </c>
      <c r="E18">
        <v>0.25</v>
      </c>
      <c r="F18" s="1">
        <v>1</v>
      </c>
      <c r="G18" s="1">
        <v>0.8</v>
      </c>
      <c r="H18" s="1">
        <v>0.88888888888899997</v>
      </c>
      <c r="I18">
        <f t="shared" si="0"/>
        <v>4</v>
      </c>
      <c r="J18">
        <f t="shared" si="1"/>
        <v>0</v>
      </c>
      <c r="K18">
        <f t="shared" si="2"/>
        <v>1</v>
      </c>
    </row>
    <row r="19" spans="1:11" x14ac:dyDescent="0.15">
      <c r="A19" t="s">
        <v>142</v>
      </c>
      <c r="B19">
        <v>3</v>
      </c>
      <c r="C19">
        <v>1</v>
      </c>
      <c r="D19">
        <v>15</v>
      </c>
      <c r="E19">
        <v>6.6666669999999997E-2</v>
      </c>
      <c r="F19" s="1">
        <v>1</v>
      </c>
      <c r="G19" s="1">
        <v>1</v>
      </c>
      <c r="H19" s="1">
        <v>1</v>
      </c>
      <c r="I19">
        <f t="shared" si="0"/>
        <v>1</v>
      </c>
      <c r="J19">
        <f t="shared" si="1"/>
        <v>0</v>
      </c>
      <c r="K19">
        <f t="shared" si="2"/>
        <v>0</v>
      </c>
    </row>
    <row r="20" spans="1:11" x14ac:dyDescent="0.15">
      <c r="A20" t="s">
        <v>170</v>
      </c>
      <c r="B20">
        <v>2</v>
      </c>
      <c r="C20">
        <v>15</v>
      </c>
      <c r="D20">
        <v>25</v>
      </c>
      <c r="E20">
        <v>0.6</v>
      </c>
      <c r="F20" s="1">
        <v>1</v>
      </c>
      <c r="G20" s="1">
        <v>0.86666666666699999</v>
      </c>
      <c r="H20" s="1">
        <v>0.92857142857099995</v>
      </c>
      <c r="I20">
        <f t="shared" si="0"/>
        <v>13.000000000005</v>
      </c>
      <c r="J20">
        <f t="shared" si="1"/>
        <v>0</v>
      </c>
      <c r="K20">
        <f t="shared" si="2"/>
        <v>1.9999999999949996</v>
      </c>
    </row>
    <row r="21" spans="1:11" x14ac:dyDescent="0.15">
      <c r="A21" t="s">
        <v>145</v>
      </c>
      <c r="B21">
        <v>3</v>
      </c>
      <c r="C21">
        <v>3</v>
      </c>
      <c r="D21">
        <v>9</v>
      </c>
      <c r="E21">
        <v>0.33333333999999998</v>
      </c>
      <c r="F21" s="1">
        <v>1</v>
      </c>
      <c r="G21" s="1">
        <v>1</v>
      </c>
      <c r="H21" s="1">
        <v>1</v>
      </c>
      <c r="I21">
        <f t="shared" si="0"/>
        <v>3</v>
      </c>
      <c r="J21">
        <f t="shared" si="1"/>
        <v>0</v>
      </c>
      <c r="K21">
        <f t="shared" si="2"/>
        <v>0</v>
      </c>
    </row>
    <row r="22" spans="1:11" x14ac:dyDescent="0.15">
      <c r="A22" t="s">
        <v>146</v>
      </c>
      <c r="B22">
        <v>3</v>
      </c>
      <c r="C22">
        <v>3</v>
      </c>
      <c r="D22">
        <v>12</v>
      </c>
      <c r="E22">
        <v>0.25</v>
      </c>
      <c r="F22" s="1">
        <v>1</v>
      </c>
      <c r="G22" s="1">
        <v>1</v>
      </c>
      <c r="H22" s="1">
        <v>1</v>
      </c>
      <c r="I22">
        <f t="shared" si="0"/>
        <v>3</v>
      </c>
      <c r="J22">
        <f t="shared" si="1"/>
        <v>0</v>
      </c>
      <c r="K22">
        <f t="shared" si="2"/>
        <v>0</v>
      </c>
    </row>
    <row r="23" spans="1:11" x14ac:dyDescent="0.15">
      <c r="A23" t="s">
        <v>147</v>
      </c>
      <c r="B23">
        <v>2</v>
      </c>
      <c r="C23">
        <v>10</v>
      </c>
      <c r="D23">
        <v>40</v>
      </c>
      <c r="E23">
        <v>0.25</v>
      </c>
      <c r="F23" s="1">
        <v>1</v>
      </c>
      <c r="G23" s="1">
        <v>0.6</v>
      </c>
      <c r="H23" s="1">
        <v>0.75</v>
      </c>
      <c r="I23">
        <f t="shared" si="0"/>
        <v>6</v>
      </c>
      <c r="J23">
        <f t="shared" si="1"/>
        <v>0</v>
      </c>
      <c r="K23">
        <f t="shared" si="2"/>
        <v>4</v>
      </c>
    </row>
    <row r="24" spans="1:11" x14ac:dyDescent="0.15">
      <c r="A24" t="s">
        <v>148</v>
      </c>
      <c r="B24">
        <v>3</v>
      </c>
      <c r="C24">
        <v>4</v>
      </c>
      <c r="D24">
        <v>6</v>
      </c>
      <c r="E24">
        <v>0.66666669999999995</v>
      </c>
      <c r="F24" s="1">
        <v>1</v>
      </c>
      <c r="G24" s="1">
        <v>1</v>
      </c>
      <c r="H24" s="1">
        <v>1</v>
      </c>
      <c r="I24">
        <f t="shared" si="0"/>
        <v>4</v>
      </c>
      <c r="J24">
        <f t="shared" si="1"/>
        <v>0</v>
      </c>
      <c r="K24">
        <f t="shared" si="2"/>
        <v>0</v>
      </c>
    </row>
    <row r="25" spans="1:11" x14ac:dyDescent="0.15">
      <c r="A25" t="s">
        <v>156</v>
      </c>
      <c r="B25">
        <v>1</v>
      </c>
      <c r="C25">
        <v>26</v>
      </c>
      <c r="D25">
        <v>95</v>
      </c>
      <c r="E25">
        <v>0.27368419999999999</v>
      </c>
      <c r="F25" s="1">
        <v>1</v>
      </c>
      <c r="G25" s="1">
        <v>0.80769230769199996</v>
      </c>
      <c r="H25" s="1">
        <v>0.89361702127700005</v>
      </c>
      <c r="I25">
        <f t="shared" si="0"/>
        <v>20.999999999991999</v>
      </c>
      <c r="J25">
        <f t="shared" si="1"/>
        <v>0</v>
      </c>
      <c r="K25">
        <f t="shared" si="2"/>
        <v>5.0000000000080007</v>
      </c>
    </row>
    <row r="26" spans="1:11" x14ac:dyDescent="0.15">
      <c r="A26" t="s">
        <v>81</v>
      </c>
      <c r="B26">
        <v>2</v>
      </c>
      <c r="C26">
        <v>20</v>
      </c>
      <c r="D26">
        <v>6</v>
      </c>
      <c r="E26">
        <v>3.3333333000000001</v>
      </c>
      <c r="F26" s="1">
        <v>1</v>
      </c>
      <c r="G26" s="1">
        <v>0.75</v>
      </c>
      <c r="H26" s="1">
        <v>0.85714285714299998</v>
      </c>
      <c r="I26">
        <f t="shared" si="0"/>
        <v>15</v>
      </c>
      <c r="J26">
        <f t="shared" si="1"/>
        <v>0</v>
      </c>
      <c r="K26">
        <f t="shared" si="2"/>
        <v>5</v>
      </c>
    </row>
    <row r="27" spans="1:11" x14ac:dyDescent="0.15">
      <c r="A27" t="s">
        <v>159</v>
      </c>
      <c r="B27">
        <v>2</v>
      </c>
      <c r="C27">
        <v>1</v>
      </c>
      <c r="D27">
        <v>3</v>
      </c>
      <c r="E27">
        <v>0.33333333999999998</v>
      </c>
      <c r="F27" s="1">
        <v>1</v>
      </c>
      <c r="G27" s="1">
        <v>1</v>
      </c>
      <c r="H27" s="1">
        <v>1</v>
      </c>
      <c r="I27">
        <f t="shared" si="0"/>
        <v>1</v>
      </c>
      <c r="J27">
        <f t="shared" si="1"/>
        <v>0</v>
      </c>
      <c r="K27">
        <f t="shared" si="2"/>
        <v>0</v>
      </c>
    </row>
    <row r="28" spans="1:11" x14ac:dyDescent="0.15">
      <c r="A28" t="s">
        <v>160</v>
      </c>
      <c r="B28">
        <v>2</v>
      </c>
      <c r="C28">
        <v>1</v>
      </c>
      <c r="D28">
        <v>4</v>
      </c>
      <c r="E28">
        <v>0.25</v>
      </c>
      <c r="F28" s="1">
        <v>1</v>
      </c>
      <c r="G28" s="1">
        <v>1</v>
      </c>
      <c r="H28" s="1">
        <v>1</v>
      </c>
      <c r="I28">
        <f t="shared" si="0"/>
        <v>1</v>
      </c>
      <c r="J28">
        <f t="shared" si="1"/>
        <v>0</v>
      </c>
      <c r="K28">
        <f t="shared" si="2"/>
        <v>0</v>
      </c>
    </row>
    <row r="29" spans="1:11" x14ac:dyDescent="0.15">
      <c r="A29" t="s">
        <v>157</v>
      </c>
      <c r="B29">
        <v>1</v>
      </c>
      <c r="C29">
        <v>19</v>
      </c>
      <c r="D29">
        <v>1</v>
      </c>
      <c r="E29">
        <v>19</v>
      </c>
      <c r="F29" s="1">
        <v>1</v>
      </c>
      <c r="G29" s="1">
        <v>0.89473684210500004</v>
      </c>
      <c r="H29" s="1">
        <v>0.944444444444</v>
      </c>
      <c r="I29">
        <f t="shared" si="0"/>
        <v>16.999999999995001</v>
      </c>
      <c r="J29">
        <f t="shared" si="1"/>
        <v>0</v>
      </c>
      <c r="K29">
        <f t="shared" si="2"/>
        <v>2.0000000000049987</v>
      </c>
    </row>
    <row r="30" spans="1:11" x14ac:dyDescent="0.15">
      <c r="A30" t="s">
        <v>161</v>
      </c>
      <c r="B30">
        <v>2</v>
      </c>
      <c r="C30">
        <v>1</v>
      </c>
      <c r="D30">
        <v>5</v>
      </c>
      <c r="E30">
        <v>0.2</v>
      </c>
      <c r="F30" s="1">
        <v>1</v>
      </c>
      <c r="G30" s="1">
        <v>1</v>
      </c>
      <c r="H30" s="1">
        <v>1</v>
      </c>
      <c r="I30">
        <f t="shared" si="0"/>
        <v>1</v>
      </c>
      <c r="J30">
        <f t="shared" si="1"/>
        <v>0</v>
      </c>
      <c r="K30">
        <f t="shared" si="2"/>
        <v>0</v>
      </c>
    </row>
    <row r="31" spans="1:11" x14ac:dyDescent="0.15">
      <c r="A31" t="s">
        <v>153</v>
      </c>
      <c r="B31">
        <v>1</v>
      </c>
      <c r="C31">
        <v>27</v>
      </c>
      <c r="D31">
        <v>68</v>
      </c>
      <c r="E31">
        <v>0.39705879999999999</v>
      </c>
      <c r="F31" s="1">
        <v>1</v>
      </c>
      <c r="G31" s="1">
        <v>0.88888888888899997</v>
      </c>
      <c r="H31" s="1">
        <v>0.94117647058800002</v>
      </c>
      <c r="I31">
        <f t="shared" si="0"/>
        <v>24.000000000002998</v>
      </c>
      <c r="J31">
        <f t="shared" si="1"/>
        <v>0</v>
      </c>
      <c r="K31">
        <f t="shared" si="2"/>
        <v>2.9999999999970015</v>
      </c>
    </row>
    <row r="32" spans="1:11" x14ac:dyDescent="0.15">
      <c r="A32" t="s">
        <v>155</v>
      </c>
      <c r="B32">
        <v>1</v>
      </c>
      <c r="C32">
        <v>6</v>
      </c>
      <c r="D32">
        <v>21</v>
      </c>
      <c r="E32">
        <v>0.28571429999999998</v>
      </c>
      <c r="F32" s="1">
        <v>0.66666666666700003</v>
      </c>
      <c r="G32" s="1">
        <v>0.33333333333300003</v>
      </c>
      <c r="H32" s="1">
        <v>0.444444444444</v>
      </c>
      <c r="I32">
        <f t="shared" si="0"/>
        <v>1.9999999999980003</v>
      </c>
      <c r="J32">
        <f t="shared" si="1"/>
        <v>0.99999999999750022</v>
      </c>
      <c r="K32">
        <f t="shared" si="2"/>
        <v>4.0000000000020002</v>
      </c>
    </row>
    <row r="33" spans="1:11" x14ac:dyDescent="0.15">
      <c r="A33" t="s">
        <v>154</v>
      </c>
      <c r="B33">
        <v>3</v>
      </c>
      <c r="C33">
        <v>5</v>
      </c>
      <c r="D33">
        <v>5</v>
      </c>
      <c r="E33">
        <v>1</v>
      </c>
      <c r="F33" s="1">
        <v>0.83333333333299997</v>
      </c>
      <c r="G33" s="1">
        <v>1</v>
      </c>
      <c r="H33" s="1">
        <v>0.90909090909099999</v>
      </c>
      <c r="I33">
        <f t="shared" si="0"/>
        <v>5</v>
      </c>
      <c r="J33">
        <f t="shared" si="1"/>
        <v>1.0000000000023999</v>
      </c>
      <c r="K33">
        <f t="shared" si="2"/>
        <v>0</v>
      </c>
    </row>
    <row r="34" spans="1:11" x14ac:dyDescent="0.15">
      <c r="A34" t="s">
        <v>171</v>
      </c>
      <c r="B34">
        <v>3</v>
      </c>
      <c r="C34">
        <v>11</v>
      </c>
      <c r="D34">
        <v>10</v>
      </c>
      <c r="E34">
        <v>1.1000000000000001</v>
      </c>
      <c r="F34" s="1">
        <v>0.91666666666700003</v>
      </c>
      <c r="G34" s="1">
        <v>1</v>
      </c>
      <c r="H34" s="1">
        <v>0.95652173913000005</v>
      </c>
      <c r="I34">
        <f t="shared" si="0"/>
        <v>11</v>
      </c>
      <c r="J34">
        <f t="shared" si="1"/>
        <v>0.99999999999563549</v>
      </c>
      <c r="K34">
        <f t="shared" si="2"/>
        <v>0</v>
      </c>
    </row>
    <row r="35" spans="1:11" x14ac:dyDescent="0.15">
      <c r="A35" t="s">
        <v>47</v>
      </c>
      <c r="B35">
        <v>1</v>
      </c>
      <c r="C35">
        <v>90</v>
      </c>
      <c r="D35">
        <v>121</v>
      </c>
      <c r="E35">
        <v>0.74380164999999998</v>
      </c>
      <c r="F35" s="1">
        <v>0.88172043010800005</v>
      </c>
      <c r="G35" s="1">
        <v>0.91111111111099996</v>
      </c>
      <c r="H35" s="1">
        <v>0.89617486338800001</v>
      </c>
      <c r="I35">
        <f t="shared" si="0"/>
        <v>81.999999999989996</v>
      </c>
      <c r="J35">
        <f t="shared" si="1"/>
        <v>10.999999999948756</v>
      </c>
      <c r="K35">
        <f t="shared" si="2"/>
        <v>8.0000000000100044</v>
      </c>
    </row>
    <row r="36" spans="1:11" x14ac:dyDescent="0.15">
      <c r="A36" t="s">
        <v>131</v>
      </c>
      <c r="B36">
        <v>2</v>
      </c>
      <c r="C36">
        <v>2</v>
      </c>
      <c r="D36">
        <v>13</v>
      </c>
      <c r="E36">
        <v>0.15384616000000001</v>
      </c>
      <c r="F36" s="1">
        <v>1</v>
      </c>
      <c r="G36" s="1">
        <v>0.5</v>
      </c>
      <c r="H36" s="1">
        <v>0.66666666666700003</v>
      </c>
      <c r="I36">
        <f t="shared" si="0"/>
        <v>1</v>
      </c>
      <c r="J36">
        <f t="shared" si="1"/>
        <v>0</v>
      </c>
      <c r="K36">
        <f t="shared" si="2"/>
        <v>1</v>
      </c>
    </row>
    <row r="37" spans="1:11" x14ac:dyDescent="0.15">
      <c r="A37" t="s">
        <v>130</v>
      </c>
      <c r="B37">
        <v>2</v>
      </c>
      <c r="C37">
        <v>7</v>
      </c>
      <c r="D37">
        <v>3</v>
      </c>
      <c r="E37">
        <v>2.3333333000000001</v>
      </c>
      <c r="F37" s="1">
        <v>1</v>
      </c>
      <c r="G37" s="1">
        <v>1</v>
      </c>
      <c r="H37" s="1">
        <v>1</v>
      </c>
      <c r="I37">
        <f t="shared" si="0"/>
        <v>7</v>
      </c>
      <c r="J37">
        <f t="shared" si="1"/>
        <v>0</v>
      </c>
      <c r="K37">
        <f t="shared" si="2"/>
        <v>0</v>
      </c>
    </row>
    <row r="38" spans="1:11" x14ac:dyDescent="0.15">
      <c r="A38" t="s">
        <v>132</v>
      </c>
      <c r="B38">
        <v>1</v>
      </c>
      <c r="C38">
        <v>5</v>
      </c>
      <c r="D38">
        <v>15</v>
      </c>
      <c r="E38">
        <v>0.33333333999999998</v>
      </c>
      <c r="F38" s="1">
        <v>1</v>
      </c>
      <c r="G38" s="1">
        <v>0.6</v>
      </c>
      <c r="H38" s="1">
        <v>0.75</v>
      </c>
      <c r="I38">
        <f t="shared" si="0"/>
        <v>3</v>
      </c>
      <c r="J38">
        <f t="shared" si="1"/>
        <v>0</v>
      </c>
      <c r="K38">
        <f t="shared" si="2"/>
        <v>2</v>
      </c>
    </row>
    <row r="39" spans="1:11" x14ac:dyDescent="0.15">
      <c r="A39" t="s">
        <v>49</v>
      </c>
      <c r="B39">
        <v>2</v>
      </c>
      <c r="C39">
        <v>31</v>
      </c>
      <c r="D39">
        <v>20</v>
      </c>
      <c r="E39">
        <v>1.55</v>
      </c>
      <c r="F39" s="1">
        <v>0.96666666666699996</v>
      </c>
      <c r="G39" s="1">
        <v>0.93548387096800001</v>
      </c>
      <c r="H39" s="1">
        <v>0.95081967213100005</v>
      </c>
      <c r="I39">
        <f t="shared" si="0"/>
        <v>29.000000000008001</v>
      </c>
      <c r="J39">
        <f t="shared" si="1"/>
        <v>0.99999999998993161</v>
      </c>
      <c r="K39">
        <f t="shared" si="2"/>
        <v>1.9999999999919993</v>
      </c>
    </row>
    <row r="40" spans="1:11" x14ac:dyDescent="0.15">
      <c r="A40" t="s">
        <v>168</v>
      </c>
      <c r="B40">
        <v>2</v>
      </c>
      <c r="C40">
        <v>3</v>
      </c>
      <c r="D40">
        <v>10</v>
      </c>
      <c r="E40">
        <v>0.3</v>
      </c>
      <c r="F40" s="1">
        <v>1</v>
      </c>
      <c r="G40" s="1">
        <v>1</v>
      </c>
      <c r="H40" s="1">
        <v>1</v>
      </c>
      <c r="I40">
        <f t="shared" si="0"/>
        <v>3</v>
      </c>
      <c r="J40">
        <f t="shared" si="1"/>
        <v>0</v>
      </c>
      <c r="K40">
        <f t="shared" si="2"/>
        <v>0</v>
      </c>
    </row>
    <row r="41" spans="1:11" x14ac:dyDescent="0.15">
      <c r="A41" t="s">
        <v>127</v>
      </c>
      <c r="B41">
        <v>2</v>
      </c>
      <c r="C41">
        <v>21</v>
      </c>
      <c r="D41">
        <v>10</v>
      </c>
      <c r="E41">
        <v>2.1</v>
      </c>
      <c r="F41" s="1">
        <v>1</v>
      </c>
      <c r="G41" s="1">
        <v>0.90476190476200002</v>
      </c>
      <c r="H41" s="1">
        <v>0.95</v>
      </c>
      <c r="I41">
        <f t="shared" si="0"/>
        <v>19.000000000002</v>
      </c>
      <c r="J41">
        <f t="shared" si="1"/>
        <v>0</v>
      </c>
      <c r="K41">
        <f t="shared" si="2"/>
        <v>1.9999999999979998</v>
      </c>
    </row>
    <row r="42" spans="1:11" x14ac:dyDescent="0.15">
      <c r="A42" t="s">
        <v>128</v>
      </c>
      <c r="B42">
        <v>3</v>
      </c>
      <c r="C42">
        <v>4</v>
      </c>
      <c r="D42">
        <v>17</v>
      </c>
      <c r="E42">
        <v>0.23529412</v>
      </c>
      <c r="F42" s="1">
        <v>0.66666666666700003</v>
      </c>
      <c r="G42" s="1">
        <v>1</v>
      </c>
      <c r="H42" s="1">
        <v>0.8</v>
      </c>
      <c r="I42">
        <f t="shared" si="0"/>
        <v>4</v>
      </c>
      <c r="J42">
        <f t="shared" si="1"/>
        <v>1.9999999999969997</v>
      </c>
      <c r="K42">
        <f t="shared" si="2"/>
        <v>0</v>
      </c>
    </row>
    <row r="43" spans="1:11" x14ac:dyDescent="0.15">
      <c r="A43" t="s">
        <v>108</v>
      </c>
      <c r="B43">
        <v>1</v>
      </c>
      <c r="C43">
        <v>63</v>
      </c>
      <c r="D43">
        <v>193</v>
      </c>
      <c r="E43">
        <v>0.32642486999999998</v>
      </c>
      <c r="F43" s="1">
        <v>0.93617021276599999</v>
      </c>
      <c r="G43" s="1">
        <v>0.69841269841300002</v>
      </c>
      <c r="H43" s="1">
        <v>0.8</v>
      </c>
      <c r="I43">
        <f t="shared" si="0"/>
        <v>44.000000000019</v>
      </c>
      <c r="J43">
        <f t="shared" si="1"/>
        <v>2.9999999999991616</v>
      </c>
      <c r="K43">
        <f t="shared" si="2"/>
        <v>18.999999999981</v>
      </c>
    </row>
    <row r="44" spans="1:11" x14ac:dyDescent="0.15">
      <c r="A44" t="s">
        <v>118</v>
      </c>
      <c r="B44">
        <v>2</v>
      </c>
      <c r="C44">
        <v>4</v>
      </c>
      <c r="D44">
        <v>59</v>
      </c>
      <c r="E44">
        <v>6.7796609999999993E-2</v>
      </c>
      <c r="F44" s="1">
        <v>1</v>
      </c>
      <c r="G44" s="1">
        <v>0.5</v>
      </c>
      <c r="H44" s="1">
        <v>0.66666666666700003</v>
      </c>
      <c r="I44">
        <f t="shared" si="0"/>
        <v>2</v>
      </c>
      <c r="J44">
        <f t="shared" si="1"/>
        <v>0</v>
      </c>
      <c r="K44">
        <f t="shared" si="2"/>
        <v>2</v>
      </c>
    </row>
    <row r="45" spans="1:11" x14ac:dyDescent="0.15">
      <c r="A45" t="s">
        <v>120</v>
      </c>
      <c r="B45">
        <v>1</v>
      </c>
      <c r="C45">
        <v>2</v>
      </c>
      <c r="D45">
        <v>2</v>
      </c>
      <c r="E45">
        <v>1</v>
      </c>
      <c r="F45" s="1">
        <v>0</v>
      </c>
      <c r="G45" s="1">
        <v>0</v>
      </c>
      <c r="H45" s="1">
        <v>0</v>
      </c>
      <c r="I45">
        <f t="shared" si="0"/>
        <v>0</v>
      </c>
      <c r="J45">
        <v>0</v>
      </c>
      <c r="K45">
        <f t="shared" si="2"/>
        <v>2</v>
      </c>
    </row>
    <row r="46" spans="1:11" x14ac:dyDescent="0.15">
      <c r="A46" t="s">
        <v>119</v>
      </c>
      <c r="B46">
        <v>3</v>
      </c>
      <c r="C46">
        <v>1</v>
      </c>
      <c r="D46">
        <v>1</v>
      </c>
      <c r="E46">
        <v>1</v>
      </c>
      <c r="F46" s="1">
        <v>1</v>
      </c>
      <c r="G46" s="1">
        <v>1</v>
      </c>
      <c r="H46" s="1">
        <v>1</v>
      </c>
      <c r="I46">
        <f t="shared" si="0"/>
        <v>1</v>
      </c>
      <c r="J46">
        <f t="shared" si="1"/>
        <v>0</v>
      </c>
      <c r="K46">
        <f t="shared" si="2"/>
        <v>0</v>
      </c>
    </row>
    <row r="47" spans="1:11" x14ac:dyDescent="0.15">
      <c r="A47" t="s">
        <v>116</v>
      </c>
      <c r="B47">
        <v>2</v>
      </c>
      <c r="C47">
        <v>5</v>
      </c>
      <c r="D47">
        <v>54</v>
      </c>
      <c r="E47">
        <v>9.2592590000000002E-2</v>
      </c>
      <c r="F47" s="1">
        <v>1</v>
      </c>
      <c r="G47" s="1">
        <v>1</v>
      </c>
      <c r="H47" s="1">
        <v>1</v>
      </c>
      <c r="I47">
        <f t="shared" si="0"/>
        <v>5</v>
      </c>
      <c r="J47">
        <f t="shared" si="1"/>
        <v>0</v>
      </c>
      <c r="K47">
        <f t="shared" si="2"/>
        <v>0</v>
      </c>
    </row>
    <row r="48" spans="1:11" x14ac:dyDescent="0.15">
      <c r="A48" t="s">
        <v>117</v>
      </c>
      <c r="B48">
        <v>3</v>
      </c>
      <c r="C48">
        <v>2</v>
      </c>
      <c r="D48">
        <v>3</v>
      </c>
      <c r="E48">
        <v>0.66666669999999995</v>
      </c>
      <c r="F48" s="1">
        <v>0.66666666666700003</v>
      </c>
      <c r="G48" s="1">
        <v>1</v>
      </c>
      <c r="H48" s="1">
        <v>0.8</v>
      </c>
      <c r="I48">
        <f t="shared" si="0"/>
        <v>2</v>
      </c>
      <c r="J48">
        <f t="shared" si="1"/>
        <v>0.99999999999849987</v>
      </c>
      <c r="K48">
        <f t="shared" si="2"/>
        <v>0</v>
      </c>
    </row>
    <row r="49" spans="1:11" x14ac:dyDescent="0.15">
      <c r="A49" t="s">
        <v>166</v>
      </c>
      <c r="B49">
        <v>1</v>
      </c>
      <c r="C49">
        <v>15</v>
      </c>
      <c r="D49">
        <v>39</v>
      </c>
      <c r="E49">
        <v>0.3846154</v>
      </c>
      <c r="F49" s="1">
        <v>0.71428571428599996</v>
      </c>
      <c r="G49" s="1">
        <v>0.33333333333300003</v>
      </c>
      <c r="H49" s="1">
        <v>0.45454545454500001</v>
      </c>
      <c r="I49">
        <f t="shared" si="0"/>
        <v>4.9999999999950004</v>
      </c>
      <c r="J49">
        <f t="shared" si="1"/>
        <v>1.9999999999952003</v>
      </c>
      <c r="K49">
        <f t="shared" si="2"/>
        <v>10.000000000004999</v>
      </c>
    </row>
    <row r="50" spans="1:11" x14ac:dyDescent="0.15">
      <c r="A50" t="s">
        <v>111</v>
      </c>
      <c r="B50">
        <v>3</v>
      </c>
      <c r="C50">
        <v>9</v>
      </c>
      <c r="D50">
        <v>10</v>
      </c>
      <c r="E50">
        <v>0.9</v>
      </c>
      <c r="F50" s="1">
        <v>1</v>
      </c>
      <c r="G50" s="1">
        <v>0.88888888888899997</v>
      </c>
      <c r="H50" s="1">
        <v>0.94117647058800002</v>
      </c>
      <c r="I50">
        <f t="shared" si="0"/>
        <v>8.0000000000010001</v>
      </c>
      <c r="J50">
        <f t="shared" si="1"/>
        <v>0</v>
      </c>
      <c r="K50">
        <f t="shared" si="2"/>
        <v>0.99999999999899991</v>
      </c>
    </row>
    <row r="51" spans="1:11" x14ac:dyDescent="0.15">
      <c r="A51" t="s">
        <v>114</v>
      </c>
      <c r="B51">
        <v>3</v>
      </c>
      <c r="C51">
        <v>2</v>
      </c>
      <c r="D51">
        <v>17</v>
      </c>
      <c r="E51">
        <v>0.11764706</v>
      </c>
      <c r="F51" s="1">
        <v>1</v>
      </c>
      <c r="G51" s="1">
        <v>0.5</v>
      </c>
      <c r="H51" s="1">
        <v>0.66666666666700003</v>
      </c>
      <c r="I51">
        <f t="shared" si="0"/>
        <v>1</v>
      </c>
      <c r="J51">
        <f t="shared" si="1"/>
        <v>0</v>
      </c>
      <c r="K51">
        <f t="shared" si="2"/>
        <v>1</v>
      </c>
    </row>
    <row r="52" spans="1:11" x14ac:dyDescent="0.15">
      <c r="A52" t="s">
        <v>30</v>
      </c>
      <c r="B52">
        <v>3</v>
      </c>
      <c r="C52">
        <v>19</v>
      </c>
      <c r="D52">
        <v>20</v>
      </c>
      <c r="E52">
        <v>0.95</v>
      </c>
      <c r="F52" s="1">
        <v>0.64285714285700002</v>
      </c>
      <c r="G52" s="1">
        <v>0.94736842105300001</v>
      </c>
      <c r="H52" s="1">
        <v>0.76595744680900002</v>
      </c>
      <c r="I52">
        <f t="shared" si="0"/>
        <v>18.000000000006999</v>
      </c>
      <c r="J52">
        <f t="shared" si="1"/>
        <v>10.000000000010111</v>
      </c>
      <c r="K52">
        <f t="shared" si="2"/>
        <v>0.99999999999300115</v>
      </c>
    </row>
    <row r="53" spans="1:11" x14ac:dyDescent="0.15">
      <c r="A53" t="s">
        <v>110</v>
      </c>
      <c r="B53">
        <v>4</v>
      </c>
      <c r="C53">
        <v>2</v>
      </c>
      <c r="D53">
        <v>8</v>
      </c>
      <c r="E53">
        <v>0.25</v>
      </c>
      <c r="F53" s="1">
        <v>1</v>
      </c>
      <c r="G53" s="1">
        <v>1</v>
      </c>
      <c r="H53" s="1">
        <v>1</v>
      </c>
      <c r="I53">
        <f t="shared" si="0"/>
        <v>2</v>
      </c>
      <c r="J53">
        <f t="shared" si="1"/>
        <v>0</v>
      </c>
      <c r="K53">
        <f t="shared" si="2"/>
        <v>0</v>
      </c>
    </row>
    <row r="54" spans="1:11" x14ac:dyDescent="0.15">
      <c r="A54" t="s">
        <v>109</v>
      </c>
      <c r="B54">
        <v>1</v>
      </c>
      <c r="C54">
        <v>1</v>
      </c>
      <c r="D54">
        <v>7</v>
      </c>
      <c r="E54">
        <v>0.14285714999999999</v>
      </c>
      <c r="F54" s="1">
        <v>1</v>
      </c>
      <c r="G54" s="1">
        <v>1</v>
      </c>
      <c r="H54" s="1">
        <v>1</v>
      </c>
      <c r="I54">
        <f t="shared" si="0"/>
        <v>1</v>
      </c>
      <c r="J54">
        <f t="shared" si="1"/>
        <v>0</v>
      </c>
      <c r="K54">
        <f t="shared" si="2"/>
        <v>0</v>
      </c>
    </row>
    <row r="55" spans="1:11" x14ac:dyDescent="0.15">
      <c r="A55" t="s">
        <v>113</v>
      </c>
      <c r="B55">
        <v>3</v>
      </c>
      <c r="C55">
        <v>5</v>
      </c>
      <c r="D55">
        <v>12</v>
      </c>
      <c r="E55">
        <v>0.41666666000000002</v>
      </c>
      <c r="F55" s="1">
        <v>0.83333333333299997</v>
      </c>
      <c r="G55" s="1">
        <v>1</v>
      </c>
      <c r="H55" s="1">
        <v>0.90909090909099999</v>
      </c>
      <c r="I55">
        <f t="shared" si="0"/>
        <v>5</v>
      </c>
      <c r="J55">
        <f t="shared" si="1"/>
        <v>1.0000000000023999</v>
      </c>
      <c r="K55">
        <f t="shared" si="2"/>
        <v>0</v>
      </c>
    </row>
    <row r="56" spans="1:11" x14ac:dyDescent="0.15">
      <c r="A56" t="s">
        <v>115</v>
      </c>
      <c r="B56">
        <v>3</v>
      </c>
      <c r="C56">
        <v>1</v>
      </c>
      <c r="D56">
        <v>19</v>
      </c>
      <c r="E56">
        <v>5.2631579999999997E-2</v>
      </c>
      <c r="F56" s="1">
        <v>1</v>
      </c>
      <c r="G56" s="1">
        <v>1</v>
      </c>
      <c r="H56" s="1">
        <v>1</v>
      </c>
      <c r="I56">
        <f t="shared" si="0"/>
        <v>1</v>
      </c>
      <c r="J56">
        <f t="shared" si="1"/>
        <v>0</v>
      </c>
      <c r="K56">
        <f t="shared" si="2"/>
        <v>0</v>
      </c>
    </row>
    <row r="57" spans="1:11" x14ac:dyDescent="0.15">
      <c r="A57" t="s">
        <v>107</v>
      </c>
      <c r="B57">
        <v>2</v>
      </c>
      <c r="C57">
        <v>9</v>
      </c>
      <c r="D57">
        <v>108</v>
      </c>
      <c r="E57">
        <v>8.3333335999999994E-2</v>
      </c>
      <c r="F57" s="1">
        <v>0</v>
      </c>
      <c r="G57" s="1">
        <v>0</v>
      </c>
      <c r="H57" s="1">
        <v>0</v>
      </c>
      <c r="I57">
        <f t="shared" si="0"/>
        <v>0</v>
      </c>
      <c r="J57">
        <v>0</v>
      </c>
      <c r="K57">
        <f t="shared" si="2"/>
        <v>9</v>
      </c>
    </row>
    <row r="58" spans="1:11" x14ac:dyDescent="0.15">
      <c r="A58" t="s">
        <v>98</v>
      </c>
      <c r="B58">
        <v>2</v>
      </c>
      <c r="C58">
        <v>26</v>
      </c>
      <c r="D58">
        <v>39</v>
      </c>
      <c r="E58">
        <v>0.66666669999999995</v>
      </c>
      <c r="F58" s="1">
        <v>0.84210526315800005</v>
      </c>
      <c r="G58" s="1">
        <v>0.615384615385</v>
      </c>
      <c r="H58" s="1">
        <v>0.711111111111</v>
      </c>
      <c r="I58">
        <f t="shared" si="0"/>
        <v>16.000000000010001</v>
      </c>
      <c r="J58">
        <f t="shared" si="1"/>
        <v>2.9999999999994991</v>
      </c>
      <c r="K58">
        <f t="shared" si="2"/>
        <v>9.9999999999899991</v>
      </c>
    </row>
    <row r="59" spans="1:11" x14ac:dyDescent="0.15">
      <c r="A59" t="s">
        <v>99</v>
      </c>
      <c r="B59">
        <v>3</v>
      </c>
      <c r="C59">
        <v>7</v>
      </c>
      <c r="D59">
        <v>18</v>
      </c>
      <c r="E59">
        <v>0.38888889999999998</v>
      </c>
      <c r="F59" s="1">
        <v>0.555555555556</v>
      </c>
      <c r="G59" s="1">
        <v>0.71428571428599996</v>
      </c>
      <c r="H59" s="1">
        <v>0.625</v>
      </c>
      <c r="I59">
        <f t="shared" si="0"/>
        <v>5.0000000000020002</v>
      </c>
      <c r="J59">
        <f t="shared" si="1"/>
        <v>3.9999999999944009</v>
      </c>
      <c r="K59">
        <f t="shared" si="2"/>
        <v>1.9999999999979998</v>
      </c>
    </row>
    <row r="60" spans="1:11" x14ac:dyDescent="0.15">
      <c r="A60" t="s">
        <v>100</v>
      </c>
      <c r="B60">
        <v>1</v>
      </c>
      <c r="C60">
        <v>6</v>
      </c>
      <c r="D60">
        <v>1</v>
      </c>
      <c r="E60">
        <v>6</v>
      </c>
      <c r="F60" s="1">
        <v>1</v>
      </c>
      <c r="G60" s="1">
        <v>0.5</v>
      </c>
      <c r="H60" s="1">
        <v>0.66666666666700003</v>
      </c>
      <c r="I60">
        <f t="shared" si="0"/>
        <v>3</v>
      </c>
      <c r="J60">
        <f t="shared" si="1"/>
        <v>0</v>
      </c>
      <c r="K60">
        <f t="shared" si="2"/>
        <v>3</v>
      </c>
    </row>
    <row r="61" spans="1:11" x14ac:dyDescent="0.15">
      <c r="A61" t="s">
        <v>101</v>
      </c>
      <c r="B61">
        <v>3</v>
      </c>
      <c r="C61">
        <v>1</v>
      </c>
      <c r="D61">
        <v>25</v>
      </c>
      <c r="E61">
        <v>0.04</v>
      </c>
      <c r="F61" s="1">
        <v>1</v>
      </c>
      <c r="G61" s="1">
        <v>1</v>
      </c>
      <c r="H61" s="1">
        <v>1</v>
      </c>
      <c r="I61">
        <f t="shared" si="0"/>
        <v>1</v>
      </c>
      <c r="J61">
        <f t="shared" si="1"/>
        <v>0</v>
      </c>
      <c r="K61">
        <f t="shared" si="2"/>
        <v>0</v>
      </c>
    </row>
    <row r="62" spans="1:11" x14ac:dyDescent="0.15">
      <c r="A62" t="s">
        <v>163</v>
      </c>
      <c r="B62">
        <v>2</v>
      </c>
      <c r="C62">
        <v>26</v>
      </c>
      <c r="D62">
        <v>50</v>
      </c>
      <c r="E62">
        <v>0.52</v>
      </c>
      <c r="F62" s="1">
        <v>0.95833333333299997</v>
      </c>
      <c r="G62" s="1">
        <v>0.884615384615</v>
      </c>
      <c r="H62" s="1">
        <v>0.92</v>
      </c>
      <c r="I62">
        <f t="shared" si="0"/>
        <v>22.999999999989999</v>
      </c>
      <c r="J62">
        <f t="shared" si="1"/>
        <v>1.0000000000079154</v>
      </c>
      <c r="K62">
        <f t="shared" si="2"/>
        <v>3.0000000000100009</v>
      </c>
    </row>
    <row r="63" spans="1:11" x14ac:dyDescent="0.15">
      <c r="A63" t="s">
        <v>92</v>
      </c>
      <c r="B63">
        <v>3</v>
      </c>
      <c r="C63">
        <v>2</v>
      </c>
      <c r="D63">
        <v>23</v>
      </c>
      <c r="E63">
        <v>8.6956519999999995E-2</v>
      </c>
      <c r="F63" s="1">
        <v>1</v>
      </c>
      <c r="G63" s="1">
        <v>1</v>
      </c>
      <c r="H63" s="1">
        <v>1</v>
      </c>
      <c r="I63">
        <f t="shared" si="0"/>
        <v>2</v>
      </c>
      <c r="J63">
        <f t="shared" si="1"/>
        <v>0</v>
      </c>
      <c r="K63">
        <f t="shared" si="2"/>
        <v>0</v>
      </c>
    </row>
    <row r="64" spans="1:11" x14ac:dyDescent="0.15">
      <c r="A64" t="s">
        <v>164</v>
      </c>
      <c r="B64">
        <v>3</v>
      </c>
      <c r="C64">
        <v>1</v>
      </c>
      <c r="D64">
        <v>25</v>
      </c>
      <c r="E64">
        <v>0.04</v>
      </c>
      <c r="F64" s="1">
        <v>1</v>
      </c>
      <c r="G64" s="1">
        <v>1</v>
      </c>
      <c r="H64" s="1">
        <v>1</v>
      </c>
      <c r="I64">
        <f t="shared" si="0"/>
        <v>1</v>
      </c>
      <c r="J64">
        <f t="shared" si="1"/>
        <v>0</v>
      </c>
      <c r="K64">
        <f t="shared" si="2"/>
        <v>0</v>
      </c>
    </row>
    <row r="65" spans="1:11" x14ac:dyDescent="0.15">
      <c r="A65" t="s">
        <v>91</v>
      </c>
      <c r="B65">
        <v>3</v>
      </c>
      <c r="C65">
        <v>4</v>
      </c>
      <c r="D65">
        <v>19</v>
      </c>
      <c r="E65">
        <v>0.21052631999999999</v>
      </c>
      <c r="F65" s="1">
        <v>1</v>
      </c>
      <c r="G65" s="1">
        <v>1</v>
      </c>
      <c r="H65" s="1">
        <v>1</v>
      </c>
      <c r="I65">
        <f t="shared" si="0"/>
        <v>4</v>
      </c>
      <c r="J65">
        <f t="shared" si="1"/>
        <v>0</v>
      </c>
      <c r="K65">
        <f t="shared" si="2"/>
        <v>0</v>
      </c>
    </row>
    <row r="66" spans="1:11" x14ac:dyDescent="0.15">
      <c r="A66" t="s">
        <v>86</v>
      </c>
      <c r="B66">
        <v>2</v>
      </c>
      <c r="C66">
        <v>39</v>
      </c>
      <c r="D66">
        <v>11</v>
      </c>
      <c r="E66">
        <v>3.5454545</v>
      </c>
      <c r="F66" s="1">
        <v>0.96</v>
      </c>
      <c r="G66" s="1">
        <v>0.615384615385</v>
      </c>
      <c r="H66" s="1">
        <v>0.75</v>
      </c>
      <c r="I66">
        <f t="shared" si="0"/>
        <v>24.000000000015</v>
      </c>
      <c r="J66">
        <f t="shared" si="1"/>
        <v>1.0000000000006253</v>
      </c>
      <c r="K66">
        <f t="shared" si="2"/>
        <v>14.999999999985</v>
      </c>
    </row>
    <row r="67" spans="1:11" x14ac:dyDescent="0.15">
      <c r="A67" t="s">
        <v>87</v>
      </c>
      <c r="B67">
        <v>3</v>
      </c>
      <c r="C67">
        <v>10</v>
      </c>
      <c r="D67">
        <v>20</v>
      </c>
      <c r="E67">
        <v>0.5</v>
      </c>
      <c r="F67" s="1">
        <v>1</v>
      </c>
      <c r="G67" s="1">
        <v>0.8</v>
      </c>
      <c r="H67" s="1">
        <v>0.88888888888899997</v>
      </c>
      <c r="I67">
        <f t="shared" ref="I67:I87" si="3">C67*G67</f>
        <v>8</v>
      </c>
      <c r="J67">
        <f t="shared" ref="J67:J87" si="4">I67/F67-I67</f>
        <v>0</v>
      </c>
      <c r="K67">
        <f t="shared" ref="K67:K87" si="5">C67-I67</f>
        <v>2</v>
      </c>
    </row>
    <row r="68" spans="1:11" x14ac:dyDescent="0.15">
      <c r="A68" t="s">
        <v>88</v>
      </c>
      <c r="B68">
        <v>4</v>
      </c>
      <c r="C68">
        <v>2</v>
      </c>
      <c r="D68">
        <v>8</v>
      </c>
      <c r="E68">
        <v>0.25</v>
      </c>
      <c r="F68" s="1">
        <v>1</v>
      </c>
      <c r="G68" s="1">
        <v>0.5</v>
      </c>
      <c r="H68" s="1">
        <v>0.66666666666700003</v>
      </c>
      <c r="I68">
        <f t="shared" si="3"/>
        <v>1</v>
      </c>
      <c r="J68">
        <f t="shared" si="4"/>
        <v>0</v>
      </c>
      <c r="K68">
        <f t="shared" si="5"/>
        <v>1</v>
      </c>
    </row>
    <row r="69" spans="1:11" x14ac:dyDescent="0.15">
      <c r="A69" t="s">
        <v>89</v>
      </c>
      <c r="B69">
        <v>3</v>
      </c>
      <c r="C69">
        <v>8</v>
      </c>
      <c r="D69">
        <v>30</v>
      </c>
      <c r="E69">
        <v>0.26666667999999999</v>
      </c>
      <c r="F69" s="1">
        <v>1</v>
      </c>
      <c r="G69" s="1">
        <v>1</v>
      </c>
      <c r="H69" s="1">
        <v>1</v>
      </c>
      <c r="I69">
        <f t="shared" si="3"/>
        <v>8</v>
      </c>
      <c r="J69">
        <f t="shared" si="4"/>
        <v>0</v>
      </c>
      <c r="K69">
        <f t="shared" si="5"/>
        <v>0</v>
      </c>
    </row>
    <row r="70" spans="1:11" x14ac:dyDescent="0.15">
      <c r="A70" t="s">
        <v>90</v>
      </c>
      <c r="B70">
        <v>4</v>
      </c>
      <c r="C70">
        <v>4</v>
      </c>
      <c r="D70">
        <v>4</v>
      </c>
      <c r="E70">
        <v>1</v>
      </c>
      <c r="F70" s="1">
        <v>1</v>
      </c>
      <c r="G70" s="1">
        <v>1</v>
      </c>
      <c r="H70" s="1">
        <v>1</v>
      </c>
      <c r="I70">
        <f t="shared" si="3"/>
        <v>4</v>
      </c>
      <c r="J70">
        <f t="shared" si="4"/>
        <v>0</v>
      </c>
      <c r="K70">
        <f t="shared" si="5"/>
        <v>0</v>
      </c>
    </row>
    <row r="71" spans="1:11" x14ac:dyDescent="0.15">
      <c r="A71" t="s">
        <v>162</v>
      </c>
      <c r="B71">
        <v>3</v>
      </c>
      <c r="C71">
        <v>1</v>
      </c>
      <c r="D71">
        <v>38</v>
      </c>
      <c r="E71">
        <v>2.6315789999999999E-2</v>
      </c>
      <c r="F71" s="1">
        <v>1</v>
      </c>
      <c r="G71" s="1">
        <v>1</v>
      </c>
      <c r="H71" s="1">
        <v>1</v>
      </c>
      <c r="I71">
        <f t="shared" si="3"/>
        <v>1</v>
      </c>
      <c r="J71">
        <f t="shared" si="4"/>
        <v>0</v>
      </c>
      <c r="K71">
        <f t="shared" si="5"/>
        <v>0</v>
      </c>
    </row>
    <row r="72" spans="1:11" x14ac:dyDescent="0.15">
      <c r="A72" t="s">
        <v>2</v>
      </c>
      <c r="B72">
        <v>1</v>
      </c>
      <c r="C72">
        <v>76</v>
      </c>
      <c r="D72">
        <v>117</v>
      </c>
      <c r="E72">
        <v>0.6495727</v>
      </c>
      <c r="F72" s="1">
        <v>0.52517985611499995</v>
      </c>
      <c r="G72" s="1">
        <v>0.96052631578900005</v>
      </c>
      <c r="H72" s="1">
        <v>0.67906976744199998</v>
      </c>
      <c r="I72">
        <f t="shared" si="3"/>
        <v>72.999999999964004</v>
      </c>
      <c r="J72">
        <f t="shared" si="4"/>
        <v>65.999999999996035</v>
      </c>
      <c r="K72">
        <f t="shared" si="5"/>
        <v>3.0000000000359961</v>
      </c>
    </row>
    <row r="73" spans="1:11" x14ac:dyDescent="0.15">
      <c r="A73" t="s">
        <v>95</v>
      </c>
      <c r="B73">
        <v>1</v>
      </c>
      <c r="C73">
        <v>16</v>
      </c>
      <c r="D73">
        <v>14</v>
      </c>
      <c r="E73">
        <v>1.1428571999999999</v>
      </c>
      <c r="F73" s="1">
        <v>1</v>
      </c>
      <c r="G73" s="1">
        <v>0.625</v>
      </c>
      <c r="H73" s="1">
        <v>0.76923076923099998</v>
      </c>
      <c r="I73">
        <f t="shared" si="3"/>
        <v>10</v>
      </c>
      <c r="J73">
        <f t="shared" si="4"/>
        <v>0</v>
      </c>
      <c r="K73">
        <f t="shared" si="5"/>
        <v>6</v>
      </c>
    </row>
    <row r="74" spans="1:11" x14ac:dyDescent="0.15">
      <c r="A74" t="s">
        <v>94</v>
      </c>
      <c r="B74">
        <v>4</v>
      </c>
      <c r="C74">
        <v>1</v>
      </c>
      <c r="D74">
        <v>13</v>
      </c>
      <c r="E74">
        <v>7.6923080000000005E-2</v>
      </c>
      <c r="F74" s="1">
        <v>0.5</v>
      </c>
      <c r="G74" s="1">
        <v>1</v>
      </c>
      <c r="H74" s="1">
        <v>0.66666666666700003</v>
      </c>
      <c r="I74">
        <f t="shared" si="3"/>
        <v>1</v>
      </c>
      <c r="J74">
        <f t="shared" si="4"/>
        <v>1</v>
      </c>
      <c r="K74">
        <f t="shared" si="5"/>
        <v>0</v>
      </c>
    </row>
    <row r="75" spans="1:11" x14ac:dyDescent="0.15">
      <c r="A75" t="s">
        <v>96</v>
      </c>
      <c r="B75">
        <v>3</v>
      </c>
      <c r="C75">
        <v>7</v>
      </c>
      <c r="D75">
        <v>30</v>
      </c>
      <c r="E75">
        <v>0.23333333000000001</v>
      </c>
      <c r="F75" s="1">
        <v>0.85714285714299998</v>
      </c>
      <c r="G75" s="1">
        <v>0.85714285714299998</v>
      </c>
      <c r="H75" s="1">
        <v>0.85714285714299998</v>
      </c>
      <c r="I75">
        <f t="shared" si="3"/>
        <v>6.0000000000010001</v>
      </c>
      <c r="J75">
        <f t="shared" si="4"/>
        <v>0.99999999999899991</v>
      </c>
      <c r="K75">
        <f t="shared" si="5"/>
        <v>0.99999999999899991</v>
      </c>
    </row>
    <row r="76" spans="1:11" x14ac:dyDescent="0.15">
      <c r="A76" t="s">
        <v>97</v>
      </c>
      <c r="B76">
        <v>3</v>
      </c>
      <c r="C76">
        <v>2</v>
      </c>
      <c r="D76">
        <v>37</v>
      </c>
      <c r="E76">
        <v>5.4054054999999997E-2</v>
      </c>
      <c r="F76" s="1">
        <v>1</v>
      </c>
      <c r="G76" s="1">
        <v>0.5</v>
      </c>
      <c r="H76" s="1">
        <v>0.66666666666700003</v>
      </c>
      <c r="I76">
        <f t="shared" si="3"/>
        <v>1</v>
      </c>
      <c r="J76">
        <f t="shared" si="4"/>
        <v>0</v>
      </c>
      <c r="K76">
        <f t="shared" si="5"/>
        <v>1</v>
      </c>
    </row>
    <row r="77" spans="1:11" x14ac:dyDescent="0.15">
      <c r="A77" t="s">
        <v>0</v>
      </c>
      <c r="B77">
        <v>1</v>
      </c>
      <c r="C77">
        <v>307</v>
      </c>
      <c r="D77">
        <v>211</v>
      </c>
      <c r="E77">
        <v>1.4549763</v>
      </c>
      <c r="F77" s="1">
        <v>0.84726224783899995</v>
      </c>
      <c r="G77" s="1">
        <v>0.95765472312699995</v>
      </c>
      <c r="H77" s="1">
        <v>0.89908256880699999</v>
      </c>
      <c r="I77">
        <f t="shared" si="3"/>
        <v>293.99999999998897</v>
      </c>
      <c r="J77">
        <f t="shared" si="4"/>
        <v>52.999999999841066</v>
      </c>
      <c r="K77">
        <f t="shared" si="5"/>
        <v>13.000000000011028</v>
      </c>
    </row>
    <row r="78" spans="1:11" x14ac:dyDescent="0.15">
      <c r="A78" t="s">
        <v>103</v>
      </c>
      <c r="B78">
        <v>2</v>
      </c>
      <c r="C78">
        <v>9</v>
      </c>
      <c r="D78">
        <v>99</v>
      </c>
      <c r="E78">
        <v>9.0909089999999998E-2</v>
      </c>
      <c r="F78" s="1">
        <v>1</v>
      </c>
      <c r="G78" s="1">
        <v>1</v>
      </c>
      <c r="H78" s="1">
        <v>1</v>
      </c>
      <c r="I78">
        <f t="shared" si="3"/>
        <v>9</v>
      </c>
      <c r="J78">
        <f t="shared" si="4"/>
        <v>0</v>
      </c>
      <c r="K78">
        <f t="shared" si="5"/>
        <v>0</v>
      </c>
    </row>
    <row r="79" spans="1:11" x14ac:dyDescent="0.15">
      <c r="A79" t="s">
        <v>105</v>
      </c>
      <c r="B79">
        <v>3</v>
      </c>
      <c r="C79">
        <v>2</v>
      </c>
      <c r="D79">
        <v>4</v>
      </c>
      <c r="E79">
        <v>0.5</v>
      </c>
      <c r="F79" s="1">
        <v>1</v>
      </c>
      <c r="G79" s="1">
        <v>1</v>
      </c>
      <c r="H79" s="1">
        <v>1</v>
      </c>
      <c r="I79">
        <f t="shared" si="3"/>
        <v>2</v>
      </c>
      <c r="J79">
        <f t="shared" si="4"/>
        <v>0</v>
      </c>
      <c r="K79">
        <f t="shared" si="5"/>
        <v>0</v>
      </c>
    </row>
    <row r="80" spans="1:11" x14ac:dyDescent="0.15">
      <c r="A80" t="s">
        <v>106</v>
      </c>
      <c r="B80">
        <v>1</v>
      </c>
      <c r="C80">
        <v>3</v>
      </c>
      <c r="D80">
        <v>6</v>
      </c>
      <c r="E80">
        <v>0.5</v>
      </c>
      <c r="F80" s="1">
        <v>1</v>
      </c>
      <c r="G80" s="1">
        <v>0.33333333333300003</v>
      </c>
      <c r="H80" s="1">
        <v>0.5</v>
      </c>
      <c r="I80">
        <f t="shared" si="3"/>
        <v>0.99999999999900013</v>
      </c>
      <c r="J80">
        <f t="shared" si="4"/>
        <v>0</v>
      </c>
      <c r="K80">
        <f t="shared" si="5"/>
        <v>2.0000000000010001</v>
      </c>
    </row>
    <row r="81" spans="1:11" x14ac:dyDescent="0.15">
      <c r="A81" t="s">
        <v>104</v>
      </c>
      <c r="B81">
        <v>3</v>
      </c>
      <c r="C81">
        <v>3</v>
      </c>
      <c r="D81">
        <v>1</v>
      </c>
      <c r="E81">
        <v>3</v>
      </c>
      <c r="F81" s="1">
        <v>1</v>
      </c>
      <c r="G81" s="1">
        <v>1</v>
      </c>
      <c r="H81" s="1">
        <v>1</v>
      </c>
      <c r="I81">
        <f t="shared" si="3"/>
        <v>3</v>
      </c>
      <c r="J81">
        <f t="shared" si="4"/>
        <v>0</v>
      </c>
      <c r="K81">
        <f t="shared" si="5"/>
        <v>0</v>
      </c>
    </row>
    <row r="82" spans="1:11" x14ac:dyDescent="0.15">
      <c r="A82" t="s">
        <v>165</v>
      </c>
      <c r="B82">
        <v>2</v>
      </c>
      <c r="C82">
        <v>34</v>
      </c>
      <c r="D82">
        <v>65</v>
      </c>
      <c r="E82">
        <v>0.52307694999999998</v>
      </c>
      <c r="F82" s="1">
        <v>0.9</v>
      </c>
      <c r="G82" s="1">
        <v>0.26470588235300002</v>
      </c>
      <c r="H82" s="1">
        <v>0.40909090909099999</v>
      </c>
      <c r="I82">
        <f t="shared" si="3"/>
        <v>9.0000000000020002</v>
      </c>
      <c r="J82">
        <f t="shared" si="4"/>
        <v>1.000000000000222</v>
      </c>
      <c r="K82">
        <f t="shared" si="5"/>
        <v>24.999999999998</v>
      </c>
    </row>
    <row r="83" spans="1:11" x14ac:dyDescent="0.15">
      <c r="A83" t="s">
        <v>102</v>
      </c>
      <c r="B83">
        <v>3</v>
      </c>
      <c r="C83">
        <v>3</v>
      </c>
      <c r="D83">
        <v>31</v>
      </c>
      <c r="E83">
        <v>9.6774189999999996E-2</v>
      </c>
      <c r="F83" s="1">
        <v>0.166666666667</v>
      </c>
      <c r="G83" s="1">
        <v>1</v>
      </c>
      <c r="H83" s="1">
        <v>0.28571428571399998</v>
      </c>
      <c r="I83">
        <f t="shared" si="3"/>
        <v>3</v>
      </c>
      <c r="J83">
        <f t="shared" si="4"/>
        <v>14.999999999964</v>
      </c>
      <c r="K83">
        <f t="shared" si="5"/>
        <v>0</v>
      </c>
    </row>
    <row r="84" spans="1:11" x14ac:dyDescent="0.15">
      <c r="A84" t="s">
        <v>149</v>
      </c>
      <c r="B84">
        <v>1</v>
      </c>
      <c r="C84">
        <v>15</v>
      </c>
      <c r="D84">
        <v>53</v>
      </c>
      <c r="E84">
        <v>0.28301885999999998</v>
      </c>
      <c r="F84" s="1">
        <v>1</v>
      </c>
      <c r="G84" s="1">
        <v>0.6</v>
      </c>
      <c r="H84" s="1">
        <v>0.75</v>
      </c>
      <c r="I84">
        <f t="shared" si="3"/>
        <v>9</v>
      </c>
      <c r="J84">
        <f t="shared" si="4"/>
        <v>0</v>
      </c>
      <c r="K84">
        <f t="shared" si="5"/>
        <v>6</v>
      </c>
    </row>
    <row r="85" spans="1:11" x14ac:dyDescent="0.15">
      <c r="A85" t="s">
        <v>150</v>
      </c>
      <c r="B85">
        <v>1</v>
      </c>
      <c r="C85">
        <v>1</v>
      </c>
      <c r="D85">
        <v>5</v>
      </c>
      <c r="E85">
        <v>0.2</v>
      </c>
      <c r="F85" s="1">
        <v>1</v>
      </c>
      <c r="G85" s="1">
        <v>1</v>
      </c>
      <c r="H85" s="1">
        <v>1</v>
      </c>
      <c r="I85">
        <f t="shared" si="3"/>
        <v>1</v>
      </c>
      <c r="J85">
        <f t="shared" si="4"/>
        <v>0</v>
      </c>
      <c r="K85">
        <f t="shared" si="5"/>
        <v>0</v>
      </c>
    </row>
    <row r="86" spans="1:11" x14ac:dyDescent="0.15">
      <c r="A86" t="s">
        <v>151</v>
      </c>
      <c r="B86">
        <v>1</v>
      </c>
      <c r="C86">
        <v>8</v>
      </c>
      <c r="D86">
        <v>6</v>
      </c>
      <c r="E86">
        <v>1.3333333999999999</v>
      </c>
      <c r="F86" s="1">
        <v>1</v>
      </c>
      <c r="G86" s="1">
        <v>0.75</v>
      </c>
      <c r="H86" s="1">
        <v>0.85714285714299998</v>
      </c>
      <c r="I86">
        <f t="shared" si="3"/>
        <v>6</v>
      </c>
      <c r="J86">
        <f t="shared" si="4"/>
        <v>0</v>
      </c>
      <c r="K86">
        <f t="shared" si="5"/>
        <v>2</v>
      </c>
    </row>
    <row r="87" spans="1:11" x14ac:dyDescent="0.15">
      <c r="A87" t="s">
        <v>152</v>
      </c>
      <c r="B87">
        <v>2</v>
      </c>
      <c r="C87">
        <v>1</v>
      </c>
      <c r="D87">
        <v>14</v>
      </c>
      <c r="E87">
        <v>7.1428574999999994E-2</v>
      </c>
      <c r="F87" s="1">
        <v>1</v>
      </c>
      <c r="G87" s="1">
        <v>1</v>
      </c>
      <c r="H87" s="1">
        <v>1</v>
      </c>
      <c r="I87">
        <f t="shared" si="3"/>
        <v>1</v>
      </c>
      <c r="J87">
        <f t="shared" si="4"/>
        <v>0</v>
      </c>
      <c r="K87">
        <f t="shared" si="5"/>
        <v>0</v>
      </c>
    </row>
    <row r="88" spans="1:11" x14ac:dyDescent="0.15">
      <c r="F88" s="1"/>
      <c r="G88" s="1"/>
      <c r="H88" s="1"/>
    </row>
    <row r="89" spans="1:11" x14ac:dyDescent="0.15">
      <c r="F89" s="1"/>
      <c r="G89" s="1"/>
      <c r="H89" s="1"/>
    </row>
    <row r="92" spans="1:11" x14ac:dyDescent="0.15">
      <c r="F92">
        <f>AVERAGE(F3:F89)</f>
        <v>0.89673176370294128</v>
      </c>
      <c r="G92">
        <f>AVERAGE(G3:G89)</f>
        <v>0.80427585596349416</v>
      </c>
      <c r="H92">
        <f>(2*F92*G92)/(F92+G92)</f>
        <v>0.84799115357668631</v>
      </c>
      <c r="I92">
        <f>SUM(I3:I91)</f>
        <v>995.99999999999704</v>
      </c>
      <c r="J92">
        <f>SUM(J3:J91)</f>
        <v>192.99999999972547</v>
      </c>
      <c r="K92">
        <f>SUM(K3:K91)</f>
        <v>217.00000000000307</v>
      </c>
    </row>
    <row r="93" spans="1:11" x14ac:dyDescent="0.15">
      <c r="F93" s="1"/>
      <c r="G93" s="1"/>
      <c r="H93" s="1"/>
      <c r="I93">
        <f>I92/(I92+J92)</f>
        <v>0.83767872161499535</v>
      </c>
      <c r="J93">
        <f>I92/(I92+K92)</f>
        <v>0.82110469909315498</v>
      </c>
      <c r="K93">
        <f>(2*I93*J93)/(I93+J93)</f>
        <v>0.82930890924239142</v>
      </c>
    </row>
    <row r="94" spans="1:11" x14ac:dyDescent="0.15">
      <c r="F94" s="1"/>
      <c r="G94" s="1"/>
      <c r="H94" s="1"/>
    </row>
    <row r="95" spans="1:11" x14ac:dyDescent="0.15">
      <c r="F95" s="1"/>
      <c r="G95" s="1"/>
      <c r="H95" s="1"/>
    </row>
    <row r="101" spans="6:8" x14ac:dyDescent="0.15">
      <c r="F101" s="1"/>
      <c r="G101" s="1"/>
      <c r="H101" s="1"/>
    </row>
    <row r="102" spans="6:8" x14ac:dyDescent="0.15">
      <c r="F102" s="1"/>
      <c r="G102" s="1"/>
      <c r="H102" s="1"/>
    </row>
    <row r="103" spans="6:8" x14ac:dyDescent="0.15">
      <c r="F103" s="1"/>
      <c r="G103" s="1"/>
      <c r="H103" s="1"/>
    </row>
    <row r="104" spans="6:8" x14ac:dyDescent="0.15">
      <c r="F104" s="1"/>
      <c r="G104" s="1"/>
      <c r="H104" s="1"/>
    </row>
    <row r="107" spans="6:8" x14ac:dyDescent="0.15">
      <c r="F107" s="1"/>
      <c r="G107" s="1"/>
      <c r="H107" s="1"/>
    </row>
    <row r="108" spans="6:8" x14ac:dyDescent="0.15">
      <c r="F108" s="1"/>
      <c r="G108" s="1"/>
      <c r="H108" s="1"/>
    </row>
    <row r="109" spans="6:8" x14ac:dyDescent="0.15">
      <c r="F109" s="1"/>
      <c r="G109" s="1"/>
      <c r="H109" s="1"/>
    </row>
    <row r="110" spans="6:8" x14ac:dyDescent="0.15">
      <c r="F110" s="1"/>
      <c r="G110" s="1"/>
      <c r="H110" s="1"/>
    </row>
    <row r="111" spans="6:8" x14ac:dyDescent="0.15">
      <c r="F111" s="1"/>
      <c r="G111" s="1"/>
      <c r="H111" s="1"/>
    </row>
    <row r="113" spans="6:8" x14ac:dyDescent="0.15">
      <c r="F113" s="1"/>
      <c r="G113" s="1"/>
      <c r="H113" s="1"/>
    </row>
    <row r="114" spans="6:8" x14ac:dyDescent="0.15">
      <c r="F114" s="1"/>
      <c r="G114" s="1"/>
      <c r="H114" s="1"/>
    </row>
    <row r="115" spans="6:8" x14ac:dyDescent="0.15">
      <c r="F115" s="1"/>
      <c r="G115" s="1"/>
      <c r="H115" s="1"/>
    </row>
    <row r="116" spans="6:8" x14ac:dyDescent="0.15">
      <c r="F116" s="1"/>
      <c r="G116" s="1"/>
      <c r="H116" s="1"/>
    </row>
    <row r="118" spans="6:8" x14ac:dyDescent="0.15">
      <c r="F118" s="1"/>
      <c r="G118" s="1"/>
      <c r="H118" s="1"/>
    </row>
    <row r="119" spans="6:8" x14ac:dyDescent="0.15">
      <c r="F119" s="1"/>
      <c r="G119" s="1"/>
      <c r="H119" s="1"/>
    </row>
    <row r="121" spans="6:8" x14ac:dyDescent="0.15">
      <c r="F121" s="1"/>
      <c r="G121" s="1"/>
      <c r="H121" s="1"/>
    </row>
    <row r="123" spans="6:8" x14ac:dyDescent="0.15">
      <c r="F123" s="1"/>
      <c r="G123" s="1"/>
      <c r="H123" s="1"/>
    </row>
    <row r="126" spans="6:8" x14ac:dyDescent="0.15">
      <c r="F126" s="1"/>
      <c r="G126" s="1"/>
      <c r="H126" s="1"/>
    </row>
    <row r="127" spans="6:8" x14ac:dyDescent="0.15">
      <c r="F127" s="1"/>
      <c r="G127" s="1"/>
      <c r="H127" s="1"/>
    </row>
    <row r="128" spans="6:8" x14ac:dyDescent="0.15">
      <c r="F128" s="1"/>
      <c r="G128" s="1"/>
      <c r="H128" s="1"/>
    </row>
    <row r="129" spans="6:8" x14ac:dyDescent="0.15">
      <c r="F129" s="1"/>
      <c r="G129" s="1"/>
      <c r="H129" s="1"/>
    </row>
    <row r="130" spans="6:8" x14ac:dyDescent="0.15">
      <c r="F130" s="1"/>
      <c r="G130" s="1"/>
      <c r="H130" s="1"/>
    </row>
    <row r="131" spans="6:8" x14ac:dyDescent="0.15">
      <c r="F131" s="1"/>
      <c r="G131" s="1"/>
      <c r="H131" s="1"/>
    </row>
    <row r="132" spans="6:8" x14ac:dyDescent="0.15">
      <c r="F132" s="1"/>
      <c r="G132" s="1"/>
      <c r="H132" s="1"/>
    </row>
    <row r="133" spans="6:8" x14ac:dyDescent="0.15">
      <c r="F133" s="1"/>
      <c r="G133" s="1"/>
      <c r="H133" s="1"/>
    </row>
  </sheetData>
  <sortState ref="A2:K133">
    <sortCondition ref="A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workbookViewId="0">
      <selection activeCell="M24" sqref="M24"/>
    </sheetView>
  </sheetViews>
  <sheetFormatPr defaultRowHeight="13.5" x14ac:dyDescent="0.15"/>
  <cols>
    <col min="1" max="1" width="46.875" customWidth="1"/>
    <col min="5" max="5" width="15" customWidth="1"/>
  </cols>
  <sheetData>
    <row r="1" spans="1:11" x14ac:dyDescent="0.1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</row>
    <row r="2" spans="1:11" x14ac:dyDescent="0.15">
      <c r="A2" t="s">
        <v>133</v>
      </c>
      <c r="B2">
        <v>1</v>
      </c>
      <c r="C2">
        <v>39</v>
      </c>
      <c r="D2">
        <v>51</v>
      </c>
      <c r="E2">
        <v>0.76470590000000005</v>
      </c>
      <c r="F2" s="1">
        <v>0.92857142857099995</v>
      </c>
      <c r="G2" s="1">
        <v>1</v>
      </c>
      <c r="H2" s="1">
        <v>0.96296296296299999</v>
      </c>
      <c r="I2">
        <f>C2*G2</f>
        <v>39</v>
      </c>
      <c r="J2">
        <f>I2/F2-I2</f>
        <v>3.0000000000193836</v>
      </c>
      <c r="K2">
        <f>C2-I2</f>
        <v>0</v>
      </c>
    </row>
    <row r="3" spans="1:11" x14ac:dyDescent="0.15">
      <c r="A3" t="s">
        <v>134</v>
      </c>
      <c r="B3">
        <v>3</v>
      </c>
      <c r="C3">
        <v>3</v>
      </c>
      <c r="D3">
        <v>5</v>
      </c>
      <c r="E3">
        <v>0.6</v>
      </c>
      <c r="F3" s="1">
        <v>1</v>
      </c>
      <c r="G3" s="1">
        <v>1</v>
      </c>
      <c r="H3" s="1">
        <v>1</v>
      </c>
      <c r="I3">
        <f t="shared" ref="I3:I66" si="0">C3*G3</f>
        <v>3</v>
      </c>
      <c r="J3">
        <f t="shared" ref="J3:J66" si="1">I3/F3-I3</f>
        <v>0</v>
      </c>
      <c r="K3">
        <f t="shared" ref="K3:K66" si="2">C3-I3</f>
        <v>0</v>
      </c>
    </row>
    <row r="4" spans="1:11" x14ac:dyDescent="0.15">
      <c r="A4" t="s">
        <v>136</v>
      </c>
      <c r="B4">
        <v>1</v>
      </c>
      <c r="C4">
        <v>10</v>
      </c>
      <c r="D4">
        <v>12</v>
      </c>
      <c r="E4">
        <v>0.83333330000000005</v>
      </c>
      <c r="F4" s="1">
        <v>1</v>
      </c>
      <c r="G4" s="1">
        <v>0.6</v>
      </c>
      <c r="H4" s="1">
        <v>0.75</v>
      </c>
      <c r="I4">
        <f t="shared" si="0"/>
        <v>6</v>
      </c>
      <c r="J4">
        <f t="shared" si="1"/>
        <v>0</v>
      </c>
      <c r="K4">
        <f t="shared" si="2"/>
        <v>4</v>
      </c>
    </row>
    <row r="5" spans="1:11" x14ac:dyDescent="0.15">
      <c r="A5" t="s">
        <v>135</v>
      </c>
      <c r="B5">
        <v>3</v>
      </c>
      <c r="C5">
        <v>4</v>
      </c>
      <c r="D5">
        <v>8</v>
      </c>
      <c r="E5">
        <v>0.5</v>
      </c>
      <c r="F5" s="1">
        <v>1</v>
      </c>
      <c r="G5" s="1">
        <v>0.75</v>
      </c>
      <c r="H5" s="1">
        <v>0.85714285714299998</v>
      </c>
      <c r="I5">
        <f t="shared" si="0"/>
        <v>3</v>
      </c>
      <c r="J5">
        <f t="shared" si="1"/>
        <v>0</v>
      </c>
      <c r="K5">
        <f t="shared" si="2"/>
        <v>1</v>
      </c>
    </row>
    <row r="6" spans="1:11" x14ac:dyDescent="0.15">
      <c r="A6" t="s">
        <v>140</v>
      </c>
      <c r="B6">
        <v>1</v>
      </c>
      <c r="C6">
        <v>4</v>
      </c>
      <c r="D6">
        <v>35</v>
      </c>
      <c r="E6">
        <v>0.114285715</v>
      </c>
      <c r="F6" s="1">
        <v>0</v>
      </c>
      <c r="G6" s="1">
        <v>0</v>
      </c>
      <c r="H6" s="1">
        <v>0</v>
      </c>
      <c r="I6">
        <f t="shared" si="0"/>
        <v>0</v>
      </c>
      <c r="J6">
        <v>0</v>
      </c>
      <c r="K6">
        <f t="shared" si="2"/>
        <v>4</v>
      </c>
    </row>
    <row r="7" spans="1:11" x14ac:dyDescent="0.15">
      <c r="A7" t="s">
        <v>137</v>
      </c>
      <c r="B7">
        <v>2</v>
      </c>
      <c r="C7">
        <v>13</v>
      </c>
      <c r="D7">
        <v>22</v>
      </c>
      <c r="E7">
        <v>0.59090905999999999</v>
      </c>
      <c r="F7" s="1">
        <v>0.85714285714299998</v>
      </c>
      <c r="G7" s="1">
        <v>0.92307692307699996</v>
      </c>
      <c r="H7" s="1">
        <v>0.88888888888899997</v>
      </c>
      <c r="I7">
        <f t="shared" si="0"/>
        <v>12.000000000001</v>
      </c>
      <c r="J7">
        <f t="shared" si="1"/>
        <v>1.9999999999978328</v>
      </c>
      <c r="K7">
        <f t="shared" si="2"/>
        <v>0.99999999999899991</v>
      </c>
    </row>
    <row r="8" spans="1:11" x14ac:dyDescent="0.15">
      <c r="A8" t="s">
        <v>139</v>
      </c>
      <c r="B8">
        <v>3</v>
      </c>
      <c r="C8">
        <v>1</v>
      </c>
      <c r="D8">
        <v>11</v>
      </c>
      <c r="E8">
        <v>9.0909089999999998E-2</v>
      </c>
      <c r="F8" s="1">
        <v>1</v>
      </c>
      <c r="G8" s="1">
        <v>1</v>
      </c>
      <c r="H8" s="1">
        <v>1</v>
      </c>
      <c r="I8">
        <f t="shared" si="0"/>
        <v>1</v>
      </c>
      <c r="J8">
        <f t="shared" si="1"/>
        <v>0</v>
      </c>
      <c r="K8">
        <f t="shared" si="2"/>
        <v>0</v>
      </c>
    </row>
    <row r="9" spans="1:11" x14ac:dyDescent="0.15">
      <c r="A9" t="s">
        <v>138</v>
      </c>
      <c r="B9">
        <v>3</v>
      </c>
      <c r="C9">
        <v>3</v>
      </c>
      <c r="D9">
        <v>8</v>
      </c>
      <c r="E9">
        <v>0.375</v>
      </c>
      <c r="F9" s="1">
        <v>1</v>
      </c>
      <c r="G9" s="1">
        <v>1</v>
      </c>
      <c r="H9" s="1">
        <v>1</v>
      </c>
      <c r="I9">
        <f t="shared" si="0"/>
        <v>3</v>
      </c>
      <c r="J9">
        <f t="shared" si="1"/>
        <v>0</v>
      </c>
      <c r="K9">
        <f t="shared" si="2"/>
        <v>0</v>
      </c>
    </row>
    <row r="10" spans="1:11" x14ac:dyDescent="0.15">
      <c r="A10" t="s">
        <v>169</v>
      </c>
      <c r="B10">
        <v>1</v>
      </c>
      <c r="C10">
        <v>1</v>
      </c>
      <c r="D10">
        <v>12</v>
      </c>
      <c r="E10">
        <v>8.3333335999999994E-2</v>
      </c>
      <c r="F10" s="1">
        <v>1</v>
      </c>
      <c r="G10" s="1">
        <v>1</v>
      </c>
      <c r="H10" s="1">
        <v>1</v>
      </c>
      <c r="I10">
        <f t="shared" si="0"/>
        <v>1</v>
      </c>
      <c r="J10">
        <f t="shared" si="1"/>
        <v>0</v>
      </c>
      <c r="K10">
        <f t="shared" si="2"/>
        <v>0</v>
      </c>
    </row>
    <row r="11" spans="1:11" x14ac:dyDescent="0.15">
      <c r="A11" t="s">
        <v>121</v>
      </c>
      <c r="B11">
        <v>1</v>
      </c>
      <c r="C11">
        <v>51</v>
      </c>
      <c r="D11">
        <v>256</v>
      </c>
      <c r="E11">
        <v>0.19921875</v>
      </c>
      <c r="F11" s="1">
        <v>0.77777777777799995</v>
      </c>
      <c r="G11" s="1">
        <v>0.68627450980399995</v>
      </c>
      <c r="H11" s="1">
        <v>0.72916666666700003</v>
      </c>
      <c r="I11">
        <f t="shared" si="0"/>
        <v>35.000000000004</v>
      </c>
      <c r="J11">
        <f t="shared" si="1"/>
        <v>9.9999999999882903</v>
      </c>
      <c r="K11">
        <f t="shared" si="2"/>
        <v>15.999999999996</v>
      </c>
    </row>
    <row r="12" spans="1:11" x14ac:dyDescent="0.15">
      <c r="A12" t="s">
        <v>167</v>
      </c>
      <c r="B12">
        <v>2</v>
      </c>
      <c r="C12">
        <v>10</v>
      </c>
      <c r="D12">
        <v>41</v>
      </c>
      <c r="E12">
        <v>0.24390244</v>
      </c>
      <c r="F12" s="1">
        <v>1</v>
      </c>
      <c r="G12" s="1">
        <v>0.9</v>
      </c>
      <c r="H12" s="1">
        <v>0.94736842105300001</v>
      </c>
      <c r="I12">
        <f t="shared" si="0"/>
        <v>9</v>
      </c>
      <c r="J12">
        <f t="shared" si="1"/>
        <v>0</v>
      </c>
      <c r="K12">
        <f t="shared" si="2"/>
        <v>1</v>
      </c>
    </row>
    <row r="13" spans="1:11" x14ac:dyDescent="0.15">
      <c r="A13" t="s">
        <v>125</v>
      </c>
      <c r="B13">
        <v>1</v>
      </c>
      <c r="C13">
        <v>4</v>
      </c>
      <c r="D13">
        <v>6</v>
      </c>
      <c r="E13">
        <v>0.66666669999999995</v>
      </c>
      <c r="F13" s="1">
        <v>1</v>
      </c>
      <c r="G13" s="1">
        <v>0.75</v>
      </c>
      <c r="H13" s="1">
        <v>0.85714285714299998</v>
      </c>
      <c r="I13">
        <f t="shared" si="0"/>
        <v>3</v>
      </c>
      <c r="J13">
        <f t="shared" si="1"/>
        <v>0</v>
      </c>
      <c r="K13">
        <f t="shared" si="2"/>
        <v>1</v>
      </c>
    </row>
    <row r="14" spans="1:11" x14ac:dyDescent="0.15">
      <c r="A14" t="s">
        <v>124</v>
      </c>
      <c r="B14">
        <v>2</v>
      </c>
      <c r="C14">
        <v>4</v>
      </c>
      <c r="D14">
        <v>37</v>
      </c>
      <c r="E14">
        <v>0.10810810999999999</v>
      </c>
      <c r="F14" s="1">
        <v>1</v>
      </c>
      <c r="G14" s="1">
        <v>0.75</v>
      </c>
      <c r="H14" s="1">
        <v>0.85714285714299998</v>
      </c>
      <c r="I14">
        <f t="shared" si="0"/>
        <v>3</v>
      </c>
      <c r="J14">
        <f t="shared" si="1"/>
        <v>0</v>
      </c>
      <c r="K14">
        <f t="shared" si="2"/>
        <v>1</v>
      </c>
    </row>
    <row r="15" spans="1:11" x14ac:dyDescent="0.15">
      <c r="A15" t="s">
        <v>122</v>
      </c>
      <c r="B15">
        <v>2</v>
      </c>
      <c r="C15">
        <v>13</v>
      </c>
      <c r="D15">
        <v>24</v>
      </c>
      <c r="E15">
        <v>0.54166669999999995</v>
      </c>
      <c r="F15" s="1">
        <v>1</v>
      </c>
      <c r="G15" s="1">
        <v>0.615384615385</v>
      </c>
      <c r="H15" s="1">
        <v>0.76190476190500001</v>
      </c>
      <c r="I15">
        <f t="shared" si="0"/>
        <v>8.0000000000050004</v>
      </c>
      <c r="J15">
        <f t="shared" si="1"/>
        <v>0</v>
      </c>
      <c r="K15">
        <f t="shared" si="2"/>
        <v>4.9999999999949996</v>
      </c>
    </row>
    <row r="16" spans="1:11" x14ac:dyDescent="0.15">
      <c r="A16" t="s">
        <v>123</v>
      </c>
      <c r="B16">
        <v>1</v>
      </c>
      <c r="C16">
        <v>2</v>
      </c>
      <c r="D16">
        <v>11</v>
      </c>
      <c r="E16">
        <v>0.18181818999999999</v>
      </c>
      <c r="F16" s="1">
        <v>1</v>
      </c>
      <c r="G16" s="1">
        <v>0.5</v>
      </c>
      <c r="H16" s="1">
        <v>0.66666666666700003</v>
      </c>
      <c r="I16">
        <f t="shared" si="0"/>
        <v>1</v>
      </c>
      <c r="J16">
        <f t="shared" si="1"/>
        <v>0</v>
      </c>
      <c r="K16">
        <f t="shared" si="2"/>
        <v>1</v>
      </c>
    </row>
    <row r="17" spans="1:11" x14ac:dyDescent="0.15">
      <c r="A17" t="s">
        <v>141</v>
      </c>
      <c r="B17">
        <v>1</v>
      </c>
      <c r="C17">
        <v>53</v>
      </c>
      <c r="D17">
        <v>90</v>
      </c>
      <c r="E17">
        <v>0.58888890000000005</v>
      </c>
      <c r="F17" s="1">
        <v>0.95454545454499995</v>
      </c>
      <c r="G17" s="1">
        <v>0.79245283018900003</v>
      </c>
      <c r="H17" s="1">
        <v>0.86597938144300002</v>
      </c>
      <c r="I17">
        <f t="shared" si="0"/>
        <v>42.000000000017003</v>
      </c>
      <c r="J17">
        <f t="shared" si="1"/>
        <v>2.0000000000217639</v>
      </c>
      <c r="K17">
        <f t="shared" si="2"/>
        <v>10.999999999982997</v>
      </c>
    </row>
    <row r="18" spans="1:11" x14ac:dyDescent="0.15">
      <c r="A18" t="s">
        <v>143</v>
      </c>
      <c r="B18">
        <v>3</v>
      </c>
      <c r="C18">
        <v>4</v>
      </c>
      <c r="D18">
        <v>16</v>
      </c>
      <c r="E18">
        <v>0.25</v>
      </c>
      <c r="F18" s="1">
        <v>0.75</v>
      </c>
      <c r="G18" s="1">
        <v>0.75</v>
      </c>
      <c r="H18" s="1">
        <v>0.75</v>
      </c>
      <c r="I18">
        <f t="shared" si="0"/>
        <v>3</v>
      </c>
      <c r="J18">
        <f t="shared" si="1"/>
        <v>1</v>
      </c>
      <c r="K18">
        <f t="shared" si="2"/>
        <v>1</v>
      </c>
    </row>
    <row r="19" spans="1:11" x14ac:dyDescent="0.15">
      <c r="A19" t="s">
        <v>144</v>
      </c>
      <c r="B19">
        <v>3</v>
      </c>
      <c r="C19">
        <v>5</v>
      </c>
      <c r="D19">
        <v>20</v>
      </c>
      <c r="E19">
        <v>0.25</v>
      </c>
      <c r="F19" s="1">
        <v>1</v>
      </c>
      <c r="G19" s="1">
        <v>0.8</v>
      </c>
      <c r="H19" s="1">
        <v>0.88888888888899997</v>
      </c>
      <c r="I19">
        <f t="shared" si="0"/>
        <v>4</v>
      </c>
      <c r="J19">
        <f t="shared" si="1"/>
        <v>0</v>
      </c>
      <c r="K19">
        <f t="shared" si="2"/>
        <v>1</v>
      </c>
    </row>
    <row r="20" spans="1:11" x14ac:dyDescent="0.15">
      <c r="A20" t="s">
        <v>142</v>
      </c>
      <c r="B20">
        <v>3</v>
      </c>
      <c r="C20">
        <v>1</v>
      </c>
      <c r="D20">
        <v>15</v>
      </c>
      <c r="E20">
        <v>6.6666669999999997E-2</v>
      </c>
      <c r="F20" s="1">
        <v>1</v>
      </c>
      <c r="G20" s="1">
        <v>1</v>
      </c>
      <c r="H20" s="1">
        <v>1</v>
      </c>
      <c r="I20">
        <f t="shared" si="0"/>
        <v>1</v>
      </c>
      <c r="J20">
        <f t="shared" si="1"/>
        <v>0</v>
      </c>
      <c r="K20">
        <f t="shared" si="2"/>
        <v>0</v>
      </c>
    </row>
    <row r="21" spans="1:11" x14ac:dyDescent="0.15">
      <c r="A21" t="s">
        <v>170</v>
      </c>
      <c r="B21">
        <v>2</v>
      </c>
      <c r="C21">
        <v>15</v>
      </c>
      <c r="D21">
        <v>25</v>
      </c>
      <c r="E21">
        <v>0.6</v>
      </c>
      <c r="F21" s="1">
        <v>1</v>
      </c>
      <c r="G21" s="1">
        <v>0.86666666666699999</v>
      </c>
      <c r="H21" s="1">
        <v>0.92857142857099995</v>
      </c>
      <c r="I21">
        <f t="shared" si="0"/>
        <v>13.000000000005</v>
      </c>
      <c r="J21">
        <f t="shared" si="1"/>
        <v>0</v>
      </c>
      <c r="K21">
        <f t="shared" si="2"/>
        <v>1.9999999999949996</v>
      </c>
    </row>
    <row r="22" spans="1:11" x14ac:dyDescent="0.15">
      <c r="A22" t="s">
        <v>145</v>
      </c>
      <c r="B22">
        <v>3</v>
      </c>
      <c r="C22">
        <v>3</v>
      </c>
      <c r="D22">
        <v>9</v>
      </c>
      <c r="E22">
        <v>0.33333333999999998</v>
      </c>
      <c r="F22" s="1">
        <v>1</v>
      </c>
      <c r="G22" s="1">
        <v>1</v>
      </c>
      <c r="H22" s="1">
        <v>1</v>
      </c>
      <c r="I22">
        <f t="shared" si="0"/>
        <v>3</v>
      </c>
      <c r="J22">
        <f t="shared" si="1"/>
        <v>0</v>
      </c>
      <c r="K22">
        <f t="shared" si="2"/>
        <v>0</v>
      </c>
    </row>
    <row r="23" spans="1:11" x14ac:dyDescent="0.15">
      <c r="A23" t="s">
        <v>146</v>
      </c>
      <c r="B23">
        <v>3</v>
      </c>
      <c r="C23">
        <v>3</v>
      </c>
      <c r="D23">
        <v>12</v>
      </c>
      <c r="E23">
        <v>0.25</v>
      </c>
      <c r="F23" s="1">
        <v>1</v>
      </c>
      <c r="G23" s="1">
        <v>1</v>
      </c>
      <c r="H23" s="1">
        <v>1</v>
      </c>
      <c r="I23">
        <f t="shared" si="0"/>
        <v>3</v>
      </c>
      <c r="J23">
        <f t="shared" si="1"/>
        <v>0</v>
      </c>
      <c r="K23">
        <f t="shared" si="2"/>
        <v>0</v>
      </c>
    </row>
    <row r="24" spans="1:11" x14ac:dyDescent="0.15">
      <c r="A24" t="s">
        <v>147</v>
      </c>
      <c r="B24">
        <v>2</v>
      </c>
      <c r="C24">
        <v>10</v>
      </c>
      <c r="D24">
        <v>40</v>
      </c>
      <c r="E24">
        <v>0.25</v>
      </c>
      <c r="F24" s="1">
        <v>1</v>
      </c>
      <c r="G24" s="1">
        <v>0.6</v>
      </c>
      <c r="H24" s="1">
        <v>0.75</v>
      </c>
      <c r="I24">
        <f t="shared" si="0"/>
        <v>6</v>
      </c>
      <c r="J24">
        <f t="shared" si="1"/>
        <v>0</v>
      </c>
      <c r="K24">
        <f t="shared" si="2"/>
        <v>4</v>
      </c>
    </row>
    <row r="25" spans="1:11" x14ac:dyDescent="0.15">
      <c r="A25" t="s">
        <v>148</v>
      </c>
      <c r="B25">
        <v>3</v>
      </c>
      <c r="C25">
        <v>4</v>
      </c>
      <c r="D25">
        <v>6</v>
      </c>
      <c r="E25">
        <v>0.66666669999999995</v>
      </c>
      <c r="F25" s="1">
        <v>1</v>
      </c>
      <c r="G25" s="1">
        <v>1</v>
      </c>
      <c r="H25" s="1">
        <v>1</v>
      </c>
      <c r="I25">
        <f t="shared" si="0"/>
        <v>4</v>
      </c>
      <c r="J25">
        <f t="shared" si="1"/>
        <v>0</v>
      </c>
      <c r="K25">
        <f t="shared" si="2"/>
        <v>0</v>
      </c>
    </row>
    <row r="26" spans="1:11" x14ac:dyDescent="0.15">
      <c r="A26" t="s">
        <v>156</v>
      </c>
      <c r="B26">
        <v>1</v>
      </c>
      <c r="C26">
        <v>26</v>
      </c>
      <c r="D26">
        <v>185</v>
      </c>
      <c r="E26">
        <v>0.14054053999999999</v>
      </c>
      <c r="F26" s="1">
        <v>1</v>
      </c>
      <c r="G26" s="1">
        <v>0.73076923076900002</v>
      </c>
      <c r="H26" s="1">
        <v>0.84444444444400002</v>
      </c>
      <c r="I26">
        <f t="shared" si="0"/>
        <v>18.999999999993999</v>
      </c>
      <c r="J26">
        <f t="shared" si="1"/>
        <v>0</v>
      </c>
      <c r="K26">
        <f t="shared" si="2"/>
        <v>7.0000000000060005</v>
      </c>
    </row>
    <row r="27" spans="1:11" x14ac:dyDescent="0.15">
      <c r="A27" t="s">
        <v>159</v>
      </c>
      <c r="B27">
        <v>2</v>
      </c>
      <c r="C27">
        <v>1</v>
      </c>
      <c r="D27">
        <v>23</v>
      </c>
      <c r="E27">
        <v>4.3478259999999998E-2</v>
      </c>
      <c r="F27" s="1">
        <v>0.5</v>
      </c>
      <c r="G27" s="1">
        <v>1</v>
      </c>
      <c r="H27" s="1">
        <v>0.66666666666700003</v>
      </c>
      <c r="I27">
        <f t="shared" si="0"/>
        <v>1</v>
      </c>
      <c r="J27">
        <f t="shared" si="1"/>
        <v>1</v>
      </c>
      <c r="K27">
        <f t="shared" si="2"/>
        <v>0</v>
      </c>
    </row>
    <row r="28" spans="1:11" x14ac:dyDescent="0.15">
      <c r="A28" t="s">
        <v>160</v>
      </c>
      <c r="B28">
        <v>2</v>
      </c>
      <c r="C28">
        <v>1</v>
      </c>
      <c r="D28">
        <v>24</v>
      </c>
      <c r="E28">
        <v>4.1666667999999997E-2</v>
      </c>
      <c r="F28" s="1">
        <v>1</v>
      </c>
      <c r="G28" s="1">
        <v>1</v>
      </c>
      <c r="H28" s="1">
        <v>1</v>
      </c>
      <c r="I28">
        <f t="shared" si="0"/>
        <v>1</v>
      </c>
      <c r="J28">
        <f t="shared" si="1"/>
        <v>0</v>
      </c>
      <c r="K28">
        <f t="shared" si="2"/>
        <v>0</v>
      </c>
    </row>
    <row r="29" spans="1:11" x14ac:dyDescent="0.15">
      <c r="A29" t="s">
        <v>158</v>
      </c>
      <c r="B29">
        <v>2</v>
      </c>
      <c r="C29">
        <v>3</v>
      </c>
      <c r="D29">
        <v>20</v>
      </c>
      <c r="E29">
        <v>0.15</v>
      </c>
      <c r="F29" s="1">
        <v>0.75</v>
      </c>
      <c r="G29" s="1">
        <v>1</v>
      </c>
      <c r="H29" s="1">
        <v>0.85714285714299998</v>
      </c>
      <c r="I29">
        <f t="shared" si="0"/>
        <v>3</v>
      </c>
      <c r="J29">
        <f t="shared" si="1"/>
        <v>1</v>
      </c>
      <c r="K29">
        <f t="shared" si="2"/>
        <v>0</v>
      </c>
    </row>
    <row r="30" spans="1:11" x14ac:dyDescent="0.15">
      <c r="A30" t="s">
        <v>157</v>
      </c>
      <c r="B30">
        <v>1</v>
      </c>
      <c r="C30">
        <v>19</v>
      </c>
      <c r="D30">
        <v>1</v>
      </c>
      <c r="E30">
        <v>19</v>
      </c>
      <c r="F30" s="1">
        <v>1</v>
      </c>
      <c r="G30" s="1">
        <v>0.89473684210500004</v>
      </c>
      <c r="H30" s="1">
        <v>0.944444444444</v>
      </c>
      <c r="I30">
        <f t="shared" si="0"/>
        <v>16.999999999995001</v>
      </c>
      <c r="J30">
        <f t="shared" si="1"/>
        <v>0</v>
      </c>
      <c r="K30">
        <f t="shared" si="2"/>
        <v>2.0000000000049987</v>
      </c>
    </row>
    <row r="31" spans="1:11" x14ac:dyDescent="0.15">
      <c r="A31" t="s">
        <v>161</v>
      </c>
      <c r="B31">
        <v>2</v>
      </c>
      <c r="C31">
        <v>1</v>
      </c>
      <c r="D31">
        <v>25</v>
      </c>
      <c r="E31">
        <v>0.04</v>
      </c>
      <c r="F31" s="1">
        <v>1</v>
      </c>
      <c r="G31" s="1">
        <v>1</v>
      </c>
      <c r="H31" s="1">
        <v>1</v>
      </c>
      <c r="I31">
        <f t="shared" si="0"/>
        <v>1</v>
      </c>
      <c r="J31">
        <f t="shared" si="1"/>
        <v>0</v>
      </c>
      <c r="K31">
        <f t="shared" si="2"/>
        <v>0</v>
      </c>
    </row>
    <row r="32" spans="1:11" x14ac:dyDescent="0.15">
      <c r="A32" t="s">
        <v>153</v>
      </c>
      <c r="B32">
        <v>1</v>
      </c>
      <c r="C32">
        <v>27</v>
      </c>
      <c r="D32">
        <v>158</v>
      </c>
      <c r="E32">
        <v>0.17088607</v>
      </c>
      <c r="F32" s="1">
        <v>0.95833333333299997</v>
      </c>
      <c r="G32" s="1">
        <v>0.85185185185199996</v>
      </c>
      <c r="H32" s="1">
        <v>0.90196078431399995</v>
      </c>
      <c r="I32">
        <f t="shared" si="0"/>
        <v>23.000000000004</v>
      </c>
      <c r="J32">
        <f t="shared" si="1"/>
        <v>1.000000000008523</v>
      </c>
      <c r="K32">
        <f t="shared" si="2"/>
        <v>3.9999999999959996</v>
      </c>
    </row>
    <row r="33" spans="1:11" x14ac:dyDescent="0.15">
      <c r="A33" t="s">
        <v>155</v>
      </c>
      <c r="B33">
        <v>1</v>
      </c>
      <c r="C33">
        <v>6</v>
      </c>
      <c r="D33">
        <v>21</v>
      </c>
      <c r="E33">
        <v>0.28571429999999998</v>
      </c>
      <c r="F33" s="1">
        <v>0.66666666666700003</v>
      </c>
      <c r="G33" s="1">
        <v>0.33333333333300003</v>
      </c>
      <c r="H33" s="1">
        <v>0.444444444444</v>
      </c>
      <c r="I33">
        <f t="shared" si="0"/>
        <v>1.9999999999980003</v>
      </c>
      <c r="J33">
        <f t="shared" si="1"/>
        <v>0.99999999999750022</v>
      </c>
      <c r="K33">
        <f t="shared" si="2"/>
        <v>4.0000000000020002</v>
      </c>
    </row>
    <row r="34" spans="1:11" x14ac:dyDescent="0.15">
      <c r="A34" t="s">
        <v>154</v>
      </c>
      <c r="B34">
        <v>3</v>
      </c>
      <c r="C34">
        <v>5</v>
      </c>
      <c r="D34">
        <v>5</v>
      </c>
      <c r="E34">
        <v>1</v>
      </c>
      <c r="F34" s="1">
        <v>0.83333333333299997</v>
      </c>
      <c r="G34" s="1">
        <v>1</v>
      </c>
      <c r="H34" s="1">
        <v>0.90909090909099999</v>
      </c>
      <c r="I34">
        <f t="shared" si="0"/>
        <v>5</v>
      </c>
      <c r="J34">
        <f t="shared" si="1"/>
        <v>1.0000000000023999</v>
      </c>
      <c r="K34">
        <f t="shared" si="2"/>
        <v>0</v>
      </c>
    </row>
    <row r="35" spans="1:11" x14ac:dyDescent="0.15">
      <c r="A35" t="s">
        <v>171</v>
      </c>
      <c r="B35">
        <v>3</v>
      </c>
      <c r="C35">
        <v>11</v>
      </c>
      <c r="D35">
        <v>10</v>
      </c>
      <c r="E35">
        <v>1.1000000000000001</v>
      </c>
      <c r="F35" s="1">
        <v>0.91666666666700003</v>
      </c>
      <c r="G35" s="1">
        <v>1</v>
      </c>
      <c r="H35" s="1">
        <v>0.95652173913000005</v>
      </c>
      <c r="I35">
        <f t="shared" si="0"/>
        <v>11</v>
      </c>
      <c r="J35">
        <f t="shared" si="1"/>
        <v>0.99999999999563549</v>
      </c>
      <c r="K35">
        <f t="shared" si="2"/>
        <v>0</v>
      </c>
    </row>
    <row r="36" spans="1:11" x14ac:dyDescent="0.15">
      <c r="A36" t="s">
        <v>131</v>
      </c>
      <c r="B36">
        <v>2</v>
      </c>
      <c r="C36">
        <v>2</v>
      </c>
      <c r="D36">
        <v>13</v>
      </c>
      <c r="E36">
        <v>0.15384616000000001</v>
      </c>
      <c r="F36" s="1">
        <v>1</v>
      </c>
      <c r="G36" s="1">
        <v>0.5</v>
      </c>
      <c r="H36" s="1">
        <v>0.66666666666700003</v>
      </c>
      <c r="I36">
        <f t="shared" si="0"/>
        <v>1</v>
      </c>
      <c r="J36">
        <f t="shared" si="1"/>
        <v>0</v>
      </c>
      <c r="K36">
        <f t="shared" si="2"/>
        <v>1</v>
      </c>
    </row>
    <row r="37" spans="1:11" x14ac:dyDescent="0.15">
      <c r="A37" t="s">
        <v>130</v>
      </c>
      <c r="B37">
        <v>2</v>
      </c>
      <c r="C37">
        <v>7</v>
      </c>
      <c r="D37">
        <v>3</v>
      </c>
      <c r="E37">
        <v>2.3333333000000001</v>
      </c>
      <c r="F37" s="1">
        <v>1</v>
      </c>
      <c r="G37" s="1">
        <v>1</v>
      </c>
      <c r="H37" s="1">
        <v>1</v>
      </c>
      <c r="I37">
        <f t="shared" si="0"/>
        <v>7</v>
      </c>
      <c r="J37">
        <f t="shared" si="1"/>
        <v>0</v>
      </c>
      <c r="K37">
        <f t="shared" si="2"/>
        <v>0</v>
      </c>
    </row>
    <row r="38" spans="1:11" x14ac:dyDescent="0.15">
      <c r="A38" t="s">
        <v>132</v>
      </c>
      <c r="B38">
        <v>1</v>
      </c>
      <c r="C38">
        <v>5</v>
      </c>
      <c r="D38">
        <v>15</v>
      </c>
      <c r="E38">
        <v>0.33333333999999998</v>
      </c>
      <c r="F38" s="1">
        <v>1</v>
      </c>
      <c r="G38" s="1">
        <v>0.6</v>
      </c>
      <c r="H38" s="1">
        <v>0.75</v>
      </c>
      <c r="I38">
        <f t="shared" si="0"/>
        <v>3</v>
      </c>
      <c r="J38">
        <f t="shared" si="1"/>
        <v>0</v>
      </c>
      <c r="K38">
        <f t="shared" si="2"/>
        <v>2</v>
      </c>
    </row>
    <row r="39" spans="1:11" x14ac:dyDescent="0.15">
      <c r="A39" t="s">
        <v>49</v>
      </c>
      <c r="B39">
        <v>2</v>
      </c>
      <c r="C39">
        <v>31</v>
      </c>
      <c r="D39">
        <v>20</v>
      </c>
      <c r="E39">
        <v>1.55</v>
      </c>
      <c r="F39" s="1">
        <v>0.96666666666699996</v>
      </c>
      <c r="G39" s="1">
        <v>0.93548387096800001</v>
      </c>
      <c r="H39" s="1">
        <v>0.95081967213100005</v>
      </c>
      <c r="I39">
        <f t="shared" si="0"/>
        <v>29.000000000008001</v>
      </c>
      <c r="J39">
        <f t="shared" si="1"/>
        <v>0.99999999998993161</v>
      </c>
      <c r="K39">
        <f t="shared" si="2"/>
        <v>1.9999999999919993</v>
      </c>
    </row>
    <row r="40" spans="1:11" x14ac:dyDescent="0.15">
      <c r="A40" t="s">
        <v>168</v>
      </c>
      <c r="B40">
        <v>2</v>
      </c>
      <c r="C40">
        <v>3</v>
      </c>
      <c r="D40">
        <v>10</v>
      </c>
      <c r="E40">
        <v>0.3</v>
      </c>
      <c r="F40" s="1">
        <v>1</v>
      </c>
      <c r="G40" s="1">
        <v>1</v>
      </c>
      <c r="H40" s="1">
        <v>1</v>
      </c>
      <c r="I40">
        <f t="shared" si="0"/>
        <v>3</v>
      </c>
      <c r="J40">
        <f t="shared" si="1"/>
        <v>0</v>
      </c>
      <c r="K40">
        <f t="shared" si="2"/>
        <v>0</v>
      </c>
    </row>
    <row r="41" spans="1:11" x14ac:dyDescent="0.15">
      <c r="A41" t="s">
        <v>127</v>
      </c>
      <c r="B41">
        <v>2</v>
      </c>
      <c r="C41">
        <v>21</v>
      </c>
      <c r="D41">
        <v>10</v>
      </c>
      <c r="E41">
        <v>2.1</v>
      </c>
      <c r="F41" s="1">
        <v>1</v>
      </c>
      <c r="G41" s="1">
        <v>0.90476190476200002</v>
      </c>
      <c r="H41" s="1">
        <v>0.95</v>
      </c>
      <c r="I41">
        <f t="shared" si="0"/>
        <v>19.000000000002</v>
      </c>
      <c r="J41">
        <f t="shared" si="1"/>
        <v>0</v>
      </c>
      <c r="K41">
        <f t="shared" si="2"/>
        <v>1.9999999999979998</v>
      </c>
    </row>
    <row r="42" spans="1:11" x14ac:dyDescent="0.15">
      <c r="A42" t="s">
        <v>128</v>
      </c>
      <c r="B42">
        <v>3</v>
      </c>
      <c r="C42">
        <v>4</v>
      </c>
      <c r="D42">
        <v>17</v>
      </c>
      <c r="E42">
        <v>0.23529412</v>
      </c>
      <c r="F42" s="1">
        <v>0.66666666666700003</v>
      </c>
      <c r="G42" s="1">
        <v>1</v>
      </c>
      <c r="H42" s="1">
        <v>0.8</v>
      </c>
      <c r="I42">
        <f t="shared" si="0"/>
        <v>4</v>
      </c>
      <c r="J42">
        <f t="shared" si="1"/>
        <v>1.9999999999969997</v>
      </c>
      <c r="K42">
        <f t="shared" si="2"/>
        <v>0</v>
      </c>
    </row>
    <row r="43" spans="1:11" x14ac:dyDescent="0.15">
      <c r="A43" t="s">
        <v>108</v>
      </c>
      <c r="B43">
        <v>1</v>
      </c>
      <c r="C43">
        <v>63</v>
      </c>
      <c r="D43">
        <v>193</v>
      </c>
      <c r="E43">
        <v>0.32642486999999998</v>
      </c>
      <c r="F43" s="1">
        <v>0.93617021276599999</v>
      </c>
      <c r="G43" s="1">
        <v>0.69841269841300002</v>
      </c>
      <c r="H43" s="1">
        <v>0.8</v>
      </c>
      <c r="I43">
        <f t="shared" si="0"/>
        <v>44.000000000019</v>
      </c>
      <c r="J43">
        <f t="shared" si="1"/>
        <v>2.9999999999991616</v>
      </c>
      <c r="K43">
        <f t="shared" si="2"/>
        <v>18.999999999981</v>
      </c>
    </row>
    <row r="44" spans="1:11" x14ac:dyDescent="0.15">
      <c r="A44" t="s">
        <v>118</v>
      </c>
      <c r="B44">
        <v>2</v>
      </c>
      <c r="C44">
        <v>4</v>
      </c>
      <c r="D44">
        <v>59</v>
      </c>
      <c r="E44">
        <v>6.7796609999999993E-2</v>
      </c>
      <c r="F44" s="1">
        <v>1</v>
      </c>
      <c r="G44" s="1">
        <v>0.5</v>
      </c>
      <c r="H44" s="1">
        <v>0.66666666666700003</v>
      </c>
      <c r="I44">
        <f t="shared" si="0"/>
        <v>2</v>
      </c>
      <c r="J44">
        <f t="shared" si="1"/>
        <v>0</v>
      </c>
      <c r="K44">
        <f t="shared" si="2"/>
        <v>2</v>
      </c>
    </row>
    <row r="45" spans="1:11" x14ac:dyDescent="0.15">
      <c r="A45" t="s">
        <v>120</v>
      </c>
      <c r="B45">
        <v>1</v>
      </c>
      <c r="C45">
        <v>2</v>
      </c>
      <c r="D45">
        <v>2</v>
      </c>
      <c r="E45">
        <v>1</v>
      </c>
      <c r="F45" s="1">
        <v>0</v>
      </c>
      <c r="G45" s="1">
        <v>0</v>
      </c>
      <c r="H45" s="1">
        <v>0</v>
      </c>
      <c r="I45">
        <f t="shared" si="0"/>
        <v>0</v>
      </c>
      <c r="J45">
        <v>0</v>
      </c>
      <c r="K45">
        <f t="shared" si="2"/>
        <v>2</v>
      </c>
    </row>
    <row r="46" spans="1:11" x14ac:dyDescent="0.15">
      <c r="A46" t="s">
        <v>119</v>
      </c>
      <c r="B46">
        <v>3</v>
      </c>
      <c r="C46">
        <v>1</v>
      </c>
      <c r="D46">
        <v>1</v>
      </c>
      <c r="E46">
        <v>1</v>
      </c>
      <c r="F46" s="1">
        <v>1</v>
      </c>
      <c r="G46" s="1">
        <v>1</v>
      </c>
      <c r="H46" s="1">
        <v>1</v>
      </c>
      <c r="I46">
        <f t="shared" si="0"/>
        <v>1</v>
      </c>
      <c r="J46">
        <f t="shared" si="1"/>
        <v>0</v>
      </c>
      <c r="K46">
        <f t="shared" si="2"/>
        <v>0</v>
      </c>
    </row>
    <row r="47" spans="1:11" x14ac:dyDescent="0.15">
      <c r="A47" t="s">
        <v>116</v>
      </c>
      <c r="B47">
        <v>2</v>
      </c>
      <c r="C47">
        <v>5</v>
      </c>
      <c r="D47">
        <v>54</v>
      </c>
      <c r="E47">
        <v>9.2592590000000002E-2</v>
      </c>
      <c r="F47" s="1">
        <v>1</v>
      </c>
      <c r="G47" s="1">
        <v>1</v>
      </c>
      <c r="H47" s="1">
        <v>1</v>
      </c>
      <c r="I47">
        <f t="shared" si="0"/>
        <v>5</v>
      </c>
      <c r="J47">
        <f t="shared" si="1"/>
        <v>0</v>
      </c>
      <c r="K47">
        <f t="shared" si="2"/>
        <v>0</v>
      </c>
    </row>
    <row r="48" spans="1:11" x14ac:dyDescent="0.15">
      <c r="A48" t="s">
        <v>117</v>
      </c>
      <c r="B48">
        <v>3</v>
      </c>
      <c r="C48">
        <v>2</v>
      </c>
      <c r="D48">
        <v>3</v>
      </c>
      <c r="E48">
        <v>0.66666669999999995</v>
      </c>
      <c r="F48" s="1">
        <v>0.66666666666700003</v>
      </c>
      <c r="G48" s="1">
        <v>1</v>
      </c>
      <c r="H48" s="1">
        <v>0.8</v>
      </c>
      <c r="I48">
        <f t="shared" si="0"/>
        <v>2</v>
      </c>
      <c r="J48">
        <f t="shared" si="1"/>
        <v>0.99999999999849987</v>
      </c>
      <c r="K48">
        <f t="shared" si="2"/>
        <v>0</v>
      </c>
    </row>
    <row r="49" spans="1:11" x14ac:dyDescent="0.15">
      <c r="A49" t="s">
        <v>166</v>
      </c>
      <c r="B49">
        <v>1</v>
      </c>
      <c r="C49">
        <v>15</v>
      </c>
      <c r="D49">
        <v>39</v>
      </c>
      <c r="E49">
        <v>0.3846154</v>
      </c>
      <c r="F49" s="1">
        <v>0.71428571428599996</v>
      </c>
      <c r="G49" s="1">
        <v>0.33333333333300003</v>
      </c>
      <c r="H49" s="1">
        <v>0.45454545454500001</v>
      </c>
      <c r="I49">
        <f t="shared" si="0"/>
        <v>4.9999999999950004</v>
      </c>
      <c r="J49">
        <f t="shared" si="1"/>
        <v>1.9999999999952003</v>
      </c>
      <c r="K49">
        <f t="shared" si="2"/>
        <v>10.000000000004999</v>
      </c>
    </row>
    <row r="50" spans="1:11" x14ac:dyDescent="0.15">
      <c r="A50" t="s">
        <v>111</v>
      </c>
      <c r="B50">
        <v>3</v>
      </c>
      <c r="C50">
        <v>9</v>
      </c>
      <c r="D50">
        <v>10</v>
      </c>
      <c r="E50">
        <v>0.9</v>
      </c>
      <c r="F50" s="1">
        <v>1</v>
      </c>
      <c r="G50" s="1">
        <v>0.88888888888899997</v>
      </c>
      <c r="H50" s="1">
        <v>0.94117647058800002</v>
      </c>
      <c r="I50">
        <f t="shared" si="0"/>
        <v>8.0000000000010001</v>
      </c>
      <c r="J50">
        <f t="shared" si="1"/>
        <v>0</v>
      </c>
      <c r="K50">
        <f t="shared" si="2"/>
        <v>0.99999999999899991</v>
      </c>
    </row>
    <row r="51" spans="1:11" x14ac:dyDescent="0.15">
      <c r="A51" t="s">
        <v>114</v>
      </c>
      <c r="B51">
        <v>3</v>
      </c>
      <c r="C51">
        <v>2</v>
      </c>
      <c r="D51">
        <v>36</v>
      </c>
      <c r="E51">
        <v>5.5555555999999999E-2</v>
      </c>
      <c r="F51" s="1">
        <v>1</v>
      </c>
      <c r="G51" s="1">
        <v>0.5</v>
      </c>
      <c r="H51" s="1">
        <v>0.66666666666700003</v>
      </c>
      <c r="I51">
        <f t="shared" si="0"/>
        <v>1</v>
      </c>
      <c r="J51">
        <f t="shared" si="1"/>
        <v>0</v>
      </c>
      <c r="K51">
        <f t="shared" si="2"/>
        <v>1</v>
      </c>
    </row>
    <row r="52" spans="1:11" x14ac:dyDescent="0.15">
      <c r="A52" t="s">
        <v>112</v>
      </c>
      <c r="B52">
        <v>1</v>
      </c>
      <c r="C52">
        <v>12</v>
      </c>
      <c r="D52">
        <v>19</v>
      </c>
      <c r="E52">
        <v>0.63157890000000005</v>
      </c>
      <c r="F52" s="1">
        <v>0.75</v>
      </c>
      <c r="G52" s="1">
        <v>0.25</v>
      </c>
      <c r="H52" s="1">
        <v>0.375</v>
      </c>
      <c r="I52">
        <f t="shared" si="0"/>
        <v>3</v>
      </c>
      <c r="J52">
        <f t="shared" si="1"/>
        <v>1</v>
      </c>
      <c r="K52">
        <f t="shared" si="2"/>
        <v>9</v>
      </c>
    </row>
    <row r="53" spans="1:11" x14ac:dyDescent="0.15">
      <c r="A53" t="s">
        <v>110</v>
      </c>
      <c r="B53">
        <v>4</v>
      </c>
      <c r="C53">
        <v>2</v>
      </c>
      <c r="D53">
        <v>8</v>
      </c>
      <c r="E53">
        <v>0.25</v>
      </c>
      <c r="F53" s="1">
        <v>1</v>
      </c>
      <c r="G53" s="1">
        <v>1</v>
      </c>
      <c r="H53" s="1">
        <v>1</v>
      </c>
      <c r="I53">
        <f t="shared" si="0"/>
        <v>2</v>
      </c>
      <c r="J53">
        <f t="shared" si="1"/>
        <v>0</v>
      </c>
      <c r="K53">
        <f t="shared" si="2"/>
        <v>0</v>
      </c>
    </row>
    <row r="54" spans="1:11" x14ac:dyDescent="0.15">
      <c r="A54" t="s">
        <v>109</v>
      </c>
      <c r="B54">
        <v>1</v>
      </c>
      <c r="C54">
        <v>1</v>
      </c>
      <c r="D54">
        <v>7</v>
      </c>
      <c r="E54">
        <v>0.14285714999999999</v>
      </c>
      <c r="F54" s="1">
        <v>1</v>
      </c>
      <c r="G54" s="1">
        <v>1</v>
      </c>
      <c r="H54" s="1">
        <v>1</v>
      </c>
      <c r="I54">
        <f t="shared" si="0"/>
        <v>1</v>
      </c>
      <c r="J54">
        <f t="shared" si="1"/>
        <v>0</v>
      </c>
      <c r="K54">
        <f t="shared" si="2"/>
        <v>0</v>
      </c>
    </row>
    <row r="55" spans="1:11" x14ac:dyDescent="0.15">
      <c r="A55" t="s">
        <v>113</v>
      </c>
      <c r="B55">
        <v>3</v>
      </c>
      <c r="C55">
        <v>5</v>
      </c>
      <c r="D55">
        <v>31</v>
      </c>
      <c r="E55">
        <v>0.16129031999999999</v>
      </c>
      <c r="F55" s="1">
        <v>1</v>
      </c>
      <c r="G55" s="1">
        <v>1</v>
      </c>
      <c r="H55" s="1">
        <v>1</v>
      </c>
      <c r="I55">
        <f t="shared" si="0"/>
        <v>5</v>
      </c>
      <c r="J55">
        <f t="shared" si="1"/>
        <v>0</v>
      </c>
      <c r="K55">
        <f t="shared" si="2"/>
        <v>0</v>
      </c>
    </row>
    <row r="56" spans="1:11" x14ac:dyDescent="0.15">
      <c r="A56" t="s">
        <v>115</v>
      </c>
      <c r="B56">
        <v>3</v>
      </c>
      <c r="C56">
        <v>1</v>
      </c>
      <c r="D56">
        <v>38</v>
      </c>
      <c r="E56">
        <v>2.6315789999999999E-2</v>
      </c>
      <c r="F56" s="1">
        <v>1</v>
      </c>
      <c r="G56" s="1">
        <v>1</v>
      </c>
      <c r="H56" s="1">
        <v>1</v>
      </c>
      <c r="I56">
        <f t="shared" si="0"/>
        <v>1</v>
      </c>
      <c r="J56">
        <f t="shared" si="1"/>
        <v>0</v>
      </c>
      <c r="K56">
        <f t="shared" si="2"/>
        <v>0</v>
      </c>
    </row>
    <row r="57" spans="1:11" x14ac:dyDescent="0.15">
      <c r="A57" t="s">
        <v>107</v>
      </c>
      <c r="B57">
        <v>2</v>
      </c>
      <c r="C57">
        <v>9</v>
      </c>
      <c r="D57">
        <v>108</v>
      </c>
      <c r="E57">
        <v>8.3333335999999994E-2</v>
      </c>
      <c r="F57" s="1">
        <v>0</v>
      </c>
      <c r="G57" s="1">
        <v>0</v>
      </c>
      <c r="H57" s="1">
        <v>0</v>
      </c>
      <c r="I57">
        <f t="shared" si="0"/>
        <v>0</v>
      </c>
      <c r="J57">
        <v>0</v>
      </c>
      <c r="K57">
        <f t="shared" si="2"/>
        <v>9</v>
      </c>
    </row>
    <row r="58" spans="1:11" x14ac:dyDescent="0.15">
      <c r="A58" t="s">
        <v>98</v>
      </c>
      <c r="B58">
        <v>2</v>
      </c>
      <c r="C58">
        <v>26</v>
      </c>
      <c r="D58">
        <v>39</v>
      </c>
      <c r="E58">
        <v>0.66666669999999995</v>
      </c>
      <c r="F58" s="1">
        <v>0.84210526315800005</v>
      </c>
      <c r="G58" s="1">
        <v>0.615384615385</v>
      </c>
      <c r="H58" s="1">
        <v>0.711111111111</v>
      </c>
      <c r="I58">
        <f t="shared" si="0"/>
        <v>16.000000000010001</v>
      </c>
      <c r="J58">
        <f t="shared" si="1"/>
        <v>2.9999999999994991</v>
      </c>
      <c r="K58">
        <f t="shared" si="2"/>
        <v>9.9999999999899991</v>
      </c>
    </row>
    <row r="59" spans="1:11" x14ac:dyDescent="0.15">
      <c r="A59" t="s">
        <v>99</v>
      </c>
      <c r="B59">
        <v>3</v>
      </c>
      <c r="C59">
        <v>7</v>
      </c>
      <c r="D59">
        <v>18</v>
      </c>
      <c r="E59">
        <v>0.38888889999999998</v>
      </c>
      <c r="F59" s="1">
        <v>0.555555555556</v>
      </c>
      <c r="G59" s="1">
        <v>0.71428571428599996</v>
      </c>
      <c r="H59" s="1">
        <v>0.625</v>
      </c>
      <c r="I59">
        <f t="shared" si="0"/>
        <v>5.0000000000020002</v>
      </c>
      <c r="J59">
        <f t="shared" si="1"/>
        <v>3.9999999999944009</v>
      </c>
      <c r="K59">
        <f t="shared" si="2"/>
        <v>1.9999999999979998</v>
      </c>
    </row>
    <row r="60" spans="1:11" x14ac:dyDescent="0.15">
      <c r="A60" t="s">
        <v>100</v>
      </c>
      <c r="B60">
        <v>1</v>
      </c>
      <c r="C60">
        <v>6</v>
      </c>
      <c r="D60">
        <v>1</v>
      </c>
      <c r="E60">
        <v>6</v>
      </c>
      <c r="F60" s="1">
        <v>1</v>
      </c>
      <c r="G60" s="1">
        <v>0.5</v>
      </c>
      <c r="H60" s="1">
        <v>0.66666666666700003</v>
      </c>
      <c r="I60">
        <f t="shared" si="0"/>
        <v>3</v>
      </c>
      <c r="J60">
        <f t="shared" si="1"/>
        <v>0</v>
      </c>
      <c r="K60">
        <f t="shared" si="2"/>
        <v>3</v>
      </c>
    </row>
    <row r="61" spans="1:11" x14ac:dyDescent="0.15">
      <c r="A61" t="s">
        <v>101</v>
      </c>
      <c r="B61">
        <v>3</v>
      </c>
      <c r="C61">
        <v>1</v>
      </c>
      <c r="D61">
        <v>25</v>
      </c>
      <c r="E61">
        <v>0.04</v>
      </c>
      <c r="F61" s="1">
        <v>1</v>
      </c>
      <c r="G61" s="1">
        <v>1</v>
      </c>
      <c r="H61" s="1">
        <v>1</v>
      </c>
      <c r="I61">
        <f t="shared" si="0"/>
        <v>1</v>
      </c>
      <c r="J61">
        <f t="shared" si="1"/>
        <v>0</v>
      </c>
      <c r="K61">
        <f t="shared" si="2"/>
        <v>0</v>
      </c>
    </row>
    <row r="62" spans="1:11" x14ac:dyDescent="0.15">
      <c r="A62" t="s">
        <v>163</v>
      </c>
      <c r="B62">
        <v>2</v>
      </c>
      <c r="C62">
        <v>26</v>
      </c>
      <c r="D62">
        <v>50</v>
      </c>
      <c r="E62">
        <v>0.52</v>
      </c>
      <c r="F62" s="1">
        <v>0.95833333333299997</v>
      </c>
      <c r="G62" s="1">
        <v>0.884615384615</v>
      </c>
      <c r="H62" s="1">
        <v>0.92</v>
      </c>
      <c r="I62">
        <f t="shared" si="0"/>
        <v>22.999999999989999</v>
      </c>
      <c r="J62">
        <f t="shared" si="1"/>
        <v>1.0000000000079154</v>
      </c>
      <c r="K62">
        <f t="shared" si="2"/>
        <v>3.0000000000100009</v>
      </c>
    </row>
    <row r="63" spans="1:11" x14ac:dyDescent="0.15">
      <c r="A63" t="s">
        <v>92</v>
      </c>
      <c r="B63">
        <v>3</v>
      </c>
      <c r="C63">
        <v>2</v>
      </c>
      <c r="D63">
        <v>23</v>
      </c>
      <c r="E63">
        <v>8.6956519999999995E-2</v>
      </c>
      <c r="F63" s="1">
        <v>1</v>
      </c>
      <c r="G63" s="1">
        <v>1</v>
      </c>
      <c r="H63" s="1">
        <v>1</v>
      </c>
      <c r="I63">
        <f t="shared" si="0"/>
        <v>2</v>
      </c>
      <c r="J63">
        <f t="shared" si="1"/>
        <v>0</v>
      </c>
      <c r="K63">
        <f t="shared" si="2"/>
        <v>0</v>
      </c>
    </row>
    <row r="64" spans="1:11" x14ac:dyDescent="0.15">
      <c r="A64" t="s">
        <v>164</v>
      </c>
      <c r="B64">
        <v>3</v>
      </c>
      <c r="C64">
        <v>1</v>
      </c>
      <c r="D64">
        <v>25</v>
      </c>
      <c r="E64">
        <v>0.04</v>
      </c>
      <c r="F64" s="1">
        <v>1</v>
      </c>
      <c r="G64" s="1">
        <v>1</v>
      </c>
      <c r="H64" s="1">
        <v>1</v>
      </c>
      <c r="I64">
        <f t="shared" si="0"/>
        <v>1</v>
      </c>
      <c r="J64">
        <f t="shared" si="1"/>
        <v>0</v>
      </c>
      <c r="K64">
        <f t="shared" si="2"/>
        <v>0</v>
      </c>
    </row>
    <row r="65" spans="1:11" x14ac:dyDescent="0.15">
      <c r="A65" t="s">
        <v>91</v>
      </c>
      <c r="B65">
        <v>3</v>
      </c>
      <c r="C65">
        <v>4</v>
      </c>
      <c r="D65">
        <v>19</v>
      </c>
      <c r="E65">
        <v>0.21052631999999999</v>
      </c>
      <c r="F65" s="1">
        <v>1</v>
      </c>
      <c r="G65" s="1">
        <v>1</v>
      </c>
      <c r="H65" s="1">
        <v>1</v>
      </c>
      <c r="I65">
        <f t="shared" si="0"/>
        <v>4</v>
      </c>
      <c r="J65">
        <f t="shared" si="1"/>
        <v>0</v>
      </c>
      <c r="K65">
        <f t="shared" si="2"/>
        <v>0</v>
      </c>
    </row>
    <row r="66" spans="1:11" x14ac:dyDescent="0.15">
      <c r="A66" t="s">
        <v>86</v>
      </c>
      <c r="B66">
        <v>2</v>
      </c>
      <c r="C66">
        <v>39</v>
      </c>
      <c r="D66">
        <v>11</v>
      </c>
      <c r="E66">
        <v>3.5454545</v>
      </c>
      <c r="F66" s="1">
        <v>0.96</v>
      </c>
      <c r="G66" s="1">
        <v>0.615384615385</v>
      </c>
      <c r="H66" s="1">
        <v>0.75</v>
      </c>
      <c r="I66">
        <f t="shared" si="0"/>
        <v>24.000000000015</v>
      </c>
      <c r="J66">
        <f t="shared" si="1"/>
        <v>1.0000000000006253</v>
      </c>
      <c r="K66">
        <f t="shared" si="2"/>
        <v>14.999999999985</v>
      </c>
    </row>
    <row r="67" spans="1:11" x14ac:dyDescent="0.15">
      <c r="A67" t="s">
        <v>87</v>
      </c>
      <c r="B67">
        <v>3</v>
      </c>
      <c r="C67">
        <v>10</v>
      </c>
      <c r="D67">
        <v>20</v>
      </c>
      <c r="E67">
        <v>0.5</v>
      </c>
      <c r="F67" s="1">
        <v>1</v>
      </c>
      <c r="G67" s="1">
        <v>0.8</v>
      </c>
      <c r="H67" s="1">
        <v>0.88888888888899997</v>
      </c>
      <c r="I67">
        <f t="shared" ref="I67:I87" si="3">C67*G67</f>
        <v>8</v>
      </c>
      <c r="J67">
        <f t="shared" ref="J67:J87" si="4">I67/F67-I67</f>
        <v>0</v>
      </c>
      <c r="K67">
        <f t="shared" ref="K67:K87" si="5">C67-I67</f>
        <v>2</v>
      </c>
    </row>
    <row r="68" spans="1:11" x14ac:dyDescent="0.15">
      <c r="A68" t="s">
        <v>88</v>
      </c>
      <c r="B68">
        <v>4</v>
      </c>
      <c r="C68">
        <v>2</v>
      </c>
      <c r="D68">
        <v>8</v>
      </c>
      <c r="E68">
        <v>0.25</v>
      </c>
      <c r="F68" s="1">
        <v>1</v>
      </c>
      <c r="G68" s="1">
        <v>0.5</v>
      </c>
      <c r="H68" s="1">
        <v>0.66666666666700003</v>
      </c>
      <c r="I68">
        <f t="shared" si="3"/>
        <v>1</v>
      </c>
      <c r="J68">
        <f t="shared" si="4"/>
        <v>0</v>
      </c>
      <c r="K68">
        <f t="shared" si="5"/>
        <v>1</v>
      </c>
    </row>
    <row r="69" spans="1:11" x14ac:dyDescent="0.15">
      <c r="A69" t="s">
        <v>89</v>
      </c>
      <c r="B69">
        <v>3</v>
      </c>
      <c r="C69">
        <v>8</v>
      </c>
      <c r="D69">
        <v>30</v>
      </c>
      <c r="E69">
        <v>0.26666667999999999</v>
      </c>
      <c r="F69" s="1">
        <v>1</v>
      </c>
      <c r="G69" s="1">
        <v>1</v>
      </c>
      <c r="H69" s="1">
        <v>1</v>
      </c>
      <c r="I69">
        <f t="shared" si="3"/>
        <v>8</v>
      </c>
      <c r="J69">
        <f t="shared" si="4"/>
        <v>0</v>
      </c>
      <c r="K69">
        <f t="shared" si="5"/>
        <v>0</v>
      </c>
    </row>
    <row r="70" spans="1:11" x14ac:dyDescent="0.15">
      <c r="A70" t="s">
        <v>90</v>
      </c>
      <c r="B70">
        <v>4</v>
      </c>
      <c r="C70">
        <v>4</v>
      </c>
      <c r="D70">
        <v>4</v>
      </c>
      <c r="E70">
        <v>1</v>
      </c>
      <c r="F70" s="1">
        <v>1</v>
      </c>
      <c r="G70" s="1">
        <v>1</v>
      </c>
      <c r="H70" s="1">
        <v>1</v>
      </c>
      <c r="I70">
        <f t="shared" si="3"/>
        <v>4</v>
      </c>
      <c r="J70">
        <f t="shared" si="4"/>
        <v>0</v>
      </c>
      <c r="K70">
        <f t="shared" si="5"/>
        <v>0</v>
      </c>
    </row>
    <row r="71" spans="1:11" x14ac:dyDescent="0.15">
      <c r="A71" t="s">
        <v>162</v>
      </c>
      <c r="B71">
        <v>3</v>
      </c>
      <c r="C71">
        <v>1</v>
      </c>
      <c r="D71">
        <v>38</v>
      </c>
      <c r="E71">
        <v>2.6315789999999999E-2</v>
      </c>
      <c r="F71" s="1">
        <v>1</v>
      </c>
      <c r="G71" s="1">
        <v>1</v>
      </c>
      <c r="H71" s="1">
        <v>1</v>
      </c>
      <c r="I71">
        <f t="shared" si="3"/>
        <v>1</v>
      </c>
      <c r="J71">
        <f t="shared" si="4"/>
        <v>0</v>
      </c>
      <c r="K71">
        <f t="shared" si="5"/>
        <v>0</v>
      </c>
    </row>
    <row r="72" spans="1:11" x14ac:dyDescent="0.15">
      <c r="A72" t="s">
        <v>2</v>
      </c>
      <c r="B72">
        <v>1</v>
      </c>
      <c r="C72">
        <v>76</v>
      </c>
      <c r="D72">
        <v>117</v>
      </c>
      <c r="E72">
        <v>0.6495727</v>
      </c>
      <c r="F72" s="1">
        <v>0.52517985611499995</v>
      </c>
      <c r="G72" s="1">
        <v>0.96052631578900005</v>
      </c>
      <c r="H72" s="1">
        <v>0.67906976744199998</v>
      </c>
      <c r="I72">
        <f t="shared" si="3"/>
        <v>72.999999999964004</v>
      </c>
      <c r="J72">
        <f t="shared" si="4"/>
        <v>65.999999999996035</v>
      </c>
      <c r="K72">
        <f t="shared" si="5"/>
        <v>3.0000000000359961</v>
      </c>
    </row>
    <row r="73" spans="1:11" x14ac:dyDescent="0.15">
      <c r="A73" t="s">
        <v>95</v>
      </c>
      <c r="B73">
        <v>1</v>
      </c>
      <c r="C73">
        <v>16</v>
      </c>
      <c r="D73">
        <v>14</v>
      </c>
      <c r="E73">
        <v>1.1428571999999999</v>
      </c>
      <c r="F73" s="1">
        <v>1</v>
      </c>
      <c r="G73" s="1">
        <v>0.625</v>
      </c>
      <c r="H73" s="1">
        <v>0.76923076923099998</v>
      </c>
      <c r="I73">
        <f t="shared" si="3"/>
        <v>10</v>
      </c>
      <c r="J73">
        <f t="shared" si="4"/>
        <v>0</v>
      </c>
      <c r="K73">
        <f t="shared" si="5"/>
        <v>6</v>
      </c>
    </row>
    <row r="74" spans="1:11" x14ac:dyDescent="0.15">
      <c r="A74" t="s">
        <v>94</v>
      </c>
      <c r="B74">
        <v>4</v>
      </c>
      <c r="C74">
        <v>1</v>
      </c>
      <c r="D74">
        <v>13</v>
      </c>
      <c r="E74">
        <v>7.6923080000000005E-2</v>
      </c>
      <c r="F74" s="1">
        <v>0.5</v>
      </c>
      <c r="G74" s="1">
        <v>1</v>
      </c>
      <c r="H74" s="1">
        <v>0.66666666666700003</v>
      </c>
      <c r="I74">
        <f t="shared" si="3"/>
        <v>1</v>
      </c>
      <c r="J74">
        <f t="shared" si="4"/>
        <v>1</v>
      </c>
      <c r="K74">
        <f t="shared" si="5"/>
        <v>0</v>
      </c>
    </row>
    <row r="75" spans="1:11" x14ac:dyDescent="0.15">
      <c r="A75" t="s">
        <v>96</v>
      </c>
      <c r="B75">
        <v>3</v>
      </c>
      <c r="C75">
        <v>7</v>
      </c>
      <c r="D75">
        <v>30</v>
      </c>
      <c r="E75">
        <v>0.23333333000000001</v>
      </c>
      <c r="F75" s="1">
        <v>0.85714285714299998</v>
      </c>
      <c r="G75" s="1">
        <v>0.85714285714299998</v>
      </c>
      <c r="H75" s="1">
        <v>0.85714285714299998</v>
      </c>
      <c r="I75">
        <f t="shared" si="3"/>
        <v>6.0000000000010001</v>
      </c>
      <c r="J75">
        <f t="shared" si="4"/>
        <v>0.99999999999899991</v>
      </c>
      <c r="K75">
        <f t="shared" si="5"/>
        <v>0.99999999999899991</v>
      </c>
    </row>
    <row r="76" spans="1:11" x14ac:dyDescent="0.15">
      <c r="A76" t="s">
        <v>97</v>
      </c>
      <c r="B76">
        <v>3</v>
      </c>
      <c r="C76">
        <v>2</v>
      </c>
      <c r="D76">
        <v>37</v>
      </c>
      <c r="E76">
        <v>5.4054054999999997E-2</v>
      </c>
      <c r="F76" s="1">
        <v>1</v>
      </c>
      <c r="G76" s="1">
        <v>0.5</v>
      </c>
      <c r="H76" s="1">
        <v>0.66666666666700003</v>
      </c>
      <c r="I76">
        <f t="shared" si="3"/>
        <v>1</v>
      </c>
      <c r="J76">
        <f t="shared" si="4"/>
        <v>0</v>
      </c>
      <c r="K76">
        <f t="shared" si="5"/>
        <v>1</v>
      </c>
    </row>
    <row r="77" spans="1:11" x14ac:dyDescent="0.15">
      <c r="A77" t="s">
        <v>0</v>
      </c>
      <c r="B77">
        <v>1</v>
      </c>
      <c r="C77">
        <v>307</v>
      </c>
      <c r="D77">
        <v>211</v>
      </c>
      <c r="E77">
        <v>1.4549763</v>
      </c>
      <c r="F77" s="1">
        <v>0.84726224783899995</v>
      </c>
      <c r="G77" s="1">
        <v>0.95765472312699995</v>
      </c>
      <c r="H77" s="1">
        <v>0.89908256880699999</v>
      </c>
      <c r="I77">
        <f t="shared" si="3"/>
        <v>293.99999999998897</v>
      </c>
      <c r="J77">
        <f t="shared" si="4"/>
        <v>52.999999999841066</v>
      </c>
      <c r="K77">
        <f t="shared" si="5"/>
        <v>13.000000000011028</v>
      </c>
    </row>
    <row r="78" spans="1:11" x14ac:dyDescent="0.15">
      <c r="A78" t="s">
        <v>103</v>
      </c>
      <c r="B78">
        <v>2</v>
      </c>
      <c r="C78">
        <v>9</v>
      </c>
      <c r="D78">
        <v>99</v>
      </c>
      <c r="E78">
        <v>9.0909089999999998E-2</v>
      </c>
      <c r="F78" s="1">
        <v>1</v>
      </c>
      <c r="G78" s="1">
        <v>1</v>
      </c>
      <c r="H78" s="1">
        <v>1</v>
      </c>
      <c r="I78">
        <f t="shared" si="3"/>
        <v>9</v>
      </c>
      <c r="J78">
        <f t="shared" si="4"/>
        <v>0</v>
      </c>
      <c r="K78">
        <f t="shared" si="5"/>
        <v>0</v>
      </c>
    </row>
    <row r="79" spans="1:11" x14ac:dyDescent="0.15">
      <c r="A79" t="s">
        <v>105</v>
      </c>
      <c r="B79">
        <v>3</v>
      </c>
      <c r="C79">
        <v>2</v>
      </c>
      <c r="D79">
        <v>4</v>
      </c>
      <c r="E79">
        <v>0.5</v>
      </c>
      <c r="F79" s="1">
        <v>1</v>
      </c>
      <c r="G79" s="1">
        <v>1</v>
      </c>
      <c r="H79" s="1">
        <v>1</v>
      </c>
      <c r="I79">
        <f t="shared" si="3"/>
        <v>2</v>
      </c>
      <c r="J79">
        <f t="shared" si="4"/>
        <v>0</v>
      </c>
      <c r="K79">
        <f t="shared" si="5"/>
        <v>0</v>
      </c>
    </row>
    <row r="80" spans="1:11" x14ac:dyDescent="0.15">
      <c r="A80" t="s">
        <v>106</v>
      </c>
      <c r="B80">
        <v>1</v>
      </c>
      <c r="C80">
        <v>3</v>
      </c>
      <c r="D80">
        <v>6</v>
      </c>
      <c r="E80">
        <v>0.5</v>
      </c>
      <c r="F80" s="1">
        <v>1</v>
      </c>
      <c r="G80" s="1">
        <v>0.33333333333300003</v>
      </c>
      <c r="H80" s="1">
        <v>0.5</v>
      </c>
      <c r="I80">
        <f t="shared" si="3"/>
        <v>0.99999999999900013</v>
      </c>
      <c r="J80">
        <f t="shared" si="4"/>
        <v>0</v>
      </c>
      <c r="K80">
        <f t="shared" si="5"/>
        <v>2.0000000000010001</v>
      </c>
    </row>
    <row r="81" spans="1:11" x14ac:dyDescent="0.15">
      <c r="A81" t="s">
        <v>104</v>
      </c>
      <c r="B81">
        <v>3</v>
      </c>
      <c r="C81">
        <v>3</v>
      </c>
      <c r="D81">
        <v>1</v>
      </c>
      <c r="E81">
        <v>3</v>
      </c>
      <c r="F81" s="1">
        <v>1</v>
      </c>
      <c r="G81" s="1">
        <v>1</v>
      </c>
      <c r="H81" s="1">
        <v>1</v>
      </c>
      <c r="I81">
        <f t="shared" si="3"/>
        <v>3</v>
      </c>
      <c r="J81">
        <f t="shared" si="4"/>
        <v>0</v>
      </c>
      <c r="K81">
        <f t="shared" si="5"/>
        <v>0</v>
      </c>
    </row>
    <row r="82" spans="1:11" x14ac:dyDescent="0.15">
      <c r="A82" t="s">
        <v>165</v>
      </c>
      <c r="B82">
        <v>2</v>
      </c>
      <c r="C82">
        <v>34</v>
      </c>
      <c r="D82">
        <v>65</v>
      </c>
      <c r="E82">
        <v>0.52307694999999998</v>
      </c>
      <c r="F82" s="1">
        <v>0.9</v>
      </c>
      <c r="G82" s="1">
        <v>0.26470588235300002</v>
      </c>
      <c r="H82" s="1">
        <v>0.40909090909099999</v>
      </c>
      <c r="I82">
        <f t="shared" si="3"/>
        <v>9.0000000000020002</v>
      </c>
      <c r="J82">
        <f t="shared" si="4"/>
        <v>1.000000000000222</v>
      </c>
      <c r="K82">
        <f t="shared" si="5"/>
        <v>24.999999999998</v>
      </c>
    </row>
    <row r="83" spans="1:11" x14ac:dyDescent="0.15">
      <c r="A83" t="s">
        <v>102</v>
      </c>
      <c r="B83">
        <v>3</v>
      </c>
      <c r="C83">
        <v>3</v>
      </c>
      <c r="D83">
        <v>31</v>
      </c>
      <c r="E83">
        <v>9.6774189999999996E-2</v>
      </c>
      <c r="F83" s="1">
        <v>0.166666666667</v>
      </c>
      <c r="G83" s="1">
        <v>1</v>
      </c>
      <c r="H83" s="1">
        <v>0.28571428571399998</v>
      </c>
      <c r="I83">
        <f t="shared" si="3"/>
        <v>3</v>
      </c>
      <c r="J83">
        <f t="shared" si="4"/>
        <v>14.999999999964</v>
      </c>
      <c r="K83">
        <f t="shared" si="5"/>
        <v>0</v>
      </c>
    </row>
    <row r="84" spans="1:11" x14ac:dyDescent="0.15">
      <c r="A84" t="s">
        <v>149</v>
      </c>
      <c r="B84">
        <v>1</v>
      </c>
      <c r="C84">
        <v>15</v>
      </c>
      <c r="D84">
        <v>143</v>
      </c>
      <c r="E84">
        <v>0.10489511</v>
      </c>
      <c r="F84" s="1">
        <v>1</v>
      </c>
      <c r="G84" s="1">
        <v>0.53333333333300004</v>
      </c>
      <c r="H84" s="1">
        <v>0.69565217391300005</v>
      </c>
      <c r="I84">
        <f t="shared" si="3"/>
        <v>7.9999999999950004</v>
      </c>
      <c r="J84">
        <f t="shared" si="4"/>
        <v>0</v>
      </c>
      <c r="K84">
        <f t="shared" si="5"/>
        <v>7.0000000000049996</v>
      </c>
    </row>
    <row r="85" spans="1:11" x14ac:dyDescent="0.15">
      <c r="A85" t="s">
        <v>150</v>
      </c>
      <c r="B85">
        <v>1</v>
      </c>
      <c r="C85">
        <v>1</v>
      </c>
      <c r="D85">
        <v>5</v>
      </c>
      <c r="E85">
        <v>0.2</v>
      </c>
      <c r="F85" s="1">
        <v>1</v>
      </c>
      <c r="G85" s="1">
        <v>1</v>
      </c>
      <c r="H85" s="1">
        <v>1</v>
      </c>
      <c r="I85">
        <f t="shared" si="3"/>
        <v>1</v>
      </c>
      <c r="J85">
        <f t="shared" si="4"/>
        <v>0</v>
      </c>
      <c r="K85">
        <f t="shared" si="5"/>
        <v>0</v>
      </c>
    </row>
    <row r="86" spans="1:11" x14ac:dyDescent="0.15">
      <c r="A86" t="s">
        <v>151</v>
      </c>
      <c r="B86">
        <v>1</v>
      </c>
      <c r="C86">
        <v>8</v>
      </c>
      <c r="D86">
        <v>6</v>
      </c>
      <c r="E86">
        <v>1.3333333999999999</v>
      </c>
      <c r="F86" s="1">
        <v>1</v>
      </c>
      <c r="G86" s="1">
        <v>0.75</v>
      </c>
      <c r="H86" s="1">
        <v>0.85714285714299998</v>
      </c>
      <c r="I86">
        <f t="shared" si="3"/>
        <v>6</v>
      </c>
      <c r="J86">
        <f t="shared" si="4"/>
        <v>0</v>
      </c>
      <c r="K86">
        <f t="shared" si="5"/>
        <v>2</v>
      </c>
    </row>
    <row r="87" spans="1:11" x14ac:dyDescent="0.15">
      <c r="A87" t="s">
        <v>152</v>
      </c>
      <c r="B87">
        <v>2</v>
      </c>
      <c r="C87">
        <v>1</v>
      </c>
      <c r="D87">
        <v>14</v>
      </c>
      <c r="E87">
        <v>7.1428574999999994E-2</v>
      </c>
      <c r="F87" s="1">
        <v>1</v>
      </c>
      <c r="G87" s="1">
        <v>1</v>
      </c>
      <c r="H87" s="1">
        <v>1</v>
      </c>
      <c r="I87">
        <f t="shared" si="3"/>
        <v>1</v>
      </c>
      <c r="J87">
        <f t="shared" si="4"/>
        <v>0</v>
      </c>
      <c r="K87">
        <f t="shared" si="5"/>
        <v>0</v>
      </c>
    </row>
    <row r="91" spans="1:11" x14ac:dyDescent="0.15">
      <c r="F91" s="1"/>
      <c r="G91" s="1"/>
      <c r="H91" s="1"/>
    </row>
    <row r="92" spans="1:11" x14ac:dyDescent="0.15">
      <c r="F92">
        <f>AVERAGE(F3:F89)</f>
        <v>0.89149609172152944</v>
      </c>
      <c r="G92">
        <f>AVERAGE(G3:G89)</f>
        <v>0.79549169734464709</v>
      </c>
      <c r="H92">
        <f>(2*F92*G92)/(F92+G92)</f>
        <v>0.84076214869609733</v>
      </c>
      <c r="I92">
        <f>SUM(I3:I91)</f>
        <v>925.00000000001501</v>
      </c>
      <c r="J92">
        <f>SUM(J3:J91)</f>
        <v>176.99999999979451</v>
      </c>
      <c r="K92">
        <f>SUM(K3:K91)</f>
        <v>226.99999999998505</v>
      </c>
    </row>
    <row r="93" spans="1:11" x14ac:dyDescent="0.15">
      <c r="F93" s="1"/>
      <c r="G93" s="1"/>
      <c r="H93" s="1"/>
      <c r="I93">
        <f>I92/(I92+J92)</f>
        <v>0.83938294010905168</v>
      </c>
      <c r="J93">
        <f>I92/(I92+K92)</f>
        <v>0.80295138888890194</v>
      </c>
      <c r="K93">
        <f>(2*I93*J93)/(I93+J93)</f>
        <v>0.82076308784391583</v>
      </c>
    </row>
    <row r="94" spans="1:11" x14ac:dyDescent="0.15">
      <c r="F94" s="1"/>
      <c r="G94" s="1"/>
      <c r="H94" s="1"/>
    </row>
    <row r="96" spans="1:11" x14ac:dyDescent="0.15">
      <c r="F96" s="1"/>
      <c r="G96" s="1"/>
      <c r="H96" s="1"/>
    </row>
    <row r="97" spans="6:8" x14ac:dyDescent="0.15">
      <c r="F97" s="1"/>
      <c r="G97" s="1"/>
      <c r="H97" s="1"/>
    </row>
    <row r="99" spans="6:8" x14ac:dyDescent="0.15">
      <c r="F99" s="1"/>
      <c r="G99" s="1"/>
      <c r="H99" s="1"/>
    </row>
    <row r="100" spans="6:8" x14ac:dyDescent="0.15">
      <c r="F100" s="1"/>
      <c r="G100" s="1"/>
      <c r="H100" s="1"/>
    </row>
    <row r="102" spans="6:8" x14ac:dyDescent="0.15">
      <c r="F102" s="1"/>
      <c r="G102" s="1"/>
      <c r="H102" s="1"/>
    </row>
    <row r="105" spans="6:8" x14ac:dyDescent="0.15">
      <c r="F105" s="1"/>
      <c r="G105" s="1"/>
      <c r="H105" s="1"/>
    </row>
    <row r="107" spans="6:8" x14ac:dyDescent="0.15">
      <c r="F107" s="1"/>
      <c r="G107" s="1"/>
      <c r="H107" s="1"/>
    </row>
    <row r="108" spans="6:8" x14ac:dyDescent="0.15">
      <c r="F108" s="1"/>
      <c r="G108" s="1"/>
      <c r="H108" s="1"/>
    </row>
    <row r="109" spans="6:8" x14ac:dyDescent="0.15">
      <c r="F109" s="1"/>
      <c r="G109" s="1"/>
      <c r="H109" s="1"/>
    </row>
    <row r="111" spans="6:8" x14ac:dyDescent="0.15">
      <c r="F111" s="1"/>
      <c r="G111" s="1"/>
      <c r="H111" s="1"/>
    </row>
    <row r="112" spans="6:8" x14ac:dyDescent="0.15">
      <c r="F112" s="1"/>
      <c r="G112" s="1"/>
      <c r="H112" s="1"/>
    </row>
    <row r="114" spans="6:8" x14ac:dyDescent="0.15">
      <c r="F114" s="1"/>
      <c r="G114" s="1"/>
      <c r="H114" s="1"/>
    </row>
    <row r="116" spans="6:8" x14ac:dyDescent="0.15">
      <c r="F116" s="1"/>
      <c r="G116" s="1"/>
      <c r="H116" s="1"/>
    </row>
    <row r="119" spans="6:8" x14ac:dyDescent="0.15">
      <c r="F119" s="1"/>
      <c r="G119" s="1"/>
      <c r="H119" s="1"/>
    </row>
    <row r="120" spans="6:8" x14ac:dyDescent="0.15">
      <c r="F120" s="1"/>
      <c r="G120" s="1"/>
      <c r="H120" s="1"/>
    </row>
    <row r="123" spans="6:8" x14ac:dyDescent="0.15">
      <c r="F123" s="1"/>
      <c r="G123" s="1"/>
      <c r="H123" s="1"/>
    </row>
    <row r="124" spans="6:8" x14ac:dyDescent="0.15">
      <c r="F124" s="1"/>
      <c r="G124" s="1"/>
      <c r="H124" s="1"/>
    </row>
    <row r="126" spans="6:8" x14ac:dyDescent="0.15">
      <c r="F126" s="1"/>
      <c r="G126" s="1"/>
      <c r="H126" s="1"/>
    </row>
    <row r="127" spans="6:8" x14ac:dyDescent="0.15">
      <c r="F127" s="1"/>
      <c r="G127" s="1"/>
      <c r="H127" s="1"/>
    </row>
    <row r="128" spans="6:8" x14ac:dyDescent="0.15">
      <c r="F128" s="1"/>
      <c r="G128" s="1"/>
      <c r="H128" s="1"/>
    </row>
    <row r="129" spans="6:8" x14ac:dyDescent="0.15">
      <c r="F129" s="1"/>
      <c r="G129" s="1"/>
      <c r="H129" s="1"/>
    </row>
    <row r="130" spans="6:8" x14ac:dyDescent="0.15">
      <c r="F130" s="1"/>
      <c r="G130" s="1"/>
      <c r="H130" s="1"/>
    </row>
  </sheetData>
  <sortState ref="A2:K130">
    <sortCondition ref="A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opLeftCell="B1" workbookViewId="0">
      <selection activeCell="B1" sqref="A1:XFD1"/>
    </sheetView>
  </sheetViews>
  <sheetFormatPr defaultRowHeight="13.5" x14ac:dyDescent="0.15"/>
  <cols>
    <col min="1" max="1" width="55.5" customWidth="1"/>
    <col min="5" max="5" width="42.5" customWidth="1"/>
  </cols>
  <sheetData>
    <row r="1" spans="1:11" x14ac:dyDescent="0.1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</row>
    <row r="2" spans="1:11" x14ac:dyDescent="0.15">
      <c r="A2" t="s">
        <v>133</v>
      </c>
      <c r="B2">
        <v>1</v>
      </c>
      <c r="C2">
        <v>39</v>
      </c>
      <c r="D2">
        <v>51</v>
      </c>
      <c r="E2">
        <v>0.76470590000000005</v>
      </c>
      <c r="F2" s="1">
        <v>0.92857142857099995</v>
      </c>
      <c r="G2" s="1">
        <v>1</v>
      </c>
      <c r="H2" s="1">
        <v>0.96296296296299999</v>
      </c>
      <c r="I2">
        <f>C2*G2</f>
        <v>39</v>
      </c>
      <c r="J2">
        <f>I2/F2-I2</f>
        <v>3.0000000000193836</v>
      </c>
      <c r="K2">
        <f>C2-I2</f>
        <v>0</v>
      </c>
    </row>
    <row r="3" spans="1:11" x14ac:dyDescent="0.15">
      <c r="A3" t="s">
        <v>134</v>
      </c>
      <c r="B3">
        <v>3</v>
      </c>
      <c r="C3">
        <v>3</v>
      </c>
      <c r="D3">
        <v>5</v>
      </c>
      <c r="E3">
        <v>0.6</v>
      </c>
      <c r="F3" s="1">
        <v>1</v>
      </c>
      <c r="G3" s="1">
        <v>1</v>
      </c>
      <c r="H3" s="1">
        <v>1</v>
      </c>
      <c r="I3">
        <f t="shared" ref="I3:I66" si="0">C3*G3</f>
        <v>3</v>
      </c>
      <c r="J3">
        <f t="shared" ref="J3:J66" si="1">I3/F3-I3</f>
        <v>0</v>
      </c>
      <c r="K3">
        <f t="shared" ref="K3:K66" si="2">C3-I3</f>
        <v>0</v>
      </c>
    </row>
    <row r="4" spans="1:11" x14ac:dyDescent="0.15">
      <c r="A4" t="s">
        <v>136</v>
      </c>
      <c r="B4">
        <v>1</v>
      </c>
      <c r="C4">
        <v>10</v>
      </c>
      <c r="D4">
        <v>12</v>
      </c>
      <c r="E4">
        <v>0.83333330000000005</v>
      </c>
      <c r="F4" s="1">
        <v>1</v>
      </c>
      <c r="G4" s="1">
        <v>0.6</v>
      </c>
      <c r="H4" s="1">
        <v>0.75</v>
      </c>
      <c r="I4">
        <f t="shared" si="0"/>
        <v>6</v>
      </c>
      <c r="J4">
        <f t="shared" si="1"/>
        <v>0</v>
      </c>
      <c r="K4">
        <f t="shared" si="2"/>
        <v>4</v>
      </c>
    </row>
    <row r="5" spans="1:11" x14ac:dyDescent="0.15">
      <c r="A5" t="s">
        <v>135</v>
      </c>
      <c r="B5">
        <v>3</v>
      </c>
      <c r="C5">
        <v>4</v>
      </c>
      <c r="D5">
        <v>8</v>
      </c>
      <c r="E5">
        <v>0.5</v>
      </c>
      <c r="F5" s="1">
        <v>1</v>
      </c>
      <c r="G5" s="1">
        <v>0.75</v>
      </c>
      <c r="H5" s="1">
        <v>0.85714285714299998</v>
      </c>
      <c r="I5">
        <f t="shared" si="0"/>
        <v>3</v>
      </c>
      <c r="J5">
        <f t="shared" si="1"/>
        <v>0</v>
      </c>
      <c r="K5">
        <f t="shared" si="2"/>
        <v>1</v>
      </c>
    </row>
    <row r="6" spans="1:11" x14ac:dyDescent="0.15">
      <c r="A6" t="s">
        <v>140</v>
      </c>
      <c r="B6">
        <v>1</v>
      </c>
      <c r="C6">
        <v>4</v>
      </c>
      <c r="D6">
        <v>35</v>
      </c>
      <c r="E6">
        <v>0.114285715</v>
      </c>
      <c r="F6" s="1">
        <v>0</v>
      </c>
      <c r="G6" s="1">
        <v>0</v>
      </c>
      <c r="H6" s="1">
        <v>0</v>
      </c>
      <c r="I6">
        <f t="shared" si="0"/>
        <v>0</v>
      </c>
      <c r="J6">
        <v>0</v>
      </c>
      <c r="K6">
        <f t="shared" si="2"/>
        <v>4</v>
      </c>
    </row>
    <row r="7" spans="1:11" x14ac:dyDescent="0.15">
      <c r="A7" t="s">
        <v>137</v>
      </c>
      <c r="B7">
        <v>2</v>
      </c>
      <c r="C7">
        <v>13</v>
      </c>
      <c r="D7">
        <v>22</v>
      </c>
      <c r="E7">
        <v>0.59090905999999999</v>
      </c>
      <c r="F7" s="1">
        <v>0.85714285714299998</v>
      </c>
      <c r="G7" s="1">
        <v>0.92307692307699996</v>
      </c>
      <c r="H7" s="1">
        <v>0.88888888888899997</v>
      </c>
      <c r="I7">
        <f t="shared" si="0"/>
        <v>12.000000000001</v>
      </c>
      <c r="J7">
        <f t="shared" si="1"/>
        <v>1.9999999999978328</v>
      </c>
      <c r="K7">
        <f t="shared" si="2"/>
        <v>0.99999999999899991</v>
      </c>
    </row>
    <row r="8" spans="1:11" x14ac:dyDescent="0.15">
      <c r="A8" t="s">
        <v>139</v>
      </c>
      <c r="B8">
        <v>3</v>
      </c>
      <c r="C8">
        <v>1</v>
      </c>
      <c r="D8">
        <v>11</v>
      </c>
      <c r="E8">
        <v>9.0909089999999998E-2</v>
      </c>
      <c r="F8" s="1">
        <v>1</v>
      </c>
      <c r="G8" s="1">
        <v>1</v>
      </c>
      <c r="H8" s="1">
        <v>1</v>
      </c>
      <c r="I8">
        <f t="shared" si="0"/>
        <v>1</v>
      </c>
      <c r="J8">
        <f t="shared" si="1"/>
        <v>0</v>
      </c>
      <c r="K8">
        <f t="shared" si="2"/>
        <v>0</v>
      </c>
    </row>
    <row r="9" spans="1:11" x14ac:dyDescent="0.15">
      <c r="A9" t="s">
        <v>138</v>
      </c>
      <c r="B9">
        <v>3</v>
      </c>
      <c r="C9">
        <v>3</v>
      </c>
      <c r="D9">
        <v>8</v>
      </c>
      <c r="E9">
        <v>0.375</v>
      </c>
      <c r="F9" s="1">
        <v>1</v>
      </c>
      <c r="G9" s="1">
        <v>1</v>
      </c>
      <c r="H9" s="1">
        <v>1</v>
      </c>
      <c r="I9">
        <f t="shared" si="0"/>
        <v>3</v>
      </c>
      <c r="J9">
        <f t="shared" si="1"/>
        <v>0</v>
      </c>
      <c r="K9">
        <f t="shared" si="2"/>
        <v>0</v>
      </c>
    </row>
    <row r="10" spans="1:11" x14ac:dyDescent="0.15">
      <c r="A10" t="s">
        <v>169</v>
      </c>
      <c r="B10">
        <v>1</v>
      </c>
      <c r="C10">
        <v>1</v>
      </c>
      <c r="D10">
        <v>12</v>
      </c>
      <c r="E10">
        <v>8.3333335999999994E-2</v>
      </c>
      <c r="F10" s="1">
        <v>1</v>
      </c>
      <c r="G10" s="1">
        <v>1</v>
      </c>
      <c r="H10" s="1">
        <v>1</v>
      </c>
      <c r="I10">
        <f t="shared" si="0"/>
        <v>1</v>
      </c>
      <c r="J10">
        <f t="shared" si="1"/>
        <v>0</v>
      </c>
      <c r="K10">
        <f t="shared" si="2"/>
        <v>0</v>
      </c>
    </row>
    <row r="11" spans="1:11" x14ac:dyDescent="0.15">
      <c r="A11" t="s">
        <v>121</v>
      </c>
      <c r="B11">
        <v>1</v>
      </c>
      <c r="C11">
        <v>51</v>
      </c>
      <c r="D11">
        <v>256</v>
      </c>
      <c r="E11">
        <v>0.19921875</v>
      </c>
      <c r="F11" s="1">
        <v>0.77777777777799995</v>
      </c>
      <c r="G11" s="1">
        <v>0.68627450980399995</v>
      </c>
      <c r="H11" s="1">
        <v>0.72916666666700003</v>
      </c>
      <c r="I11">
        <f t="shared" si="0"/>
        <v>35.000000000004</v>
      </c>
      <c r="J11">
        <f t="shared" si="1"/>
        <v>9.9999999999882903</v>
      </c>
      <c r="K11">
        <f t="shared" si="2"/>
        <v>15.999999999996</v>
      </c>
    </row>
    <row r="12" spans="1:11" x14ac:dyDescent="0.15">
      <c r="A12" t="s">
        <v>167</v>
      </c>
      <c r="B12">
        <v>2</v>
      </c>
      <c r="C12">
        <v>10</v>
      </c>
      <c r="D12">
        <v>41</v>
      </c>
      <c r="E12">
        <v>0.24390244</v>
      </c>
      <c r="F12" s="1">
        <v>1</v>
      </c>
      <c r="G12" s="1">
        <v>0.9</v>
      </c>
      <c r="H12" s="1">
        <v>0.94736842105300001</v>
      </c>
      <c r="I12">
        <f t="shared" si="0"/>
        <v>9</v>
      </c>
      <c r="J12">
        <f t="shared" si="1"/>
        <v>0</v>
      </c>
      <c r="K12">
        <f t="shared" si="2"/>
        <v>1</v>
      </c>
    </row>
    <row r="13" spans="1:11" x14ac:dyDescent="0.15">
      <c r="A13" t="s">
        <v>125</v>
      </c>
      <c r="B13">
        <v>1</v>
      </c>
      <c r="C13">
        <v>4</v>
      </c>
      <c r="D13">
        <v>6</v>
      </c>
      <c r="E13">
        <v>0.66666669999999995</v>
      </c>
      <c r="F13" s="1">
        <v>1</v>
      </c>
      <c r="G13" s="1">
        <v>0.75</v>
      </c>
      <c r="H13" s="1">
        <v>0.85714285714299998</v>
      </c>
      <c r="I13">
        <f t="shared" si="0"/>
        <v>3</v>
      </c>
      <c r="J13">
        <f t="shared" si="1"/>
        <v>0</v>
      </c>
      <c r="K13">
        <f t="shared" si="2"/>
        <v>1</v>
      </c>
    </row>
    <row r="14" spans="1:11" x14ac:dyDescent="0.15">
      <c r="A14" t="s">
        <v>124</v>
      </c>
      <c r="B14">
        <v>2</v>
      </c>
      <c r="C14">
        <v>4</v>
      </c>
      <c r="D14">
        <v>37</v>
      </c>
      <c r="E14">
        <v>0.10810810999999999</v>
      </c>
      <c r="F14" s="1">
        <v>1</v>
      </c>
      <c r="G14" s="1">
        <v>0.75</v>
      </c>
      <c r="H14" s="1">
        <v>0.85714285714299998</v>
      </c>
      <c r="I14">
        <f t="shared" si="0"/>
        <v>3</v>
      </c>
      <c r="J14">
        <f t="shared" si="1"/>
        <v>0</v>
      </c>
      <c r="K14">
        <f t="shared" si="2"/>
        <v>1</v>
      </c>
    </row>
    <row r="15" spans="1:11" x14ac:dyDescent="0.15">
      <c r="A15" t="s">
        <v>122</v>
      </c>
      <c r="B15">
        <v>2</v>
      </c>
      <c r="C15">
        <v>13</v>
      </c>
      <c r="D15">
        <v>24</v>
      </c>
      <c r="E15">
        <v>0.54166669999999995</v>
      </c>
      <c r="F15" s="1">
        <v>1</v>
      </c>
      <c r="G15" s="1">
        <v>0.615384615385</v>
      </c>
      <c r="H15" s="1">
        <v>0.76190476190500001</v>
      </c>
      <c r="I15">
        <f t="shared" si="0"/>
        <v>8.0000000000050004</v>
      </c>
      <c r="J15">
        <f t="shared" si="1"/>
        <v>0</v>
      </c>
      <c r="K15">
        <f t="shared" si="2"/>
        <v>4.9999999999949996</v>
      </c>
    </row>
    <row r="16" spans="1:11" x14ac:dyDescent="0.15">
      <c r="A16" t="s">
        <v>123</v>
      </c>
      <c r="B16">
        <v>1</v>
      </c>
      <c r="C16">
        <v>2</v>
      </c>
      <c r="D16">
        <v>11</v>
      </c>
      <c r="E16">
        <v>0.18181818999999999</v>
      </c>
      <c r="F16" s="1">
        <v>1</v>
      </c>
      <c r="G16" s="1">
        <v>0.5</v>
      </c>
      <c r="H16" s="1">
        <v>0.66666666666700003</v>
      </c>
      <c r="I16">
        <f t="shared" si="0"/>
        <v>1</v>
      </c>
      <c r="J16">
        <f t="shared" si="1"/>
        <v>0</v>
      </c>
      <c r="K16">
        <f t="shared" si="2"/>
        <v>1</v>
      </c>
    </row>
    <row r="17" spans="1:11" x14ac:dyDescent="0.15">
      <c r="A17" t="s">
        <v>141</v>
      </c>
      <c r="B17">
        <v>1</v>
      </c>
      <c r="C17">
        <v>53</v>
      </c>
      <c r="D17">
        <v>90</v>
      </c>
      <c r="E17">
        <v>0.58888890000000005</v>
      </c>
      <c r="F17" s="1">
        <v>0.95454545454499995</v>
      </c>
      <c r="G17" s="1">
        <v>0.79245283018900003</v>
      </c>
      <c r="H17" s="1">
        <v>0.86597938144300002</v>
      </c>
      <c r="I17">
        <f t="shared" si="0"/>
        <v>42.000000000017003</v>
      </c>
      <c r="J17">
        <f t="shared" si="1"/>
        <v>2.0000000000217639</v>
      </c>
      <c r="K17">
        <f t="shared" si="2"/>
        <v>10.999999999982997</v>
      </c>
    </row>
    <row r="18" spans="1:11" x14ac:dyDescent="0.15">
      <c r="A18" t="s">
        <v>143</v>
      </c>
      <c r="B18">
        <v>3</v>
      </c>
      <c r="C18">
        <v>4</v>
      </c>
      <c r="D18">
        <v>16</v>
      </c>
      <c r="E18">
        <v>0.25</v>
      </c>
      <c r="F18" s="1">
        <v>0.75</v>
      </c>
      <c r="G18" s="1">
        <v>0.75</v>
      </c>
      <c r="H18" s="1">
        <v>0.75</v>
      </c>
      <c r="I18">
        <f t="shared" si="0"/>
        <v>3</v>
      </c>
      <c r="J18">
        <f t="shared" si="1"/>
        <v>1</v>
      </c>
      <c r="K18">
        <f t="shared" si="2"/>
        <v>1</v>
      </c>
    </row>
    <row r="19" spans="1:11" x14ac:dyDescent="0.15">
      <c r="A19" t="s">
        <v>144</v>
      </c>
      <c r="B19">
        <v>3</v>
      </c>
      <c r="C19">
        <v>5</v>
      </c>
      <c r="D19">
        <v>20</v>
      </c>
      <c r="E19">
        <v>0.25</v>
      </c>
      <c r="F19" s="1">
        <v>1</v>
      </c>
      <c r="G19" s="1">
        <v>0.8</v>
      </c>
      <c r="H19" s="1">
        <v>0.88888888888899997</v>
      </c>
      <c r="I19">
        <f t="shared" si="0"/>
        <v>4</v>
      </c>
      <c r="J19">
        <f t="shared" si="1"/>
        <v>0</v>
      </c>
      <c r="K19">
        <f t="shared" si="2"/>
        <v>1</v>
      </c>
    </row>
    <row r="20" spans="1:11" x14ac:dyDescent="0.15">
      <c r="A20" t="s">
        <v>142</v>
      </c>
      <c r="B20">
        <v>3</v>
      </c>
      <c r="C20">
        <v>1</v>
      </c>
      <c r="D20">
        <v>15</v>
      </c>
      <c r="E20">
        <v>6.6666669999999997E-2</v>
      </c>
      <c r="F20" s="1">
        <v>1</v>
      </c>
      <c r="G20" s="1">
        <v>1</v>
      </c>
      <c r="H20" s="1">
        <v>1</v>
      </c>
      <c r="I20">
        <f t="shared" si="0"/>
        <v>1</v>
      </c>
      <c r="J20">
        <f t="shared" si="1"/>
        <v>0</v>
      </c>
      <c r="K20">
        <f t="shared" si="2"/>
        <v>0</v>
      </c>
    </row>
    <row r="21" spans="1:11" x14ac:dyDescent="0.15">
      <c r="A21" t="s">
        <v>170</v>
      </c>
      <c r="B21">
        <v>2</v>
      </c>
      <c r="C21">
        <v>15</v>
      </c>
      <c r="D21">
        <v>25</v>
      </c>
      <c r="E21">
        <v>0.6</v>
      </c>
      <c r="F21" s="1">
        <v>1</v>
      </c>
      <c r="G21" s="1">
        <v>0.86666666666699999</v>
      </c>
      <c r="H21" s="1">
        <v>0.92857142857099995</v>
      </c>
      <c r="I21">
        <f t="shared" si="0"/>
        <v>13.000000000005</v>
      </c>
      <c r="J21">
        <f t="shared" si="1"/>
        <v>0</v>
      </c>
      <c r="K21">
        <f t="shared" si="2"/>
        <v>1.9999999999949996</v>
      </c>
    </row>
    <row r="22" spans="1:11" x14ac:dyDescent="0.15">
      <c r="A22" t="s">
        <v>145</v>
      </c>
      <c r="B22">
        <v>3</v>
      </c>
      <c r="C22">
        <v>3</v>
      </c>
      <c r="D22">
        <v>9</v>
      </c>
      <c r="E22">
        <v>0.33333333999999998</v>
      </c>
      <c r="F22" s="1">
        <v>1</v>
      </c>
      <c r="G22" s="1">
        <v>1</v>
      </c>
      <c r="H22" s="1">
        <v>1</v>
      </c>
      <c r="I22">
        <f t="shared" si="0"/>
        <v>3</v>
      </c>
      <c r="J22">
        <f t="shared" si="1"/>
        <v>0</v>
      </c>
      <c r="K22">
        <f t="shared" si="2"/>
        <v>0</v>
      </c>
    </row>
    <row r="23" spans="1:11" x14ac:dyDescent="0.15">
      <c r="A23" t="s">
        <v>146</v>
      </c>
      <c r="B23">
        <v>3</v>
      </c>
      <c r="C23">
        <v>3</v>
      </c>
      <c r="D23">
        <v>12</v>
      </c>
      <c r="E23">
        <v>0.25</v>
      </c>
      <c r="F23" s="1">
        <v>1</v>
      </c>
      <c r="G23" s="1">
        <v>1</v>
      </c>
      <c r="H23" s="1">
        <v>1</v>
      </c>
      <c r="I23">
        <f t="shared" si="0"/>
        <v>3</v>
      </c>
      <c r="J23">
        <f t="shared" si="1"/>
        <v>0</v>
      </c>
      <c r="K23">
        <f t="shared" si="2"/>
        <v>0</v>
      </c>
    </row>
    <row r="24" spans="1:11" x14ac:dyDescent="0.15">
      <c r="A24" t="s">
        <v>147</v>
      </c>
      <c r="B24">
        <v>2</v>
      </c>
      <c r="C24">
        <v>10</v>
      </c>
      <c r="D24">
        <v>40</v>
      </c>
      <c r="E24">
        <v>0.25</v>
      </c>
      <c r="F24" s="1">
        <v>1</v>
      </c>
      <c r="G24" s="1">
        <v>0.6</v>
      </c>
      <c r="H24" s="1">
        <v>0.75</v>
      </c>
      <c r="I24">
        <f t="shared" si="0"/>
        <v>6</v>
      </c>
      <c r="J24">
        <f t="shared" si="1"/>
        <v>0</v>
      </c>
      <c r="K24">
        <f t="shared" si="2"/>
        <v>4</v>
      </c>
    </row>
    <row r="25" spans="1:11" x14ac:dyDescent="0.15">
      <c r="A25" t="s">
        <v>148</v>
      </c>
      <c r="B25">
        <v>3</v>
      </c>
      <c r="C25">
        <v>4</v>
      </c>
      <c r="D25">
        <v>6</v>
      </c>
      <c r="E25">
        <v>0.66666669999999995</v>
      </c>
      <c r="F25" s="1">
        <v>1</v>
      </c>
      <c r="G25" s="1">
        <v>1</v>
      </c>
      <c r="H25" s="1">
        <v>1</v>
      </c>
      <c r="I25">
        <f t="shared" si="0"/>
        <v>4</v>
      </c>
      <c r="J25">
        <f t="shared" si="1"/>
        <v>0</v>
      </c>
      <c r="K25">
        <f t="shared" si="2"/>
        <v>0</v>
      </c>
    </row>
    <row r="26" spans="1:11" x14ac:dyDescent="0.15">
      <c r="A26" t="s">
        <v>156</v>
      </c>
      <c r="B26">
        <v>1</v>
      </c>
      <c r="C26">
        <v>26</v>
      </c>
      <c r="D26">
        <v>185</v>
      </c>
      <c r="E26">
        <v>0.14054053999999999</v>
      </c>
      <c r="F26" s="1">
        <v>1</v>
      </c>
      <c r="G26" s="1">
        <v>0.73076923076900002</v>
      </c>
      <c r="H26" s="1">
        <v>0.84444444444400002</v>
      </c>
      <c r="I26">
        <f t="shared" si="0"/>
        <v>18.999999999993999</v>
      </c>
      <c r="J26">
        <f t="shared" si="1"/>
        <v>0</v>
      </c>
      <c r="K26">
        <f t="shared" si="2"/>
        <v>7.0000000000060005</v>
      </c>
    </row>
    <row r="27" spans="1:11" x14ac:dyDescent="0.15">
      <c r="A27" t="s">
        <v>159</v>
      </c>
      <c r="B27">
        <v>2</v>
      </c>
      <c r="C27">
        <v>1</v>
      </c>
      <c r="D27">
        <v>23</v>
      </c>
      <c r="E27">
        <v>4.3478259999999998E-2</v>
      </c>
      <c r="F27" s="1">
        <v>0.5</v>
      </c>
      <c r="G27" s="1">
        <v>1</v>
      </c>
      <c r="H27" s="1">
        <v>0.66666666666700003</v>
      </c>
      <c r="I27">
        <f t="shared" si="0"/>
        <v>1</v>
      </c>
      <c r="J27">
        <f t="shared" si="1"/>
        <v>1</v>
      </c>
      <c r="K27">
        <f t="shared" si="2"/>
        <v>0</v>
      </c>
    </row>
    <row r="28" spans="1:11" x14ac:dyDescent="0.15">
      <c r="A28" t="s">
        <v>160</v>
      </c>
      <c r="B28">
        <v>2</v>
      </c>
      <c r="C28">
        <v>1</v>
      </c>
      <c r="D28">
        <v>24</v>
      </c>
      <c r="E28">
        <v>4.1666667999999997E-2</v>
      </c>
      <c r="F28" s="1">
        <v>1</v>
      </c>
      <c r="G28" s="1">
        <v>1</v>
      </c>
      <c r="H28" s="1">
        <v>1</v>
      </c>
      <c r="I28">
        <f t="shared" si="0"/>
        <v>1</v>
      </c>
      <c r="J28">
        <f t="shared" si="1"/>
        <v>0</v>
      </c>
      <c r="K28">
        <f t="shared" si="2"/>
        <v>0</v>
      </c>
    </row>
    <row r="29" spans="1:11" x14ac:dyDescent="0.15">
      <c r="A29" t="s">
        <v>158</v>
      </c>
      <c r="B29">
        <v>2</v>
      </c>
      <c r="C29">
        <v>3</v>
      </c>
      <c r="D29">
        <v>20</v>
      </c>
      <c r="E29">
        <v>0.15</v>
      </c>
      <c r="F29" s="1">
        <v>0.75</v>
      </c>
      <c r="G29" s="1">
        <v>1</v>
      </c>
      <c r="H29" s="1">
        <v>0.85714285714299998</v>
      </c>
      <c r="I29">
        <f t="shared" si="0"/>
        <v>3</v>
      </c>
      <c r="J29">
        <f t="shared" si="1"/>
        <v>1</v>
      </c>
      <c r="K29">
        <f t="shared" si="2"/>
        <v>0</v>
      </c>
    </row>
    <row r="30" spans="1:11" x14ac:dyDescent="0.15">
      <c r="A30" t="s">
        <v>157</v>
      </c>
      <c r="B30">
        <v>1</v>
      </c>
      <c r="C30">
        <v>19</v>
      </c>
      <c r="D30">
        <v>1</v>
      </c>
      <c r="E30">
        <v>19</v>
      </c>
      <c r="F30" s="1">
        <v>1</v>
      </c>
      <c r="G30" s="1">
        <v>0.89473684210500004</v>
      </c>
      <c r="H30" s="1">
        <v>0.944444444444</v>
      </c>
      <c r="I30">
        <f t="shared" si="0"/>
        <v>16.999999999995001</v>
      </c>
      <c r="J30">
        <f t="shared" si="1"/>
        <v>0</v>
      </c>
      <c r="K30">
        <f t="shared" si="2"/>
        <v>2.0000000000049987</v>
      </c>
    </row>
    <row r="31" spans="1:11" x14ac:dyDescent="0.15">
      <c r="A31" t="s">
        <v>161</v>
      </c>
      <c r="B31">
        <v>2</v>
      </c>
      <c r="C31">
        <v>1</v>
      </c>
      <c r="D31">
        <v>25</v>
      </c>
      <c r="E31">
        <v>0.04</v>
      </c>
      <c r="F31" s="1">
        <v>1</v>
      </c>
      <c r="G31" s="1">
        <v>1</v>
      </c>
      <c r="H31" s="1">
        <v>1</v>
      </c>
      <c r="I31">
        <f t="shared" si="0"/>
        <v>1</v>
      </c>
      <c r="J31">
        <f t="shared" si="1"/>
        <v>0</v>
      </c>
      <c r="K31">
        <f t="shared" si="2"/>
        <v>0</v>
      </c>
    </row>
    <row r="32" spans="1:11" x14ac:dyDescent="0.15">
      <c r="A32" t="s">
        <v>153</v>
      </c>
      <c r="B32">
        <v>1</v>
      </c>
      <c r="C32">
        <v>27</v>
      </c>
      <c r="D32">
        <v>158</v>
      </c>
      <c r="E32">
        <v>0.17088607</v>
      </c>
      <c r="F32" s="1">
        <v>0.95833333333299997</v>
      </c>
      <c r="G32" s="1">
        <v>0.85185185185199996</v>
      </c>
      <c r="H32" s="1">
        <v>0.90196078431399995</v>
      </c>
      <c r="I32">
        <f t="shared" si="0"/>
        <v>23.000000000004</v>
      </c>
      <c r="J32">
        <f t="shared" si="1"/>
        <v>1.000000000008523</v>
      </c>
      <c r="K32">
        <f t="shared" si="2"/>
        <v>3.9999999999959996</v>
      </c>
    </row>
    <row r="33" spans="1:11" x14ac:dyDescent="0.15">
      <c r="A33" t="s">
        <v>155</v>
      </c>
      <c r="B33">
        <v>1</v>
      </c>
      <c r="C33">
        <v>6</v>
      </c>
      <c r="D33">
        <v>21</v>
      </c>
      <c r="E33">
        <v>0.28571429999999998</v>
      </c>
      <c r="F33" s="1">
        <v>0.66666666666700003</v>
      </c>
      <c r="G33" s="1">
        <v>0.33333333333300003</v>
      </c>
      <c r="H33" s="1">
        <v>0.444444444444</v>
      </c>
      <c r="I33">
        <f t="shared" si="0"/>
        <v>1.9999999999980003</v>
      </c>
      <c r="J33">
        <f t="shared" si="1"/>
        <v>0.99999999999750022</v>
      </c>
      <c r="K33">
        <f t="shared" si="2"/>
        <v>4.0000000000020002</v>
      </c>
    </row>
    <row r="34" spans="1:11" x14ac:dyDescent="0.15">
      <c r="A34" t="s">
        <v>154</v>
      </c>
      <c r="B34">
        <v>3</v>
      </c>
      <c r="C34">
        <v>5</v>
      </c>
      <c r="D34">
        <v>5</v>
      </c>
      <c r="E34">
        <v>1</v>
      </c>
      <c r="F34" s="1">
        <v>0.83333333333299997</v>
      </c>
      <c r="G34" s="1">
        <v>1</v>
      </c>
      <c r="H34" s="1">
        <v>0.90909090909099999</v>
      </c>
      <c r="I34">
        <f t="shared" si="0"/>
        <v>5</v>
      </c>
      <c r="J34">
        <f t="shared" si="1"/>
        <v>1.0000000000023999</v>
      </c>
      <c r="K34">
        <f t="shared" si="2"/>
        <v>0</v>
      </c>
    </row>
    <row r="35" spans="1:11" x14ac:dyDescent="0.15">
      <c r="A35" t="s">
        <v>171</v>
      </c>
      <c r="B35">
        <v>3</v>
      </c>
      <c r="C35">
        <v>11</v>
      </c>
      <c r="D35">
        <v>10</v>
      </c>
      <c r="E35">
        <v>1.1000000000000001</v>
      </c>
      <c r="F35" s="1">
        <v>0.91666666666700003</v>
      </c>
      <c r="G35" s="1">
        <v>1</v>
      </c>
      <c r="H35" s="1">
        <v>0.95652173913000005</v>
      </c>
      <c r="I35">
        <f t="shared" si="0"/>
        <v>11</v>
      </c>
      <c r="J35">
        <f t="shared" si="1"/>
        <v>0.99999999999563549</v>
      </c>
      <c r="K35">
        <f t="shared" si="2"/>
        <v>0</v>
      </c>
    </row>
    <row r="36" spans="1:11" x14ac:dyDescent="0.15">
      <c r="A36" t="s">
        <v>131</v>
      </c>
      <c r="B36">
        <v>2</v>
      </c>
      <c r="C36">
        <v>2</v>
      </c>
      <c r="D36">
        <v>44</v>
      </c>
      <c r="E36">
        <v>4.5454546999999998E-2</v>
      </c>
      <c r="F36" s="1">
        <v>1</v>
      </c>
      <c r="G36" s="1">
        <v>0.5</v>
      </c>
      <c r="H36" s="1">
        <v>0.66666666666700003</v>
      </c>
      <c r="I36">
        <f t="shared" si="0"/>
        <v>1</v>
      </c>
      <c r="J36">
        <f t="shared" si="1"/>
        <v>0</v>
      </c>
      <c r="K36">
        <f t="shared" si="2"/>
        <v>1</v>
      </c>
    </row>
    <row r="37" spans="1:11" x14ac:dyDescent="0.15">
      <c r="A37" t="s">
        <v>129</v>
      </c>
      <c r="B37">
        <v>2</v>
      </c>
      <c r="C37">
        <v>3</v>
      </c>
      <c r="D37">
        <v>31</v>
      </c>
      <c r="E37">
        <v>9.6774189999999996E-2</v>
      </c>
      <c r="F37" s="1">
        <v>1</v>
      </c>
      <c r="G37" s="1">
        <v>1</v>
      </c>
      <c r="H37" s="1">
        <v>1</v>
      </c>
      <c r="I37">
        <f t="shared" si="0"/>
        <v>3</v>
      </c>
      <c r="J37">
        <f t="shared" si="1"/>
        <v>0</v>
      </c>
      <c r="K37">
        <f t="shared" si="2"/>
        <v>0</v>
      </c>
    </row>
    <row r="38" spans="1:11" x14ac:dyDescent="0.15">
      <c r="A38" t="s">
        <v>130</v>
      </c>
      <c r="B38">
        <v>2</v>
      </c>
      <c r="C38">
        <v>7</v>
      </c>
      <c r="D38">
        <v>34</v>
      </c>
      <c r="E38">
        <v>0.20588235999999999</v>
      </c>
      <c r="F38" s="1">
        <v>1</v>
      </c>
      <c r="G38" s="1">
        <v>1</v>
      </c>
      <c r="H38" s="1">
        <v>1</v>
      </c>
      <c r="I38">
        <f t="shared" si="0"/>
        <v>7</v>
      </c>
      <c r="J38">
        <f t="shared" si="1"/>
        <v>0</v>
      </c>
      <c r="K38">
        <f t="shared" si="2"/>
        <v>0</v>
      </c>
    </row>
    <row r="39" spans="1:11" x14ac:dyDescent="0.15">
      <c r="A39" t="s">
        <v>132</v>
      </c>
      <c r="B39">
        <v>1</v>
      </c>
      <c r="C39">
        <v>5</v>
      </c>
      <c r="D39">
        <v>46</v>
      </c>
      <c r="E39">
        <v>0.10869565</v>
      </c>
      <c r="F39" s="1">
        <v>1</v>
      </c>
      <c r="G39" s="1">
        <v>0.6</v>
      </c>
      <c r="H39" s="1">
        <v>0.75</v>
      </c>
      <c r="I39">
        <f t="shared" si="0"/>
        <v>3</v>
      </c>
      <c r="J39">
        <f t="shared" si="1"/>
        <v>0</v>
      </c>
      <c r="K39">
        <f t="shared" si="2"/>
        <v>2</v>
      </c>
    </row>
    <row r="40" spans="1:11" x14ac:dyDescent="0.15">
      <c r="A40" t="s">
        <v>168</v>
      </c>
      <c r="B40">
        <v>2</v>
      </c>
      <c r="C40">
        <v>3</v>
      </c>
      <c r="D40">
        <v>41</v>
      </c>
      <c r="E40">
        <v>7.3170730000000003E-2</v>
      </c>
      <c r="F40" s="1">
        <v>1</v>
      </c>
      <c r="G40" s="1">
        <v>1</v>
      </c>
      <c r="H40" s="1">
        <v>1</v>
      </c>
      <c r="I40">
        <f t="shared" si="0"/>
        <v>3</v>
      </c>
      <c r="J40">
        <f t="shared" si="1"/>
        <v>0</v>
      </c>
      <c r="K40">
        <f t="shared" si="2"/>
        <v>0</v>
      </c>
    </row>
    <row r="41" spans="1:11" x14ac:dyDescent="0.15">
      <c r="A41" t="s">
        <v>127</v>
      </c>
      <c r="B41">
        <v>2</v>
      </c>
      <c r="C41">
        <v>21</v>
      </c>
      <c r="D41">
        <v>10</v>
      </c>
      <c r="E41">
        <v>2.1</v>
      </c>
      <c r="F41" s="1">
        <v>1</v>
      </c>
      <c r="G41" s="1">
        <v>0.90476190476200002</v>
      </c>
      <c r="H41" s="1">
        <v>0.95</v>
      </c>
      <c r="I41">
        <f t="shared" si="0"/>
        <v>19.000000000002</v>
      </c>
      <c r="J41">
        <f t="shared" si="1"/>
        <v>0</v>
      </c>
      <c r="K41">
        <f t="shared" si="2"/>
        <v>1.9999999999979998</v>
      </c>
    </row>
    <row r="42" spans="1:11" x14ac:dyDescent="0.15">
      <c r="A42" t="s">
        <v>128</v>
      </c>
      <c r="B42">
        <v>3</v>
      </c>
      <c r="C42">
        <v>4</v>
      </c>
      <c r="D42">
        <v>17</v>
      </c>
      <c r="E42">
        <v>0.23529412</v>
      </c>
      <c r="F42" s="1">
        <v>0.66666666666700003</v>
      </c>
      <c r="G42" s="1">
        <v>1</v>
      </c>
      <c r="H42" s="1">
        <v>0.8</v>
      </c>
      <c r="I42">
        <f t="shared" si="0"/>
        <v>4</v>
      </c>
      <c r="J42">
        <f t="shared" si="1"/>
        <v>1.9999999999969997</v>
      </c>
      <c r="K42">
        <f t="shared" si="2"/>
        <v>0</v>
      </c>
    </row>
    <row r="43" spans="1:11" x14ac:dyDescent="0.15">
      <c r="A43" t="s">
        <v>108</v>
      </c>
      <c r="B43">
        <v>1</v>
      </c>
      <c r="C43">
        <v>63</v>
      </c>
      <c r="D43">
        <v>193</v>
      </c>
      <c r="E43">
        <v>0.32642486999999998</v>
      </c>
      <c r="F43" s="1">
        <v>0.93617021276599999</v>
      </c>
      <c r="G43" s="1">
        <v>0.69841269841300002</v>
      </c>
      <c r="H43" s="1">
        <v>0.8</v>
      </c>
      <c r="I43">
        <f t="shared" si="0"/>
        <v>44.000000000019</v>
      </c>
      <c r="J43">
        <f t="shared" si="1"/>
        <v>2.9999999999991616</v>
      </c>
      <c r="K43">
        <f t="shared" si="2"/>
        <v>18.999999999981</v>
      </c>
    </row>
    <row r="44" spans="1:11" x14ac:dyDescent="0.15">
      <c r="A44" t="s">
        <v>118</v>
      </c>
      <c r="B44">
        <v>2</v>
      </c>
      <c r="C44">
        <v>4</v>
      </c>
      <c r="D44">
        <v>59</v>
      </c>
      <c r="E44">
        <v>6.7796609999999993E-2</v>
      </c>
      <c r="F44" s="1">
        <v>1</v>
      </c>
      <c r="G44" s="1">
        <v>0.5</v>
      </c>
      <c r="H44" s="1">
        <v>0.66666666666700003</v>
      </c>
      <c r="I44">
        <f t="shared" si="0"/>
        <v>2</v>
      </c>
      <c r="J44">
        <f t="shared" si="1"/>
        <v>0</v>
      </c>
      <c r="K44">
        <f t="shared" si="2"/>
        <v>2</v>
      </c>
    </row>
    <row r="45" spans="1:11" x14ac:dyDescent="0.15">
      <c r="A45" t="s">
        <v>120</v>
      </c>
      <c r="B45">
        <v>1</v>
      </c>
      <c r="C45">
        <v>2</v>
      </c>
      <c r="D45">
        <v>2</v>
      </c>
      <c r="E45">
        <v>1</v>
      </c>
      <c r="F45" s="1">
        <v>0</v>
      </c>
      <c r="G45" s="1">
        <v>0</v>
      </c>
      <c r="H45" s="1">
        <v>0</v>
      </c>
      <c r="I45">
        <f t="shared" si="0"/>
        <v>0</v>
      </c>
      <c r="J45">
        <v>0</v>
      </c>
      <c r="K45">
        <f t="shared" si="2"/>
        <v>2</v>
      </c>
    </row>
    <row r="46" spans="1:11" x14ac:dyDescent="0.15">
      <c r="A46" t="s">
        <v>119</v>
      </c>
      <c r="B46">
        <v>3</v>
      </c>
      <c r="C46">
        <v>1</v>
      </c>
      <c r="D46">
        <v>1</v>
      </c>
      <c r="E46">
        <v>1</v>
      </c>
      <c r="F46" s="1">
        <v>1</v>
      </c>
      <c r="G46" s="1">
        <v>1</v>
      </c>
      <c r="H46" s="1">
        <v>1</v>
      </c>
      <c r="I46">
        <f t="shared" si="0"/>
        <v>1</v>
      </c>
      <c r="J46">
        <f t="shared" si="1"/>
        <v>0</v>
      </c>
      <c r="K46">
        <f t="shared" si="2"/>
        <v>0</v>
      </c>
    </row>
    <row r="47" spans="1:11" x14ac:dyDescent="0.15">
      <c r="A47" t="s">
        <v>116</v>
      </c>
      <c r="B47">
        <v>2</v>
      </c>
      <c r="C47">
        <v>5</v>
      </c>
      <c r="D47">
        <v>54</v>
      </c>
      <c r="E47">
        <v>9.2592590000000002E-2</v>
      </c>
      <c r="F47" s="1">
        <v>1</v>
      </c>
      <c r="G47" s="1">
        <v>1</v>
      </c>
      <c r="H47" s="1">
        <v>1</v>
      </c>
      <c r="I47">
        <f t="shared" si="0"/>
        <v>5</v>
      </c>
      <c r="J47">
        <f t="shared" si="1"/>
        <v>0</v>
      </c>
      <c r="K47">
        <f t="shared" si="2"/>
        <v>0</v>
      </c>
    </row>
    <row r="48" spans="1:11" x14ac:dyDescent="0.15">
      <c r="A48" t="s">
        <v>117</v>
      </c>
      <c r="B48">
        <v>3</v>
      </c>
      <c r="C48">
        <v>2</v>
      </c>
      <c r="D48">
        <v>3</v>
      </c>
      <c r="E48">
        <v>0.66666669999999995</v>
      </c>
      <c r="F48" s="1">
        <v>0.66666666666700003</v>
      </c>
      <c r="G48" s="1">
        <v>1</v>
      </c>
      <c r="H48" s="1">
        <v>0.8</v>
      </c>
      <c r="I48">
        <f t="shared" si="0"/>
        <v>2</v>
      </c>
      <c r="J48">
        <f t="shared" si="1"/>
        <v>0.99999999999849987</v>
      </c>
      <c r="K48">
        <f t="shared" si="2"/>
        <v>0</v>
      </c>
    </row>
    <row r="49" spans="1:11" x14ac:dyDescent="0.15">
      <c r="A49" t="s">
        <v>166</v>
      </c>
      <c r="B49">
        <v>1</v>
      </c>
      <c r="C49">
        <v>15</v>
      </c>
      <c r="D49">
        <v>39</v>
      </c>
      <c r="E49">
        <v>0.3846154</v>
      </c>
      <c r="F49" s="1">
        <v>0.71428571428599996</v>
      </c>
      <c r="G49" s="1">
        <v>0.33333333333300003</v>
      </c>
      <c r="H49" s="1">
        <v>0.45454545454500001</v>
      </c>
      <c r="I49">
        <f t="shared" si="0"/>
        <v>4.9999999999950004</v>
      </c>
      <c r="J49">
        <f t="shared" si="1"/>
        <v>1.9999999999952003</v>
      </c>
      <c r="K49">
        <f t="shared" si="2"/>
        <v>10.000000000004999</v>
      </c>
    </row>
    <row r="50" spans="1:11" x14ac:dyDescent="0.15">
      <c r="A50" t="s">
        <v>111</v>
      </c>
      <c r="B50">
        <v>3</v>
      </c>
      <c r="C50">
        <v>9</v>
      </c>
      <c r="D50">
        <v>10</v>
      </c>
      <c r="E50">
        <v>0.9</v>
      </c>
      <c r="F50" s="1">
        <v>1</v>
      </c>
      <c r="G50" s="1">
        <v>0.88888888888899997</v>
      </c>
      <c r="H50" s="1">
        <v>0.94117647058800002</v>
      </c>
      <c r="I50">
        <f t="shared" si="0"/>
        <v>8.0000000000010001</v>
      </c>
      <c r="J50">
        <f t="shared" si="1"/>
        <v>0</v>
      </c>
      <c r="K50">
        <f t="shared" si="2"/>
        <v>0.99999999999899991</v>
      </c>
    </row>
    <row r="51" spans="1:11" x14ac:dyDescent="0.15">
      <c r="A51" t="s">
        <v>114</v>
      </c>
      <c r="B51">
        <v>3</v>
      </c>
      <c r="C51">
        <v>2</v>
      </c>
      <c r="D51">
        <v>36</v>
      </c>
      <c r="E51">
        <v>5.5555555999999999E-2</v>
      </c>
      <c r="F51" s="1">
        <v>1</v>
      </c>
      <c r="G51" s="1">
        <v>0.5</v>
      </c>
      <c r="H51" s="1">
        <v>0.66666666666700003</v>
      </c>
      <c r="I51">
        <f t="shared" si="0"/>
        <v>1</v>
      </c>
      <c r="J51">
        <f t="shared" si="1"/>
        <v>0</v>
      </c>
      <c r="K51">
        <f t="shared" si="2"/>
        <v>1</v>
      </c>
    </row>
    <row r="52" spans="1:11" x14ac:dyDescent="0.15">
      <c r="A52" t="s">
        <v>112</v>
      </c>
      <c r="B52">
        <v>1</v>
      </c>
      <c r="C52">
        <v>12</v>
      </c>
      <c r="D52">
        <v>19</v>
      </c>
      <c r="E52">
        <v>0.63157890000000005</v>
      </c>
      <c r="F52" s="1">
        <v>0.75</v>
      </c>
      <c r="G52" s="1">
        <v>0.25</v>
      </c>
      <c r="H52" s="1">
        <v>0.375</v>
      </c>
      <c r="I52">
        <f t="shared" si="0"/>
        <v>3</v>
      </c>
      <c r="J52">
        <f t="shared" si="1"/>
        <v>1</v>
      </c>
      <c r="K52">
        <f t="shared" si="2"/>
        <v>9</v>
      </c>
    </row>
    <row r="53" spans="1:11" x14ac:dyDescent="0.15">
      <c r="A53" t="s">
        <v>110</v>
      </c>
      <c r="B53">
        <v>4</v>
      </c>
      <c r="C53">
        <v>2</v>
      </c>
      <c r="D53">
        <v>8</v>
      </c>
      <c r="E53">
        <v>0.25</v>
      </c>
      <c r="F53" s="1">
        <v>1</v>
      </c>
      <c r="G53" s="1">
        <v>1</v>
      </c>
      <c r="H53" s="1">
        <v>1</v>
      </c>
      <c r="I53">
        <f t="shared" si="0"/>
        <v>2</v>
      </c>
      <c r="J53">
        <f t="shared" si="1"/>
        <v>0</v>
      </c>
      <c r="K53">
        <f t="shared" si="2"/>
        <v>0</v>
      </c>
    </row>
    <row r="54" spans="1:11" x14ac:dyDescent="0.15">
      <c r="A54" t="s">
        <v>109</v>
      </c>
      <c r="B54">
        <v>1</v>
      </c>
      <c r="C54">
        <v>1</v>
      </c>
      <c r="D54">
        <v>7</v>
      </c>
      <c r="E54">
        <v>0.14285714999999999</v>
      </c>
      <c r="F54" s="1">
        <v>1</v>
      </c>
      <c r="G54" s="1">
        <v>1</v>
      </c>
      <c r="H54" s="1">
        <v>1</v>
      </c>
      <c r="I54">
        <f t="shared" si="0"/>
        <v>1</v>
      </c>
      <c r="J54">
        <f t="shared" si="1"/>
        <v>0</v>
      </c>
      <c r="K54">
        <f t="shared" si="2"/>
        <v>0</v>
      </c>
    </row>
    <row r="55" spans="1:11" x14ac:dyDescent="0.15">
      <c r="A55" t="s">
        <v>113</v>
      </c>
      <c r="B55">
        <v>3</v>
      </c>
      <c r="C55">
        <v>5</v>
      </c>
      <c r="D55">
        <v>31</v>
      </c>
      <c r="E55">
        <v>0.16129031999999999</v>
      </c>
      <c r="F55" s="1">
        <v>1</v>
      </c>
      <c r="G55" s="1">
        <v>1</v>
      </c>
      <c r="H55" s="1">
        <v>1</v>
      </c>
      <c r="I55">
        <f t="shared" si="0"/>
        <v>5</v>
      </c>
      <c r="J55">
        <f t="shared" si="1"/>
        <v>0</v>
      </c>
      <c r="K55">
        <f t="shared" si="2"/>
        <v>0</v>
      </c>
    </row>
    <row r="56" spans="1:11" x14ac:dyDescent="0.15">
      <c r="A56" t="s">
        <v>115</v>
      </c>
      <c r="B56">
        <v>3</v>
      </c>
      <c r="C56">
        <v>1</v>
      </c>
      <c r="D56">
        <v>38</v>
      </c>
      <c r="E56">
        <v>2.6315789999999999E-2</v>
      </c>
      <c r="F56" s="1">
        <v>1</v>
      </c>
      <c r="G56" s="1">
        <v>1</v>
      </c>
      <c r="H56" s="1">
        <v>1</v>
      </c>
      <c r="I56">
        <f t="shared" si="0"/>
        <v>1</v>
      </c>
      <c r="J56">
        <f t="shared" si="1"/>
        <v>0</v>
      </c>
      <c r="K56">
        <f t="shared" si="2"/>
        <v>0</v>
      </c>
    </row>
    <row r="57" spans="1:11" x14ac:dyDescent="0.15">
      <c r="A57" t="s">
        <v>107</v>
      </c>
      <c r="B57">
        <v>2</v>
      </c>
      <c r="C57">
        <v>9</v>
      </c>
      <c r="D57">
        <v>108</v>
      </c>
      <c r="E57">
        <v>8.3333335999999994E-2</v>
      </c>
      <c r="F57" s="1">
        <v>0</v>
      </c>
      <c r="G57" s="1">
        <v>0</v>
      </c>
      <c r="H57" s="1">
        <v>0</v>
      </c>
      <c r="I57">
        <f t="shared" si="0"/>
        <v>0</v>
      </c>
      <c r="J57">
        <v>0</v>
      </c>
      <c r="K57">
        <f t="shared" si="2"/>
        <v>9</v>
      </c>
    </row>
    <row r="58" spans="1:11" x14ac:dyDescent="0.15">
      <c r="A58" t="s">
        <v>98</v>
      </c>
      <c r="B58">
        <v>2</v>
      </c>
      <c r="C58">
        <v>26</v>
      </c>
      <c r="D58">
        <v>39</v>
      </c>
      <c r="E58">
        <v>0.66666669999999995</v>
      </c>
      <c r="F58" s="1">
        <v>0.84210526315800005</v>
      </c>
      <c r="G58" s="1">
        <v>0.615384615385</v>
      </c>
      <c r="H58" s="1">
        <v>0.711111111111</v>
      </c>
      <c r="I58">
        <f t="shared" si="0"/>
        <v>16.000000000010001</v>
      </c>
      <c r="J58">
        <f t="shared" si="1"/>
        <v>2.9999999999994991</v>
      </c>
      <c r="K58">
        <f t="shared" si="2"/>
        <v>9.9999999999899991</v>
      </c>
    </row>
    <row r="59" spans="1:11" x14ac:dyDescent="0.15">
      <c r="A59" t="s">
        <v>99</v>
      </c>
      <c r="B59">
        <v>3</v>
      </c>
      <c r="C59">
        <v>7</v>
      </c>
      <c r="D59">
        <v>18</v>
      </c>
      <c r="E59">
        <v>0.38888889999999998</v>
      </c>
      <c r="F59" s="1">
        <v>0.555555555556</v>
      </c>
      <c r="G59" s="1">
        <v>0.71428571428599996</v>
      </c>
      <c r="H59" s="1">
        <v>0.625</v>
      </c>
      <c r="I59">
        <f t="shared" si="0"/>
        <v>5.0000000000020002</v>
      </c>
      <c r="J59">
        <f t="shared" si="1"/>
        <v>3.9999999999944009</v>
      </c>
      <c r="K59">
        <f t="shared" si="2"/>
        <v>1.9999999999979998</v>
      </c>
    </row>
    <row r="60" spans="1:11" x14ac:dyDescent="0.15">
      <c r="A60" t="s">
        <v>100</v>
      </c>
      <c r="B60">
        <v>1</v>
      </c>
      <c r="C60">
        <v>6</v>
      </c>
      <c r="D60">
        <v>1</v>
      </c>
      <c r="E60">
        <v>6</v>
      </c>
      <c r="F60" s="1">
        <v>1</v>
      </c>
      <c r="G60" s="1">
        <v>0.5</v>
      </c>
      <c r="H60" s="1">
        <v>0.66666666666700003</v>
      </c>
      <c r="I60">
        <f t="shared" si="0"/>
        <v>3</v>
      </c>
      <c r="J60">
        <f t="shared" si="1"/>
        <v>0</v>
      </c>
      <c r="K60">
        <f t="shared" si="2"/>
        <v>3</v>
      </c>
    </row>
    <row r="61" spans="1:11" x14ac:dyDescent="0.15">
      <c r="A61" t="s">
        <v>101</v>
      </c>
      <c r="B61">
        <v>3</v>
      </c>
      <c r="C61">
        <v>1</v>
      </c>
      <c r="D61">
        <v>25</v>
      </c>
      <c r="E61">
        <v>0.04</v>
      </c>
      <c r="F61" s="1">
        <v>1</v>
      </c>
      <c r="G61" s="1">
        <v>1</v>
      </c>
      <c r="H61" s="1">
        <v>1</v>
      </c>
      <c r="I61">
        <f t="shared" si="0"/>
        <v>1</v>
      </c>
      <c r="J61">
        <f t="shared" si="1"/>
        <v>0</v>
      </c>
      <c r="K61">
        <f t="shared" si="2"/>
        <v>0</v>
      </c>
    </row>
    <row r="62" spans="1:11" x14ac:dyDescent="0.15">
      <c r="A62" t="s">
        <v>163</v>
      </c>
      <c r="B62">
        <v>2</v>
      </c>
      <c r="C62">
        <v>26</v>
      </c>
      <c r="D62">
        <v>50</v>
      </c>
      <c r="E62">
        <v>0.52</v>
      </c>
      <c r="F62" s="1">
        <v>0.95833333333299997</v>
      </c>
      <c r="G62" s="1">
        <v>0.884615384615</v>
      </c>
      <c r="H62" s="1">
        <v>0.92</v>
      </c>
      <c r="I62">
        <f t="shared" si="0"/>
        <v>22.999999999989999</v>
      </c>
      <c r="J62">
        <f t="shared" si="1"/>
        <v>1.0000000000079154</v>
      </c>
      <c r="K62">
        <f t="shared" si="2"/>
        <v>3.0000000000100009</v>
      </c>
    </row>
    <row r="63" spans="1:11" x14ac:dyDescent="0.15">
      <c r="A63" t="s">
        <v>92</v>
      </c>
      <c r="B63">
        <v>3</v>
      </c>
      <c r="C63">
        <v>2</v>
      </c>
      <c r="D63">
        <v>23</v>
      </c>
      <c r="E63">
        <v>8.6956519999999995E-2</v>
      </c>
      <c r="F63" s="1">
        <v>1</v>
      </c>
      <c r="G63" s="1">
        <v>1</v>
      </c>
      <c r="H63" s="1">
        <v>1</v>
      </c>
      <c r="I63">
        <f t="shared" si="0"/>
        <v>2</v>
      </c>
      <c r="J63">
        <f t="shared" si="1"/>
        <v>0</v>
      </c>
      <c r="K63">
        <f t="shared" si="2"/>
        <v>0</v>
      </c>
    </row>
    <row r="64" spans="1:11" x14ac:dyDescent="0.15">
      <c r="A64" t="s">
        <v>164</v>
      </c>
      <c r="B64">
        <v>3</v>
      </c>
      <c r="C64">
        <v>1</v>
      </c>
      <c r="D64">
        <v>25</v>
      </c>
      <c r="E64">
        <v>0.04</v>
      </c>
      <c r="F64" s="1">
        <v>1</v>
      </c>
      <c r="G64" s="1">
        <v>1</v>
      </c>
      <c r="H64" s="1">
        <v>1</v>
      </c>
      <c r="I64">
        <f t="shared" si="0"/>
        <v>1</v>
      </c>
      <c r="J64">
        <f t="shared" si="1"/>
        <v>0</v>
      </c>
      <c r="K64">
        <f t="shared" si="2"/>
        <v>0</v>
      </c>
    </row>
    <row r="65" spans="1:11" x14ac:dyDescent="0.15">
      <c r="A65" t="s">
        <v>91</v>
      </c>
      <c r="B65">
        <v>3</v>
      </c>
      <c r="C65">
        <v>4</v>
      </c>
      <c r="D65">
        <v>19</v>
      </c>
      <c r="E65">
        <v>0.21052631999999999</v>
      </c>
      <c r="F65" s="1">
        <v>1</v>
      </c>
      <c r="G65" s="1">
        <v>1</v>
      </c>
      <c r="H65" s="1">
        <v>1</v>
      </c>
      <c r="I65">
        <f t="shared" si="0"/>
        <v>4</v>
      </c>
      <c r="J65">
        <f t="shared" si="1"/>
        <v>0</v>
      </c>
      <c r="K65">
        <f t="shared" si="2"/>
        <v>0</v>
      </c>
    </row>
    <row r="66" spans="1:11" x14ac:dyDescent="0.15">
      <c r="A66" t="s">
        <v>86</v>
      </c>
      <c r="B66">
        <v>2</v>
      </c>
      <c r="C66">
        <v>39</v>
      </c>
      <c r="D66">
        <v>11</v>
      </c>
      <c r="E66">
        <v>3.5454545</v>
      </c>
      <c r="F66" s="1">
        <v>0.96</v>
      </c>
      <c r="G66" s="1">
        <v>0.615384615385</v>
      </c>
      <c r="H66" s="1">
        <v>0.75</v>
      </c>
      <c r="I66">
        <f t="shared" si="0"/>
        <v>24.000000000015</v>
      </c>
      <c r="J66">
        <f t="shared" si="1"/>
        <v>1.0000000000006253</v>
      </c>
      <c r="K66">
        <f t="shared" si="2"/>
        <v>14.999999999985</v>
      </c>
    </row>
    <row r="67" spans="1:11" x14ac:dyDescent="0.15">
      <c r="A67" t="s">
        <v>87</v>
      </c>
      <c r="B67">
        <v>3</v>
      </c>
      <c r="C67">
        <v>10</v>
      </c>
      <c r="D67">
        <v>20</v>
      </c>
      <c r="E67">
        <v>0.5</v>
      </c>
      <c r="F67" s="1">
        <v>1</v>
      </c>
      <c r="G67" s="1">
        <v>0.8</v>
      </c>
      <c r="H67" s="1">
        <v>0.88888888888899997</v>
      </c>
      <c r="I67">
        <f t="shared" ref="I67:I87" si="3">C67*G67</f>
        <v>8</v>
      </c>
      <c r="J67">
        <f t="shared" ref="J67:J87" si="4">I67/F67-I67</f>
        <v>0</v>
      </c>
      <c r="K67">
        <f t="shared" ref="K67:K87" si="5">C67-I67</f>
        <v>2</v>
      </c>
    </row>
    <row r="68" spans="1:11" x14ac:dyDescent="0.15">
      <c r="A68" t="s">
        <v>88</v>
      </c>
      <c r="B68">
        <v>4</v>
      </c>
      <c r="C68">
        <v>2</v>
      </c>
      <c r="D68">
        <v>8</v>
      </c>
      <c r="E68">
        <v>0.25</v>
      </c>
      <c r="F68" s="1">
        <v>1</v>
      </c>
      <c r="G68" s="1">
        <v>0.5</v>
      </c>
      <c r="H68" s="1">
        <v>0.66666666666700003</v>
      </c>
      <c r="I68">
        <f t="shared" si="3"/>
        <v>1</v>
      </c>
      <c r="J68">
        <f t="shared" si="4"/>
        <v>0</v>
      </c>
      <c r="K68">
        <f t="shared" si="5"/>
        <v>1</v>
      </c>
    </row>
    <row r="69" spans="1:11" x14ac:dyDescent="0.15">
      <c r="A69" t="s">
        <v>89</v>
      </c>
      <c r="B69">
        <v>3</v>
      </c>
      <c r="C69">
        <v>8</v>
      </c>
      <c r="D69">
        <v>30</v>
      </c>
      <c r="E69">
        <v>0.26666667999999999</v>
      </c>
      <c r="F69" s="1">
        <v>1</v>
      </c>
      <c r="G69" s="1">
        <v>1</v>
      </c>
      <c r="H69" s="1">
        <v>1</v>
      </c>
      <c r="I69">
        <f t="shared" si="3"/>
        <v>8</v>
      </c>
      <c r="J69">
        <f t="shared" si="4"/>
        <v>0</v>
      </c>
      <c r="K69">
        <f t="shared" si="5"/>
        <v>0</v>
      </c>
    </row>
    <row r="70" spans="1:11" x14ac:dyDescent="0.15">
      <c r="A70" t="s">
        <v>90</v>
      </c>
      <c r="B70">
        <v>4</v>
      </c>
      <c r="C70">
        <v>4</v>
      </c>
      <c r="D70">
        <v>4</v>
      </c>
      <c r="E70">
        <v>1</v>
      </c>
      <c r="F70" s="1">
        <v>1</v>
      </c>
      <c r="G70" s="1">
        <v>1</v>
      </c>
      <c r="H70" s="1">
        <v>1</v>
      </c>
      <c r="I70">
        <f t="shared" si="3"/>
        <v>4</v>
      </c>
      <c r="J70">
        <f t="shared" si="4"/>
        <v>0</v>
      </c>
      <c r="K70">
        <f t="shared" si="5"/>
        <v>0</v>
      </c>
    </row>
    <row r="71" spans="1:11" x14ac:dyDescent="0.15">
      <c r="A71" t="s">
        <v>162</v>
      </c>
      <c r="B71">
        <v>3</v>
      </c>
      <c r="C71">
        <v>1</v>
      </c>
      <c r="D71">
        <v>38</v>
      </c>
      <c r="E71">
        <v>2.6315789999999999E-2</v>
      </c>
      <c r="F71" s="1">
        <v>1</v>
      </c>
      <c r="G71" s="1">
        <v>1</v>
      </c>
      <c r="H71" s="1">
        <v>1</v>
      </c>
      <c r="I71">
        <f t="shared" si="3"/>
        <v>1</v>
      </c>
      <c r="J71">
        <f t="shared" si="4"/>
        <v>0</v>
      </c>
      <c r="K71">
        <f t="shared" si="5"/>
        <v>0</v>
      </c>
    </row>
    <row r="72" spans="1:11" x14ac:dyDescent="0.15">
      <c r="A72" t="s">
        <v>2</v>
      </c>
      <c r="B72">
        <v>1</v>
      </c>
      <c r="C72">
        <v>76</v>
      </c>
      <c r="D72">
        <v>117</v>
      </c>
      <c r="E72">
        <v>0.6495727</v>
      </c>
      <c r="F72" s="1">
        <v>0.52517985611499995</v>
      </c>
      <c r="G72" s="1">
        <v>0.96052631578900005</v>
      </c>
      <c r="H72" s="1">
        <v>0.67906976744199998</v>
      </c>
      <c r="I72">
        <f t="shared" si="3"/>
        <v>72.999999999964004</v>
      </c>
      <c r="J72">
        <f t="shared" si="4"/>
        <v>65.999999999996035</v>
      </c>
      <c r="K72">
        <f t="shared" si="5"/>
        <v>3.0000000000359961</v>
      </c>
    </row>
    <row r="73" spans="1:11" x14ac:dyDescent="0.15">
      <c r="A73" t="s">
        <v>95</v>
      </c>
      <c r="B73">
        <v>1</v>
      </c>
      <c r="C73">
        <v>16</v>
      </c>
      <c r="D73">
        <v>14</v>
      </c>
      <c r="E73">
        <v>1.1428571999999999</v>
      </c>
      <c r="F73" s="1">
        <v>1</v>
      </c>
      <c r="G73" s="1">
        <v>0.625</v>
      </c>
      <c r="H73" s="1">
        <v>0.76923076923099998</v>
      </c>
      <c r="I73">
        <f t="shared" si="3"/>
        <v>10</v>
      </c>
      <c r="J73">
        <f t="shared" si="4"/>
        <v>0</v>
      </c>
      <c r="K73">
        <f t="shared" si="5"/>
        <v>6</v>
      </c>
    </row>
    <row r="74" spans="1:11" x14ac:dyDescent="0.15">
      <c r="A74" t="s">
        <v>94</v>
      </c>
      <c r="B74">
        <v>4</v>
      </c>
      <c r="C74">
        <v>1</v>
      </c>
      <c r="D74">
        <v>13</v>
      </c>
      <c r="E74">
        <v>7.6923080000000005E-2</v>
      </c>
      <c r="F74" s="1">
        <v>0.5</v>
      </c>
      <c r="G74" s="1">
        <v>1</v>
      </c>
      <c r="H74" s="1">
        <v>0.66666666666700003</v>
      </c>
      <c r="I74">
        <f t="shared" si="3"/>
        <v>1</v>
      </c>
      <c r="J74">
        <f t="shared" si="4"/>
        <v>1</v>
      </c>
      <c r="K74">
        <f t="shared" si="5"/>
        <v>0</v>
      </c>
    </row>
    <row r="75" spans="1:11" x14ac:dyDescent="0.15">
      <c r="A75" t="s">
        <v>96</v>
      </c>
      <c r="B75">
        <v>3</v>
      </c>
      <c r="C75">
        <v>7</v>
      </c>
      <c r="D75">
        <v>30</v>
      </c>
      <c r="E75">
        <v>0.23333333000000001</v>
      </c>
      <c r="F75" s="1">
        <v>0.85714285714299998</v>
      </c>
      <c r="G75" s="1">
        <v>0.85714285714299998</v>
      </c>
      <c r="H75" s="1">
        <v>0.85714285714299998</v>
      </c>
      <c r="I75">
        <f t="shared" si="3"/>
        <v>6.0000000000010001</v>
      </c>
      <c r="J75">
        <f t="shared" si="4"/>
        <v>0.99999999999899991</v>
      </c>
      <c r="K75">
        <f t="shared" si="5"/>
        <v>0.99999999999899991</v>
      </c>
    </row>
    <row r="76" spans="1:11" x14ac:dyDescent="0.15">
      <c r="A76" t="s">
        <v>97</v>
      </c>
      <c r="B76">
        <v>3</v>
      </c>
      <c r="C76">
        <v>2</v>
      </c>
      <c r="D76">
        <v>37</v>
      </c>
      <c r="E76">
        <v>5.4054054999999997E-2</v>
      </c>
      <c r="F76" s="1">
        <v>1</v>
      </c>
      <c r="G76" s="1">
        <v>0.5</v>
      </c>
      <c r="H76" s="1">
        <v>0.66666666666700003</v>
      </c>
      <c r="I76">
        <f t="shared" si="3"/>
        <v>1</v>
      </c>
      <c r="J76">
        <f t="shared" si="4"/>
        <v>0</v>
      </c>
      <c r="K76">
        <f t="shared" si="5"/>
        <v>1</v>
      </c>
    </row>
    <row r="77" spans="1:11" x14ac:dyDescent="0.15">
      <c r="A77" t="s">
        <v>0</v>
      </c>
      <c r="B77">
        <v>1</v>
      </c>
      <c r="C77">
        <v>307</v>
      </c>
      <c r="D77">
        <v>211</v>
      </c>
      <c r="E77">
        <v>1.4549763</v>
      </c>
      <c r="F77" s="1">
        <v>0.84726224783899995</v>
      </c>
      <c r="G77" s="1">
        <v>0.95765472312699995</v>
      </c>
      <c r="H77" s="1">
        <v>0.89908256880699999</v>
      </c>
      <c r="I77">
        <f t="shared" si="3"/>
        <v>293.99999999998897</v>
      </c>
      <c r="J77">
        <f t="shared" si="4"/>
        <v>52.999999999841066</v>
      </c>
      <c r="K77">
        <f t="shared" si="5"/>
        <v>13.000000000011028</v>
      </c>
    </row>
    <row r="78" spans="1:11" x14ac:dyDescent="0.15">
      <c r="A78" t="s">
        <v>103</v>
      </c>
      <c r="B78">
        <v>2</v>
      </c>
      <c r="C78">
        <v>9</v>
      </c>
      <c r="D78">
        <v>99</v>
      </c>
      <c r="E78">
        <v>9.0909089999999998E-2</v>
      </c>
      <c r="F78" s="1">
        <v>1</v>
      </c>
      <c r="G78" s="1">
        <v>1</v>
      </c>
      <c r="H78" s="1">
        <v>1</v>
      </c>
      <c r="I78">
        <f t="shared" si="3"/>
        <v>9</v>
      </c>
      <c r="J78">
        <f t="shared" si="4"/>
        <v>0</v>
      </c>
      <c r="K78">
        <f t="shared" si="5"/>
        <v>0</v>
      </c>
    </row>
    <row r="79" spans="1:11" x14ac:dyDescent="0.15">
      <c r="A79" t="s">
        <v>105</v>
      </c>
      <c r="B79">
        <v>3</v>
      </c>
      <c r="C79">
        <v>2</v>
      </c>
      <c r="D79">
        <v>4</v>
      </c>
      <c r="E79">
        <v>0.5</v>
      </c>
      <c r="F79" s="1">
        <v>1</v>
      </c>
      <c r="G79" s="1">
        <v>1</v>
      </c>
      <c r="H79" s="1">
        <v>1</v>
      </c>
      <c r="I79">
        <f t="shared" si="3"/>
        <v>2</v>
      </c>
      <c r="J79">
        <f t="shared" si="4"/>
        <v>0</v>
      </c>
      <c r="K79">
        <f t="shared" si="5"/>
        <v>0</v>
      </c>
    </row>
    <row r="80" spans="1:11" x14ac:dyDescent="0.15">
      <c r="A80" t="s">
        <v>106</v>
      </c>
      <c r="B80">
        <v>1</v>
      </c>
      <c r="C80">
        <v>3</v>
      </c>
      <c r="D80">
        <v>6</v>
      </c>
      <c r="E80">
        <v>0.5</v>
      </c>
      <c r="F80" s="1">
        <v>1</v>
      </c>
      <c r="G80" s="1">
        <v>0.33333333333300003</v>
      </c>
      <c r="H80" s="1">
        <v>0.5</v>
      </c>
      <c r="I80">
        <f t="shared" si="3"/>
        <v>0.99999999999900013</v>
      </c>
      <c r="J80">
        <f t="shared" si="4"/>
        <v>0</v>
      </c>
      <c r="K80">
        <f t="shared" si="5"/>
        <v>2.0000000000010001</v>
      </c>
    </row>
    <row r="81" spans="1:11" x14ac:dyDescent="0.15">
      <c r="A81" t="s">
        <v>104</v>
      </c>
      <c r="B81">
        <v>3</v>
      </c>
      <c r="C81">
        <v>3</v>
      </c>
      <c r="D81">
        <v>1</v>
      </c>
      <c r="E81">
        <v>3</v>
      </c>
      <c r="F81" s="1">
        <v>1</v>
      </c>
      <c r="G81" s="1">
        <v>1</v>
      </c>
      <c r="H81" s="1">
        <v>1</v>
      </c>
      <c r="I81">
        <f t="shared" si="3"/>
        <v>3</v>
      </c>
      <c r="J81">
        <f t="shared" si="4"/>
        <v>0</v>
      </c>
      <c r="K81">
        <f t="shared" si="5"/>
        <v>0</v>
      </c>
    </row>
    <row r="82" spans="1:11" x14ac:dyDescent="0.15">
      <c r="A82" t="s">
        <v>165</v>
      </c>
      <c r="B82">
        <v>2</v>
      </c>
      <c r="C82">
        <v>34</v>
      </c>
      <c r="D82">
        <v>65</v>
      </c>
      <c r="E82">
        <v>0.52307694999999998</v>
      </c>
      <c r="F82" s="1">
        <v>0.9</v>
      </c>
      <c r="G82" s="1">
        <v>0.26470588235300002</v>
      </c>
      <c r="H82" s="1">
        <v>0.40909090909099999</v>
      </c>
      <c r="I82">
        <f t="shared" si="3"/>
        <v>9.0000000000020002</v>
      </c>
      <c r="J82">
        <f t="shared" si="4"/>
        <v>1.000000000000222</v>
      </c>
      <c r="K82">
        <f t="shared" si="5"/>
        <v>24.999999999998</v>
      </c>
    </row>
    <row r="83" spans="1:11" x14ac:dyDescent="0.15">
      <c r="A83" t="s">
        <v>102</v>
      </c>
      <c r="B83">
        <v>3</v>
      </c>
      <c r="C83">
        <v>3</v>
      </c>
      <c r="D83">
        <v>31</v>
      </c>
      <c r="E83">
        <v>9.6774189999999996E-2</v>
      </c>
      <c r="F83" s="1">
        <v>0.166666666667</v>
      </c>
      <c r="G83" s="1">
        <v>1</v>
      </c>
      <c r="H83" s="1">
        <v>0.28571428571399998</v>
      </c>
      <c r="I83">
        <f t="shared" si="3"/>
        <v>3</v>
      </c>
      <c r="J83">
        <f t="shared" si="4"/>
        <v>14.999999999964</v>
      </c>
      <c r="K83">
        <f t="shared" si="5"/>
        <v>0</v>
      </c>
    </row>
    <row r="84" spans="1:11" x14ac:dyDescent="0.15">
      <c r="A84" t="s">
        <v>149</v>
      </c>
      <c r="B84">
        <v>1</v>
      </c>
      <c r="C84">
        <v>15</v>
      </c>
      <c r="D84">
        <v>143</v>
      </c>
      <c r="E84">
        <v>0.10489511</v>
      </c>
      <c r="F84" s="1">
        <v>1</v>
      </c>
      <c r="G84" s="1">
        <v>0.53333333333300004</v>
      </c>
      <c r="H84" s="1">
        <v>0.69565217391300005</v>
      </c>
      <c r="I84">
        <f t="shared" si="3"/>
        <v>7.9999999999950004</v>
      </c>
      <c r="J84">
        <f t="shared" si="4"/>
        <v>0</v>
      </c>
      <c r="K84">
        <f t="shared" si="5"/>
        <v>7.0000000000049996</v>
      </c>
    </row>
    <row r="85" spans="1:11" x14ac:dyDescent="0.15">
      <c r="A85" t="s">
        <v>150</v>
      </c>
      <c r="B85">
        <v>1</v>
      </c>
      <c r="C85">
        <v>1</v>
      </c>
      <c r="D85">
        <v>5</v>
      </c>
      <c r="E85">
        <v>0.2</v>
      </c>
      <c r="F85" s="1">
        <v>1</v>
      </c>
      <c r="G85" s="1">
        <v>1</v>
      </c>
      <c r="H85" s="1">
        <v>1</v>
      </c>
      <c r="I85">
        <f t="shared" si="3"/>
        <v>1</v>
      </c>
      <c r="J85">
        <f t="shared" si="4"/>
        <v>0</v>
      </c>
      <c r="K85">
        <f t="shared" si="5"/>
        <v>0</v>
      </c>
    </row>
    <row r="86" spans="1:11" x14ac:dyDescent="0.15">
      <c r="A86" t="s">
        <v>151</v>
      </c>
      <c r="B86">
        <v>1</v>
      </c>
      <c r="C86">
        <v>8</v>
      </c>
      <c r="D86">
        <v>6</v>
      </c>
      <c r="E86">
        <v>1.3333333999999999</v>
      </c>
      <c r="F86" s="1">
        <v>1</v>
      </c>
      <c r="G86" s="1">
        <v>0.75</v>
      </c>
      <c r="H86" s="1">
        <v>0.85714285714299998</v>
      </c>
      <c r="I86">
        <f t="shared" si="3"/>
        <v>6</v>
      </c>
      <c r="J86">
        <f t="shared" si="4"/>
        <v>0</v>
      </c>
      <c r="K86">
        <f t="shared" si="5"/>
        <v>2</v>
      </c>
    </row>
    <row r="87" spans="1:11" x14ac:dyDescent="0.15">
      <c r="A87" t="s">
        <v>152</v>
      </c>
      <c r="B87">
        <v>2</v>
      </c>
      <c r="C87">
        <v>1</v>
      </c>
      <c r="D87">
        <v>14</v>
      </c>
      <c r="E87">
        <v>7.1428574999999994E-2</v>
      </c>
      <c r="F87" s="1">
        <v>1</v>
      </c>
      <c r="G87" s="1">
        <v>1</v>
      </c>
      <c r="H87" s="1">
        <v>1</v>
      </c>
      <c r="I87">
        <f t="shared" si="3"/>
        <v>1</v>
      </c>
      <c r="J87">
        <f t="shared" si="4"/>
        <v>0</v>
      </c>
      <c r="K87">
        <f t="shared" si="5"/>
        <v>0</v>
      </c>
    </row>
    <row r="88" spans="1:11" x14ac:dyDescent="0.15">
      <c r="F88" s="1"/>
      <c r="G88" s="1"/>
      <c r="H88" s="1"/>
    </row>
    <row r="89" spans="1:11" x14ac:dyDescent="0.15">
      <c r="F89" s="1"/>
      <c r="G89" s="1"/>
      <c r="H89" s="1"/>
    </row>
    <row r="90" spans="1:11" x14ac:dyDescent="0.15">
      <c r="F90" s="1"/>
      <c r="G90" s="1"/>
      <c r="H90" s="1"/>
    </row>
    <row r="92" spans="1:11" x14ac:dyDescent="0.15">
      <c r="F92">
        <f>AVERAGE(F3:F89)</f>
        <v>0.89188824858427052</v>
      </c>
      <c r="G92">
        <f>AVERAGE(G3:G89)</f>
        <v>0.79625071062737651</v>
      </c>
      <c r="H92">
        <f>(2*F92*G92)/(F92+G92)</f>
        <v>0.84136041984017251</v>
      </c>
      <c r="I92">
        <f>SUM(I3:I91)</f>
        <v>899.00000000000705</v>
      </c>
      <c r="J92">
        <f>SUM(J3:J91)</f>
        <v>175.99999999980457</v>
      </c>
      <c r="K92">
        <f>SUM(K3:K91)</f>
        <v>224.99999999999301</v>
      </c>
    </row>
    <row r="93" spans="1:11" x14ac:dyDescent="0.15">
      <c r="F93" s="1"/>
      <c r="G93" s="1"/>
      <c r="H93" s="1"/>
      <c r="I93">
        <f>I92/(I92+J92)</f>
        <v>0.83627906976759492</v>
      </c>
      <c r="J93">
        <f>I92/(I92+K92)</f>
        <v>0.79982206405694578</v>
      </c>
      <c r="K93">
        <f>(2*I93*J93)/(I93+J93)</f>
        <v>0.81764438381089943</v>
      </c>
    </row>
    <row r="95" spans="1:11" x14ac:dyDescent="0.15">
      <c r="F95" s="1"/>
      <c r="G95" s="1"/>
      <c r="H95" s="1"/>
    </row>
    <row r="97" spans="6:8" x14ac:dyDescent="0.15">
      <c r="F97" s="1"/>
      <c r="G97" s="1"/>
      <c r="H97" s="1"/>
    </row>
    <row r="100" spans="6:8" x14ac:dyDescent="0.15">
      <c r="F100" s="1"/>
      <c r="G100" s="1"/>
      <c r="H100" s="1"/>
    </row>
    <row r="101" spans="6:8" x14ac:dyDescent="0.15">
      <c r="F101" s="1"/>
      <c r="G101" s="1"/>
      <c r="H101" s="1"/>
    </row>
    <row r="103" spans="6:8" x14ac:dyDescent="0.15">
      <c r="F103" s="1"/>
      <c r="G103" s="1"/>
      <c r="H103" s="1"/>
    </row>
    <row r="104" spans="6:8" x14ac:dyDescent="0.15">
      <c r="F104" s="1"/>
      <c r="G104" s="1"/>
      <c r="H104" s="1"/>
    </row>
    <row r="105" spans="6:8" x14ac:dyDescent="0.15">
      <c r="F105" s="1"/>
      <c r="G105" s="1"/>
      <c r="H105" s="1"/>
    </row>
    <row r="106" spans="6:8" x14ac:dyDescent="0.15">
      <c r="F106" s="1"/>
      <c r="G106" s="1"/>
      <c r="H106" s="1"/>
    </row>
    <row r="108" spans="6:8" x14ac:dyDescent="0.15">
      <c r="F108" s="1"/>
      <c r="G108" s="1"/>
      <c r="H108" s="1"/>
    </row>
    <row r="109" spans="6:8" x14ac:dyDescent="0.15">
      <c r="F109" s="1"/>
      <c r="G109" s="1"/>
      <c r="H109" s="1"/>
    </row>
    <row r="111" spans="6:8" x14ac:dyDescent="0.15">
      <c r="F111" s="1"/>
      <c r="G111" s="1"/>
      <c r="H111" s="1"/>
    </row>
    <row r="112" spans="6:8" x14ac:dyDescent="0.15">
      <c r="F112" s="1"/>
      <c r="G112" s="1"/>
      <c r="H112" s="1"/>
    </row>
    <row r="114" spans="6:8" x14ac:dyDescent="0.15">
      <c r="F114" s="1"/>
      <c r="G114" s="1"/>
      <c r="H114" s="1"/>
    </row>
    <row r="117" spans="6:8" x14ac:dyDescent="0.15">
      <c r="F117" s="1"/>
      <c r="G117" s="1"/>
      <c r="H117" s="1"/>
    </row>
    <row r="118" spans="6:8" x14ac:dyDescent="0.15">
      <c r="F118" s="1"/>
      <c r="G118" s="1"/>
      <c r="H118" s="1"/>
    </row>
    <row r="119" spans="6:8" x14ac:dyDescent="0.15">
      <c r="F119" s="1"/>
      <c r="G119" s="1"/>
      <c r="H119" s="1"/>
    </row>
    <row r="122" spans="6:8" x14ac:dyDescent="0.15">
      <c r="F122" s="1"/>
      <c r="G122" s="1"/>
      <c r="H122" s="1"/>
    </row>
    <row r="123" spans="6:8" x14ac:dyDescent="0.15">
      <c r="F123" s="1"/>
      <c r="G123" s="1"/>
      <c r="H123" s="1"/>
    </row>
    <row r="125" spans="6:8" x14ac:dyDescent="0.15">
      <c r="F125" s="1"/>
      <c r="G125" s="1"/>
      <c r="H125" s="1"/>
    </row>
    <row r="126" spans="6:8" x14ac:dyDescent="0.15">
      <c r="F126" s="1"/>
      <c r="G126" s="1"/>
      <c r="H126" s="1"/>
    </row>
    <row r="127" spans="6:8" x14ac:dyDescent="0.15">
      <c r="F127" s="1"/>
      <c r="G127" s="1"/>
      <c r="H127" s="1"/>
    </row>
    <row r="128" spans="6:8" x14ac:dyDescent="0.15">
      <c r="F128" s="1"/>
      <c r="G128" s="1"/>
      <c r="H128" s="1"/>
    </row>
    <row r="129" spans="6:8" x14ac:dyDescent="0.15">
      <c r="F129" s="1"/>
      <c r="G129" s="1"/>
      <c r="H129" s="1"/>
    </row>
  </sheetData>
  <sortState ref="A2:K129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>
      <selection activeCell="C1" sqref="A1:XFD1"/>
    </sheetView>
  </sheetViews>
  <sheetFormatPr defaultRowHeight="13.5" x14ac:dyDescent="0.15"/>
  <cols>
    <col min="1" max="1" width="52" customWidth="1"/>
    <col min="5" max="5" width="43.375" customWidth="1"/>
  </cols>
  <sheetData>
    <row r="1" spans="1:11" x14ac:dyDescent="0.1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</row>
    <row r="2" spans="1:11" x14ac:dyDescent="0.15">
      <c r="A2" t="s">
        <v>133</v>
      </c>
      <c r="B2">
        <v>1</v>
      </c>
      <c r="C2">
        <v>39</v>
      </c>
      <c r="D2">
        <v>51</v>
      </c>
      <c r="E2">
        <v>0.76470590000000005</v>
      </c>
      <c r="F2" s="1">
        <v>0.92857142857099995</v>
      </c>
      <c r="G2" s="1">
        <v>1</v>
      </c>
      <c r="H2" s="1">
        <v>0.96296296296299999</v>
      </c>
      <c r="I2">
        <f>C2*G2</f>
        <v>39</v>
      </c>
      <c r="J2">
        <f>I2/F2-I2</f>
        <v>3.0000000000193836</v>
      </c>
      <c r="K2">
        <f>C2-I2</f>
        <v>0</v>
      </c>
    </row>
    <row r="3" spans="1:11" x14ac:dyDescent="0.15">
      <c r="A3" t="s">
        <v>134</v>
      </c>
      <c r="B3">
        <v>3</v>
      </c>
      <c r="C3">
        <v>3</v>
      </c>
      <c r="D3">
        <v>5</v>
      </c>
      <c r="E3">
        <v>0.6</v>
      </c>
      <c r="F3" s="1">
        <v>1</v>
      </c>
      <c r="G3" s="1">
        <v>1</v>
      </c>
      <c r="H3" s="1">
        <v>1</v>
      </c>
      <c r="I3">
        <f t="shared" ref="I3:I66" si="0">C3*G3</f>
        <v>3</v>
      </c>
      <c r="J3">
        <f t="shared" ref="J3:J66" si="1">I3/F3-I3</f>
        <v>0</v>
      </c>
      <c r="K3">
        <f t="shared" ref="K3:K66" si="2">C3-I3</f>
        <v>0</v>
      </c>
    </row>
    <row r="4" spans="1:11" x14ac:dyDescent="0.15">
      <c r="A4" t="s">
        <v>136</v>
      </c>
      <c r="B4">
        <v>1</v>
      </c>
      <c r="C4">
        <v>10</v>
      </c>
      <c r="D4">
        <v>12</v>
      </c>
      <c r="E4">
        <v>0.83333330000000005</v>
      </c>
      <c r="F4" s="1">
        <v>1</v>
      </c>
      <c r="G4" s="1">
        <v>0.6</v>
      </c>
      <c r="H4" s="1">
        <v>0.75</v>
      </c>
      <c r="I4">
        <f t="shared" si="0"/>
        <v>6</v>
      </c>
      <c r="J4">
        <f t="shared" si="1"/>
        <v>0</v>
      </c>
      <c r="K4">
        <f t="shared" si="2"/>
        <v>4</v>
      </c>
    </row>
    <row r="5" spans="1:11" x14ac:dyDescent="0.15">
      <c r="A5" t="s">
        <v>135</v>
      </c>
      <c r="B5">
        <v>3</v>
      </c>
      <c r="C5">
        <v>4</v>
      </c>
      <c r="D5">
        <v>8</v>
      </c>
      <c r="E5">
        <v>0.5</v>
      </c>
      <c r="F5" s="1">
        <v>1</v>
      </c>
      <c r="G5" s="1">
        <v>0.75</v>
      </c>
      <c r="H5" s="1">
        <v>0.85714285714299998</v>
      </c>
      <c r="I5">
        <f t="shared" si="0"/>
        <v>3</v>
      </c>
      <c r="J5">
        <f t="shared" si="1"/>
        <v>0</v>
      </c>
      <c r="K5">
        <f t="shared" si="2"/>
        <v>1</v>
      </c>
    </row>
    <row r="6" spans="1:11" x14ac:dyDescent="0.15">
      <c r="A6" t="s">
        <v>140</v>
      </c>
      <c r="B6">
        <v>1</v>
      </c>
      <c r="C6">
        <v>4</v>
      </c>
      <c r="D6">
        <v>35</v>
      </c>
      <c r="E6">
        <v>0.114285715</v>
      </c>
      <c r="F6" s="1">
        <v>0</v>
      </c>
      <c r="G6" s="1">
        <v>0</v>
      </c>
      <c r="H6" s="1">
        <v>0</v>
      </c>
      <c r="I6">
        <f t="shared" si="0"/>
        <v>0</v>
      </c>
      <c r="J6">
        <v>0</v>
      </c>
      <c r="K6">
        <f t="shared" si="2"/>
        <v>4</v>
      </c>
    </row>
    <row r="7" spans="1:11" x14ac:dyDescent="0.15">
      <c r="A7" t="s">
        <v>137</v>
      </c>
      <c r="B7">
        <v>2</v>
      </c>
      <c r="C7">
        <v>13</v>
      </c>
      <c r="D7">
        <v>22</v>
      </c>
      <c r="E7">
        <v>0.59090905999999999</v>
      </c>
      <c r="F7" s="1">
        <v>0.85714285714299998</v>
      </c>
      <c r="G7" s="1">
        <v>0.92307692307699996</v>
      </c>
      <c r="H7" s="1">
        <v>0.88888888888899997</v>
      </c>
      <c r="I7">
        <f t="shared" si="0"/>
        <v>12.000000000001</v>
      </c>
      <c r="J7">
        <f t="shared" si="1"/>
        <v>1.9999999999978328</v>
      </c>
      <c r="K7">
        <f t="shared" si="2"/>
        <v>0.99999999999899991</v>
      </c>
    </row>
    <row r="8" spans="1:11" x14ac:dyDescent="0.15">
      <c r="A8" t="s">
        <v>139</v>
      </c>
      <c r="B8">
        <v>3</v>
      </c>
      <c r="C8">
        <v>1</v>
      </c>
      <c r="D8">
        <v>11</v>
      </c>
      <c r="E8">
        <v>9.0909089999999998E-2</v>
      </c>
      <c r="F8" s="1">
        <v>1</v>
      </c>
      <c r="G8" s="1">
        <v>1</v>
      </c>
      <c r="H8" s="1">
        <v>1</v>
      </c>
      <c r="I8">
        <f t="shared" si="0"/>
        <v>1</v>
      </c>
      <c r="J8">
        <f t="shared" si="1"/>
        <v>0</v>
      </c>
      <c r="K8">
        <f t="shared" si="2"/>
        <v>0</v>
      </c>
    </row>
    <row r="9" spans="1:11" x14ac:dyDescent="0.15">
      <c r="A9" t="s">
        <v>138</v>
      </c>
      <c r="B9">
        <v>3</v>
      </c>
      <c r="C9">
        <v>3</v>
      </c>
      <c r="D9">
        <v>8</v>
      </c>
      <c r="E9">
        <v>0.375</v>
      </c>
      <c r="F9" s="1">
        <v>1</v>
      </c>
      <c r="G9" s="1">
        <v>1</v>
      </c>
      <c r="H9" s="1">
        <v>1</v>
      </c>
      <c r="I9">
        <f t="shared" si="0"/>
        <v>3</v>
      </c>
      <c r="J9">
        <f t="shared" si="1"/>
        <v>0</v>
      </c>
      <c r="K9">
        <f t="shared" si="2"/>
        <v>0</v>
      </c>
    </row>
    <row r="10" spans="1:11" x14ac:dyDescent="0.15">
      <c r="A10" t="s">
        <v>169</v>
      </c>
      <c r="B10">
        <v>1</v>
      </c>
      <c r="C10">
        <v>1</v>
      </c>
      <c r="D10">
        <v>12</v>
      </c>
      <c r="E10">
        <v>8.3333335999999994E-2</v>
      </c>
      <c r="F10" s="1">
        <v>1</v>
      </c>
      <c r="G10" s="1">
        <v>1</v>
      </c>
      <c r="H10" s="1">
        <v>1</v>
      </c>
      <c r="I10">
        <f t="shared" si="0"/>
        <v>1</v>
      </c>
      <c r="J10">
        <f t="shared" si="1"/>
        <v>0</v>
      </c>
      <c r="K10">
        <f t="shared" si="2"/>
        <v>0</v>
      </c>
    </row>
    <row r="11" spans="1:11" x14ac:dyDescent="0.15">
      <c r="A11" t="s">
        <v>121</v>
      </c>
      <c r="B11">
        <v>1</v>
      </c>
      <c r="C11">
        <v>51</v>
      </c>
      <c r="D11">
        <v>256</v>
      </c>
      <c r="E11">
        <v>0.19921875</v>
      </c>
      <c r="F11" s="1">
        <v>0.77777777777799995</v>
      </c>
      <c r="G11" s="1">
        <v>0.68627450980399995</v>
      </c>
      <c r="H11" s="1">
        <v>0.72916666666700003</v>
      </c>
      <c r="I11">
        <f t="shared" si="0"/>
        <v>35.000000000004</v>
      </c>
      <c r="J11">
        <f t="shared" si="1"/>
        <v>9.9999999999882903</v>
      </c>
      <c r="K11">
        <f t="shared" si="2"/>
        <v>15.999999999996</v>
      </c>
    </row>
    <row r="12" spans="1:11" x14ac:dyDescent="0.15">
      <c r="A12" t="s">
        <v>167</v>
      </c>
      <c r="B12">
        <v>2</v>
      </c>
      <c r="C12">
        <v>10</v>
      </c>
      <c r="D12">
        <v>41</v>
      </c>
      <c r="E12">
        <v>0.24390244</v>
      </c>
      <c r="F12" s="1">
        <v>1</v>
      </c>
      <c r="G12" s="1">
        <v>0.9</v>
      </c>
      <c r="H12" s="1">
        <v>0.94736842105300001</v>
      </c>
      <c r="I12">
        <f t="shared" si="0"/>
        <v>9</v>
      </c>
      <c r="J12">
        <f t="shared" si="1"/>
        <v>0</v>
      </c>
      <c r="K12">
        <f t="shared" si="2"/>
        <v>1</v>
      </c>
    </row>
    <row r="13" spans="1:11" x14ac:dyDescent="0.15">
      <c r="A13" t="s">
        <v>125</v>
      </c>
      <c r="B13">
        <v>1</v>
      </c>
      <c r="C13">
        <v>4</v>
      </c>
      <c r="D13">
        <v>6</v>
      </c>
      <c r="E13">
        <v>0.66666669999999995</v>
      </c>
      <c r="F13" s="1">
        <v>1</v>
      </c>
      <c r="G13" s="1">
        <v>0.75</v>
      </c>
      <c r="H13" s="1">
        <v>0.85714285714299998</v>
      </c>
      <c r="I13">
        <f t="shared" si="0"/>
        <v>3</v>
      </c>
      <c r="J13">
        <f t="shared" si="1"/>
        <v>0</v>
      </c>
      <c r="K13">
        <f t="shared" si="2"/>
        <v>1</v>
      </c>
    </row>
    <row r="14" spans="1:11" x14ac:dyDescent="0.15">
      <c r="A14" t="s">
        <v>124</v>
      </c>
      <c r="B14">
        <v>2</v>
      </c>
      <c r="C14">
        <v>4</v>
      </c>
      <c r="D14">
        <v>37</v>
      </c>
      <c r="E14">
        <v>0.10810810999999999</v>
      </c>
      <c r="F14" s="1">
        <v>1</v>
      </c>
      <c r="G14" s="1">
        <v>0.75</v>
      </c>
      <c r="H14" s="1">
        <v>0.85714285714299998</v>
      </c>
      <c r="I14">
        <f t="shared" si="0"/>
        <v>3</v>
      </c>
      <c r="J14">
        <f t="shared" si="1"/>
        <v>0</v>
      </c>
      <c r="K14">
        <f t="shared" si="2"/>
        <v>1</v>
      </c>
    </row>
    <row r="15" spans="1:11" x14ac:dyDescent="0.15">
      <c r="A15" t="s">
        <v>122</v>
      </c>
      <c r="B15">
        <v>2</v>
      </c>
      <c r="C15">
        <v>13</v>
      </c>
      <c r="D15">
        <v>24</v>
      </c>
      <c r="E15">
        <v>0.54166669999999995</v>
      </c>
      <c r="F15" s="1">
        <v>1</v>
      </c>
      <c r="G15" s="1">
        <v>0.615384615385</v>
      </c>
      <c r="H15" s="1">
        <v>0.76190476190500001</v>
      </c>
      <c r="I15">
        <f t="shared" si="0"/>
        <v>8.0000000000050004</v>
      </c>
      <c r="J15">
        <f t="shared" si="1"/>
        <v>0</v>
      </c>
      <c r="K15">
        <f t="shared" si="2"/>
        <v>4.9999999999949996</v>
      </c>
    </row>
    <row r="16" spans="1:11" x14ac:dyDescent="0.15">
      <c r="A16" t="s">
        <v>123</v>
      </c>
      <c r="B16">
        <v>1</v>
      </c>
      <c r="C16">
        <v>2</v>
      </c>
      <c r="D16">
        <v>11</v>
      </c>
      <c r="E16">
        <v>0.18181818999999999</v>
      </c>
      <c r="F16" s="1">
        <v>1</v>
      </c>
      <c r="G16" s="1">
        <v>0.5</v>
      </c>
      <c r="H16" s="1">
        <v>0.66666666666700003</v>
      </c>
      <c r="I16">
        <f t="shared" si="0"/>
        <v>1</v>
      </c>
      <c r="J16">
        <f t="shared" si="1"/>
        <v>0</v>
      </c>
      <c r="K16">
        <f t="shared" si="2"/>
        <v>1</v>
      </c>
    </row>
    <row r="17" spans="1:11" x14ac:dyDescent="0.15">
      <c r="A17" t="s">
        <v>141</v>
      </c>
      <c r="B17">
        <v>1</v>
      </c>
      <c r="C17">
        <v>53</v>
      </c>
      <c r="D17">
        <v>90</v>
      </c>
      <c r="E17">
        <v>0.58888890000000005</v>
      </c>
      <c r="F17" s="1">
        <v>0.95454545454499995</v>
      </c>
      <c r="G17" s="1">
        <v>0.79245283018900003</v>
      </c>
      <c r="H17" s="1">
        <v>0.86597938144300002</v>
      </c>
      <c r="I17">
        <f t="shared" si="0"/>
        <v>42.000000000017003</v>
      </c>
      <c r="J17">
        <f t="shared" si="1"/>
        <v>2.0000000000217639</v>
      </c>
      <c r="K17">
        <f t="shared" si="2"/>
        <v>10.999999999982997</v>
      </c>
    </row>
    <row r="18" spans="1:11" x14ac:dyDescent="0.15">
      <c r="A18" t="s">
        <v>143</v>
      </c>
      <c r="B18">
        <v>3</v>
      </c>
      <c r="C18">
        <v>4</v>
      </c>
      <c r="D18">
        <v>16</v>
      </c>
      <c r="E18">
        <v>0.25</v>
      </c>
      <c r="F18" s="1">
        <v>0.75</v>
      </c>
      <c r="G18" s="1">
        <v>0.75</v>
      </c>
      <c r="H18" s="1">
        <v>0.75</v>
      </c>
      <c r="I18">
        <f t="shared" si="0"/>
        <v>3</v>
      </c>
      <c r="J18">
        <f t="shared" si="1"/>
        <v>1</v>
      </c>
      <c r="K18">
        <f t="shared" si="2"/>
        <v>1</v>
      </c>
    </row>
    <row r="19" spans="1:11" x14ac:dyDescent="0.15">
      <c r="A19" t="s">
        <v>144</v>
      </c>
      <c r="B19">
        <v>3</v>
      </c>
      <c r="C19">
        <v>5</v>
      </c>
      <c r="D19">
        <v>20</v>
      </c>
      <c r="E19">
        <v>0.25</v>
      </c>
      <c r="F19" s="1">
        <v>1</v>
      </c>
      <c r="G19" s="1">
        <v>0.8</v>
      </c>
      <c r="H19" s="1">
        <v>0.88888888888899997</v>
      </c>
      <c r="I19">
        <f t="shared" si="0"/>
        <v>4</v>
      </c>
      <c r="J19">
        <f t="shared" si="1"/>
        <v>0</v>
      </c>
      <c r="K19">
        <f t="shared" si="2"/>
        <v>1</v>
      </c>
    </row>
    <row r="20" spans="1:11" x14ac:dyDescent="0.15">
      <c r="A20" t="s">
        <v>142</v>
      </c>
      <c r="B20">
        <v>3</v>
      </c>
      <c r="C20">
        <v>1</v>
      </c>
      <c r="D20">
        <v>15</v>
      </c>
      <c r="E20">
        <v>6.6666669999999997E-2</v>
      </c>
      <c r="F20" s="1">
        <v>1</v>
      </c>
      <c r="G20" s="1">
        <v>1</v>
      </c>
      <c r="H20" s="1">
        <v>1</v>
      </c>
      <c r="I20">
        <f t="shared" si="0"/>
        <v>1</v>
      </c>
      <c r="J20">
        <f t="shared" si="1"/>
        <v>0</v>
      </c>
      <c r="K20">
        <f t="shared" si="2"/>
        <v>0</v>
      </c>
    </row>
    <row r="21" spans="1:11" x14ac:dyDescent="0.15">
      <c r="A21" t="s">
        <v>170</v>
      </c>
      <c r="B21">
        <v>2</v>
      </c>
      <c r="C21">
        <v>15</v>
      </c>
      <c r="D21">
        <v>25</v>
      </c>
      <c r="E21">
        <v>0.6</v>
      </c>
      <c r="F21" s="1">
        <v>1</v>
      </c>
      <c r="G21" s="1">
        <v>0.86666666666699999</v>
      </c>
      <c r="H21" s="1">
        <v>0.92857142857099995</v>
      </c>
      <c r="I21">
        <f t="shared" si="0"/>
        <v>13.000000000005</v>
      </c>
      <c r="J21">
        <f t="shared" si="1"/>
        <v>0</v>
      </c>
      <c r="K21">
        <f t="shared" si="2"/>
        <v>1.9999999999949996</v>
      </c>
    </row>
    <row r="22" spans="1:11" x14ac:dyDescent="0.15">
      <c r="A22" t="s">
        <v>145</v>
      </c>
      <c r="B22">
        <v>3</v>
      </c>
      <c r="C22">
        <v>3</v>
      </c>
      <c r="D22">
        <v>9</v>
      </c>
      <c r="E22">
        <v>0.33333333999999998</v>
      </c>
      <c r="F22" s="1">
        <v>1</v>
      </c>
      <c r="G22" s="1">
        <v>1</v>
      </c>
      <c r="H22" s="1">
        <v>1</v>
      </c>
      <c r="I22">
        <f t="shared" si="0"/>
        <v>3</v>
      </c>
      <c r="J22">
        <f t="shared" si="1"/>
        <v>0</v>
      </c>
      <c r="K22">
        <f t="shared" si="2"/>
        <v>0</v>
      </c>
    </row>
    <row r="23" spans="1:11" x14ac:dyDescent="0.15">
      <c r="A23" t="s">
        <v>146</v>
      </c>
      <c r="B23">
        <v>3</v>
      </c>
      <c r="C23">
        <v>3</v>
      </c>
      <c r="D23">
        <v>12</v>
      </c>
      <c r="E23">
        <v>0.25</v>
      </c>
      <c r="F23" s="1">
        <v>1</v>
      </c>
      <c r="G23" s="1">
        <v>1</v>
      </c>
      <c r="H23" s="1">
        <v>1</v>
      </c>
      <c r="I23">
        <f t="shared" si="0"/>
        <v>3</v>
      </c>
      <c r="J23">
        <f t="shared" si="1"/>
        <v>0</v>
      </c>
      <c r="K23">
        <f t="shared" si="2"/>
        <v>0</v>
      </c>
    </row>
    <row r="24" spans="1:11" x14ac:dyDescent="0.15">
      <c r="A24" t="s">
        <v>147</v>
      </c>
      <c r="B24">
        <v>2</v>
      </c>
      <c r="C24">
        <v>10</v>
      </c>
      <c r="D24">
        <v>40</v>
      </c>
      <c r="E24">
        <v>0.25</v>
      </c>
      <c r="F24" s="1">
        <v>1</v>
      </c>
      <c r="G24" s="1">
        <v>0.6</v>
      </c>
      <c r="H24" s="1">
        <v>0.75</v>
      </c>
      <c r="I24">
        <f t="shared" si="0"/>
        <v>6</v>
      </c>
      <c r="J24">
        <f t="shared" si="1"/>
        <v>0</v>
      </c>
      <c r="K24">
        <f t="shared" si="2"/>
        <v>4</v>
      </c>
    </row>
    <row r="25" spans="1:11" x14ac:dyDescent="0.15">
      <c r="A25" t="s">
        <v>148</v>
      </c>
      <c r="B25">
        <v>3</v>
      </c>
      <c r="C25">
        <v>4</v>
      </c>
      <c r="D25">
        <v>6</v>
      </c>
      <c r="E25">
        <v>0.66666669999999995</v>
      </c>
      <c r="F25" s="1">
        <v>1</v>
      </c>
      <c r="G25" s="1">
        <v>1</v>
      </c>
      <c r="H25" s="1">
        <v>1</v>
      </c>
      <c r="I25">
        <f t="shared" si="0"/>
        <v>4</v>
      </c>
      <c r="J25">
        <f t="shared" si="1"/>
        <v>0</v>
      </c>
      <c r="K25">
        <f t="shared" si="2"/>
        <v>0</v>
      </c>
    </row>
    <row r="26" spans="1:11" x14ac:dyDescent="0.15">
      <c r="A26" t="s">
        <v>156</v>
      </c>
      <c r="B26">
        <v>1</v>
      </c>
      <c r="C26">
        <v>26</v>
      </c>
      <c r="D26">
        <v>185</v>
      </c>
      <c r="E26">
        <v>0.14054053999999999</v>
      </c>
      <c r="F26" s="1">
        <v>1</v>
      </c>
      <c r="G26" s="1">
        <v>0.73076923076900002</v>
      </c>
      <c r="H26" s="1">
        <v>0.84444444444400002</v>
      </c>
      <c r="I26">
        <f t="shared" si="0"/>
        <v>18.999999999993999</v>
      </c>
      <c r="J26">
        <f t="shared" si="1"/>
        <v>0</v>
      </c>
      <c r="K26">
        <f t="shared" si="2"/>
        <v>7.0000000000060005</v>
      </c>
    </row>
    <row r="27" spans="1:11" x14ac:dyDescent="0.15">
      <c r="A27" t="s">
        <v>159</v>
      </c>
      <c r="B27">
        <v>2</v>
      </c>
      <c r="C27">
        <v>1</v>
      </c>
      <c r="D27">
        <v>23</v>
      </c>
      <c r="E27">
        <v>4.3478259999999998E-2</v>
      </c>
      <c r="F27" s="1">
        <v>0.5</v>
      </c>
      <c r="G27" s="1">
        <v>1</v>
      </c>
      <c r="H27" s="1">
        <v>0.66666666666700003</v>
      </c>
      <c r="I27">
        <f t="shared" si="0"/>
        <v>1</v>
      </c>
      <c r="J27">
        <f t="shared" si="1"/>
        <v>1</v>
      </c>
      <c r="K27">
        <f t="shared" si="2"/>
        <v>0</v>
      </c>
    </row>
    <row r="28" spans="1:11" x14ac:dyDescent="0.15">
      <c r="A28" t="s">
        <v>160</v>
      </c>
      <c r="B28">
        <v>2</v>
      </c>
      <c r="C28">
        <v>1</v>
      </c>
      <c r="D28">
        <v>24</v>
      </c>
      <c r="E28">
        <v>4.1666667999999997E-2</v>
      </c>
      <c r="F28" s="1">
        <v>1</v>
      </c>
      <c r="G28" s="1">
        <v>1</v>
      </c>
      <c r="H28" s="1">
        <v>1</v>
      </c>
      <c r="I28">
        <f t="shared" si="0"/>
        <v>1</v>
      </c>
      <c r="J28">
        <f t="shared" si="1"/>
        <v>0</v>
      </c>
      <c r="K28">
        <f t="shared" si="2"/>
        <v>0</v>
      </c>
    </row>
    <row r="29" spans="1:11" x14ac:dyDescent="0.15">
      <c r="A29" t="s">
        <v>158</v>
      </c>
      <c r="B29">
        <v>2</v>
      </c>
      <c r="C29">
        <v>3</v>
      </c>
      <c r="D29">
        <v>20</v>
      </c>
      <c r="E29">
        <v>0.15</v>
      </c>
      <c r="F29" s="1">
        <v>0.75</v>
      </c>
      <c r="G29" s="1">
        <v>1</v>
      </c>
      <c r="H29" s="1">
        <v>0.85714285714299998</v>
      </c>
      <c r="I29">
        <f t="shared" si="0"/>
        <v>3</v>
      </c>
      <c r="J29">
        <f t="shared" si="1"/>
        <v>1</v>
      </c>
      <c r="K29">
        <f t="shared" si="2"/>
        <v>0</v>
      </c>
    </row>
    <row r="30" spans="1:11" x14ac:dyDescent="0.15">
      <c r="A30" t="s">
        <v>157</v>
      </c>
      <c r="B30">
        <v>1</v>
      </c>
      <c r="C30">
        <v>19</v>
      </c>
      <c r="D30">
        <v>1</v>
      </c>
      <c r="E30">
        <v>19</v>
      </c>
      <c r="F30" s="1">
        <v>1</v>
      </c>
      <c r="G30" s="1">
        <v>0.89473684210500004</v>
      </c>
      <c r="H30" s="1">
        <v>0.944444444444</v>
      </c>
      <c r="I30">
        <f t="shared" si="0"/>
        <v>16.999999999995001</v>
      </c>
      <c r="J30">
        <f t="shared" si="1"/>
        <v>0</v>
      </c>
      <c r="K30">
        <f t="shared" si="2"/>
        <v>2.0000000000049987</v>
      </c>
    </row>
    <row r="31" spans="1:11" x14ac:dyDescent="0.15">
      <c r="A31" t="s">
        <v>161</v>
      </c>
      <c r="B31">
        <v>2</v>
      </c>
      <c r="C31">
        <v>1</v>
      </c>
      <c r="D31">
        <v>25</v>
      </c>
      <c r="E31">
        <v>0.04</v>
      </c>
      <c r="F31" s="1">
        <v>1</v>
      </c>
      <c r="G31" s="1">
        <v>1</v>
      </c>
      <c r="H31" s="1">
        <v>1</v>
      </c>
      <c r="I31">
        <f t="shared" si="0"/>
        <v>1</v>
      </c>
      <c r="J31">
        <f t="shared" si="1"/>
        <v>0</v>
      </c>
      <c r="K31">
        <f t="shared" si="2"/>
        <v>0</v>
      </c>
    </row>
    <row r="32" spans="1:11" x14ac:dyDescent="0.15">
      <c r="A32" t="s">
        <v>153</v>
      </c>
      <c r="B32">
        <v>1</v>
      </c>
      <c r="C32">
        <v>27</v>
      </c>
      <c r="D32">
        <v>158</v>
      </c>
      <c r="E32">
        <v>0.17088607</v>
      </c>
      <c r="F32" s="1">
        <v>0.95833333333299997</v>
      </c>
      <c r="G32" s="1">
        <v>0.85185185185199996</v>
      </c>
      <c r="H32" s="1">
        <v>0.90196078431399995</v>
      </c>
      <c r="I32">
        <f t="shared" si="0"/>
        <v>23.000000000004</v>
      </c>
      <c r="J32">
        <f t="shared" si="1"/>
        <v>1.000000000008523</v>
      </c>
      <c r="K32">
        <f t="shared" si="2"/>
        <v>3.9999999999959996</v>
      </c>
    </row>
    <row r="33" spans="1:11" x14ac:dyDescent="0.15">
      <c r="A33" t="s">
        <v>155</v>
      </c>
      <c r="B33">
        <v>1</v>
      </c>
      <c r="C33">
        <v>6</v>
      </c>
      <c r="D33">
        <v>21</v>
      </c>
      <c r="E33">
        <v>0.28571429999999998</v>
      </c>
      <c r="F33" s="1">
        <v>0.66666666666700003</v>
      </c>
      <c r="G33" s="1">
        <v>0.33333333333300003</v>
      </c>
      <c r="H33" s="1">
        <v>0.444444444444</v>
      </c>
      <c r="I33">
        <f t="shared" si="0"/>
        <v>1.9999999999980003</v>
      </c>
      <c r="J33">
        <f t="shared" si="1"/>
        <v>0.99999999999750022</v>
      </c>
      <c r="K33">
        <f t="shared" si="2"/>
        <v>4.0000000000020002</v>
      </c>
    </row>
    <row r="34" spans="1:11" x14ac:dyDescent="0.15">
      <c r="A34" t="s">
        <v>154</v>
      </c>
      <c r="B34">
        <v>3</v>
      </c>
      <c r="C34">
        <v>5</v>
      </c>
      <c r="D34">
        <v>5</v>
      </c>
      <c r="E34">
        <v>1</v>
      </c>
      <c r="F34" s="1">
        <v>0.83333333333299997</v>
      </c>
      <c r="G34" s="1">
        <v>1</v>
      </c>
      <c r="H34" s="1">
        <v>0.90909090909099999</v>
      </c>
      <c r="I34">
        <f t="shared" si="0"/>
        <v>5</v>
      </c>
      <c r="J34">
        <f t="shared" si="1"/>
        <v>1.0000000000023999</v>
      </c>
      <c r="K34">
        <f t="shared" si="2"/>
        <v>0</v>
      </c>
    </row>
    <row r="35" spans="1:11" x14ac:dyDescent="0.15">
      <c r="A35" t="s">
        <v>171</v>
      </c>
      <c r="B35">
        <v>3</v>
      </c>
      <c r="C35">
        <v>11</v>
      </c>
      <c r="D35">
        <v>10</v>
      </c>
      <c r="E35">
        <v>1.1000000000000001</v>
      </c>
      <c r="F35" s="1">
        <v>0.91666666666700003</v>
      </c>
      <c r="G35" s="1">
        <v>1</v>
      </c>
      <c r="H35" s="1">
        <v>0.95652173913000005</v>
      </c>
      <c r="I35">
        <f t="shared" si="0"/>
        <v>11</v>
      </c>
      <c r="J35">
        <f t="shared" si="1"/>
        <v>0.99999999999563549</v>
      </c>
      <c r="K35">
        <f t="shared" si="2"/>
        <v>0</v>
      </c>
    </row>
    <row r="36" spans="1:11" x14ac:dyDescent="0.15">
      <c r="A36" t="s">
        <v>131</v>
      </c>
      <c r="B36">
        <v>2</v>
      </c>
      <c r="C36">
        <v>2</v>
      </c>
      <c r="D36">
        <v>44</v>
      </c>
      <c r="E36">
        <v>4.5454546999999998E-2</v>
      </c>
      <c r="F36" s="1">
        <v>1</v>
      </c>
      <c r="G36" s="1">
        <v>0.5</v>
      </c>
      <c r="H36" s="1">
        <v>0.66666666666700003</v>
      </c>
      <c r="I36">
        <f t="shared" si="0"/>
        <v>1</v>
      </c>
      <c r="J36">
        <f t="shared" si="1"/>
        <v>0</v>
      </c>
      <c r="K36">
        <f t="shared" si="2"/>
        <v>1</v>
      </c>
    </row>
    <row r="37" spans="1:11" x14ac:dyDescent="0.15">
      <c r="A37" t="s">
        <v>129</v>
      </c>
      <c r="B37">
        <v>2</v>
      </c>
      <c r="C37">
        <v>3</v>
      </c>
      <c r="D37">
        <v>31</v>
      </c>
      <c r="E37">
        <v>9.6774189999999996E-2</v>
      </c>
      <c r="F37" s="1">
        <v>1</v>
      </c>
      <c r="G37" s="1">
        <v>1</v>
      </c>
      <c r="H37" s="1">
        <v>1</v>
      </c>
      <c r="I37">
        <f t="shared" si="0"/>
        <v>3</v>
      </c>
      <c r="J37">
        <f t="shared" si="1"/>
        <v>0</v>
      </c>
      <c r="K37">
        <f t="shared" si="2"/>
        <v>0</v>
      </c>
    </row>
    <row r="38" spans="1:11" x14ac:dyDescent="0.15">
      <c r="A38" t="s">
        <v>130</v>
      </c>
      <c r="B38">
        <v>2</v>
      </c>
      <c r="C38">
        <v>7</v>
      </c>
      <c r="D38">
        <v>34</v>
      </c>
      <c r="E38">
        <v>0.20588235999999999</v>
      </c>
      <c r="F38" s="1">
        <v>1</v>
      </c>
      <c r="G38" s="1">
        <v>1</v>
      </c>
      <c r="H38" s="1">
        <v>1</v>
      </c>
      <c r="I38">
        <f t="shared" si="0"/>
        <v>7</v>
      </c>
      <c r="J38">
        <f t="shared" si="1"/>
        <v>0</v>
      </c>
      <c r="K38">
        <f t="shared" si="2"/>
        <v>0</v>
      </c>
    </row>
    <row r="39" spans="1:11" x14ac:dyDescent="0.15">
      <c r="A39" t="s">
        <v>132</v>
      </c>
      <c r="B39">
        <v>1</v>
      </c>
      <c r="C39">
        <v>5</v>
      </c>
      <c r="D39">
        <v>46</v>
      </c>
      <c r="E39">
        <v>0.10869565</v>
      </c>
      <c r="F39" s="1">
        <v>1</v>
      </c>
      <c r="G39" s="1">
        <v>0.6</v>
      </c>
      <c r="H39" s="1">
        <v>0.75</v>
      </c>
      <c r="I39">
        <f t="shared" si="0"/>
        <v>3</v>
      </c>
      <c r="J39">
        <f t="shared" si="1"/>
        <v>0</v>
      </c>
      <c r="K39">
        <f t="shared" si="2"/>
        <v>2</v>
      </c>
    </row>
    <row r="40" spans="1:11" x14ac:dyDescent="0.15">
      <c r="A40" t="s">
        <v>168</v>
      </c>
      <c r="B40">
        <v>2</v>
      </c>
      <c r="C40">
        <v>3</v>
      </c>
      <c r="D40">
        <v>41</v>
      </c>
      <c r="E40">
        <v>7.3170730000000003E-2</v>
      </c>
      <c r="F40" s="1">
        <v>1</v>
      </c>
      <c r="G40" s="1">
        <v>1</v>
      </c>
      <c r="H40" s="1">
        <v>1</v>
      </c>
      <c r="I40">
        <f t="shared" si="0"/>
        <v>3</v>
      </c>
      <c r="J40">
        <f t="shared" si="1"/>
        <v>0</v>
      </c>
      <c r="K40">
        <f t="shared" si="2"/>
        <v>0</v>
      </c>
    </row>
    <row r="41" spans="1:11" x14ac:dyDescent="0.15">
      <c r="A41" t="s">
        <v>127</v>
      </c>
      <c r="B41">
        <v>2</v>
      </c>
      <c r="C41">
        <v>21</v>
      </c>
      <c r="D41">
        <v>10</v>
      </c>
      <c r="E41">
        <v>2.1</v>
      </c>
      <c r="F41" s="1">
        <v>1</v>
      </c>
      <c r="G41" s="1">
        <v>0.90476190476200002</v>
      </c>
      <c r="H41" s="1">
        <v>0.95</v>
      </c>
      <c r="I41">
        <f t="shared" si="0"/>
        <v>19.000000000002</v>
      </c>
      <c r="J41">
        <f t="shared" si="1"/>
        <v>0</v>
      </c>
      <c r="K41">
        <f t="shared" si="2"/>
        <v>1.9999999999979998</v>
      </c>
    </row>
    <row r="42" spans="1:11" x14ac:dyDescent="0.15">
      <c r="A42" t="s">
        <v>128</v>
      </c>
      <c r="B42">
        <v>3</v>
      </c>
      <c r="C42">
        <v>4</v>
      </c>
      <c r="D42">
        <v>17</v>
      </c>
      <c r="E42">
        <v>0.23529412</v>
      </c>
      <c r="F42" s="1">
        <v>0.66666666666700003</v>
      </c>
      <c r="G42" s="1">
        <v>1</v>
      </c>
      <c r="H42" s="1">
        <v>0.8</v>
      </c>
      <c r="I42">
        <f t="shared" si="0"/>
        <v>4</v>
      </c>
      <c r="J42">
        <f t="shared" si="1"/>
        <v>1.9999999999969997</v>
      </c>
      <c r="K42">
        <f t="shared" si="2"/>
        <v>0</v>
      </c>
    </row>
    <row r="43" spans="1:11" x14ac:dyDescent="0.15">
      <c r="A43" t="s">
        <v>108</v>
      </c>
      <c r="B43">
        <v>1</v>
      </c>
      <c r="C43">
        <v>63</v>
      </c>
      <c r="D43">
        <v>193</v>
      </c>
      <c r="E43">
        <v>0.32642486999999998</v>
      </c>
      <c r="F43" s="1">
        <v>0.93617021276599999</v>
      </c>
      <c r="G43" s="1">
        <v>0.69841269841300002</v>
      </c>
      <c r="H43" s="1">
        <v>0.8</v>
      </c>
      <c r="I43">
        <f t="shared" si="0"/>
        <v>44.000000000019</v>
      </c>
      <c r="J43">
        <f t="shared" si="1"/>
        <v>2.9999999999991616</v>
      </c>
      <c r="K43">
        <f t="shared" si="2"/>
        <v>18.999999999981</v>
      </c>
    </row>
    <row r="44" spans="1:11" x14ac:dyDescent="0.15">
      <c r="A44" t="s">
        <v>118</v>
      </c>
      <c r="B44">
        <v>2</v>
      </c>
      <c r="C44">
        <v>4</v>
      </c>
      <c r="D44">
        <v>59</v>
      </c>
      <c r="E44">
        <v>6.7796609999999993E-2</v>
      </c>
      <c r="F44" s="1">
        <v>1</v>
      </c>
      <c r="G44" s="1">
        <v>0.5</v>
      </c>
      <c r="H44" s="1">
        <v>0.66666666666700003</v>
      </c>
      <c r="I44">
        <f t="shared" si="0"/>
        <v>2</v>
      </c>
      <c r="J44">
        <f t="shared" si="1"/>
        <v>0</v>
      </c>
      <c r="K44">
        <f t="shared" si="2"/>
        <v>2</v>
      </c>
    </row>
    <row r="45" spans="1:11" x14ac:dyDescent="0.15">
      <c r="A45" t="s">
        <v>120</v>
      </c>
      <c r="B45">
        <v>1</v>
      </c>
      <c r="C45">
        <v>2</v>
      </c>
      <c r="D45">
        <v>2</v>
      </c>
      <c r="E45">
        <v>1</v>
      </c>
      <c r="F45" s="1">
        <v>0</v>
      </c>
      <c r="G45" s="1">
        <v>0</v>
      </c>
      <c r="H45" s="1">
        <v>0</v>
      </c>
      <c r="I45">
        <f t="shared" si="0"/>
        <v>0</v>
      </c>
      <c r="J45">
        <v>0</v>
      </c>
      <c r="K45">
        <f t="shared" si="2"/>
        <v>2</v>
      </c>
    </row>
    <row r="46" spans="1:11" x14ac:dyDescent="0.15">
      <c r="A46" t="s">
        <v>119</v>
      </c>
      <c r="B46">
        <v>3</v>
      </c>
      <c r="C46">
        <v>1</v>
      </c>
      <c r="D46">
        <v>1</v>
      </c>
      <c r="E46">
        <v>1</v>
      </c>
      <c r="F46" s="1">
        <v>1</v>
      </c>
      <c r="G46" s="1">
        <v>1</v>
      </c>
      <c r="H46" s="1">
        <v>1</v>
      </c>
      <c r="I46">
        <f t="shared" si="0"/>
        <v>1</v>
      </c>
      <c r="J46">
        <f t="shared" si="1"/>
        <v>0</v>
      </c>
      <c r="K46">
        <f t="shared" si="2"/>
        <v>0</v>
      </c>
    </row>
    <row r="47" spans="1:11" x14ac:dyDescent="0.15">
      <c r="A47" t="s">
        <v>116</v>
      </c>
      <c r="B47">
        <v>2</v>
      </c>
      <c r="C47">
        <v>5</v>
      </c>
      <c r="D47">
        <v>54</v>
      </c>
      <c r="E47">
        <v>9.2592590000000002E-2</v>
      </c>
      <c r="F47" s="1">
        <v>1</v>
      </c>
      <c r="G47" s="1">
        <v>1</v>
      </c>
      <c r="H47" s="1">
        <v>1</v>
      </c>
      <c r="I47">
        <f t="shared" si="0"/>
        <v>5</v>
      </c>
      <c r="J47">
        <f t="shared" si="1"/>
        <v>0</v>
      </c>
      <c r="K47">
        <f t="shared" si="2"/>
        <v>0</v>
      </c>
    </row>
    <row r="48" spans="1:11" x14ac:dyDescent="0.15">
      <c r="A48" t="s">
        <v>117</v>
      </c>
      <c r="B48">
        <v>3</v>
      </c>
      <c r="C48">
        <v>2</v>
      </c>
      <c r="D48">
        <v>3</v>
      </c>
      <c r="E48">
        <v>0.66666669999999995</v>
      </c>
      <c r="F48" s="1">
        <v>0.66666666666700003</v>
      </c>
      <c r="G48" s="1">
        <v>1</v>
      </c>
      <c r="H48" s="1">
        <v>0.8</v>
      </c>
      <c r="I48">
        <f t="shared" si="0"/>
        <v>2</v>
      </c>
      <c r="J48">
        <f t="shared" si="1"/>
        <v>0.99999999999849987</v>
      </c>
      <c r="K48">
        <f t="shared" si="2"/>
        <v>0</v>
      </c>
    </row>
    <row r="49" spans="1:11" x14ac:dyDescent="0.15">
      <c r="A49" t="s">
        <v>166</v>
      </c>
      <c r="B49">
        <v>1</v>
      </c>
      <c r="C49">
        <v>15</v>
      </c>
      <c r="D49">
        <v>39</v>
      </c>
      <c r="E49">
        <v>0.3846154</v>
      </c>
      <c r="F49" s="1">
        <v>0.71428571428599996</v>
      </c>
      <c r="G49" s="1">
        <v>0.33333333333300003</v>
      </c>
      <c r="H49" s="1">
        <v>0.45454545454500001</v>
      </c>
      <c r="I49">
        <f t="shared" si="0"/>
        <v>4.9999999999950004</v>
      </c>
      <c r="J49">
        <f t="shared" si="1"/>
        <v>1.9999999999952003</v>
      </c>
      <c r="K49">
        <f t="shared" si="2"/>
        <v>10.000000000004999</v>
      </c>
    </row>
    <row r="50" spans="1:11" x14ac:dyDescent="0.15">
      <c r="A50" t="s">
        <v>111</v>
      </c>
      <c r="B50">
        <v>3</v>
      </c>
      <c r="C50">
        <v>9</v>
      </c>
      <c r="D50">
        <v>10</v>
      </c>
      <c r="E50">
        <v>0.9</v>
      </c>
      <c r="F50" s="1">
        <v>1</v>
      </c>
      <c r="G50" s="1">
        <v>0.88888888888899997</v>
      </c>
      <c r="H50" s="1">
        <v>0.94117647058800002</v>
      </c>
      <c r="I50">
        <f t="shared" si="0"/>
        <v>8.0000000000010001</v>
      </c>
      <c r="J50">
        <f t="shared" si="1"/>
        <v>0</v>
      </c>
      <c r="K50">
        <f t="shared" si="2"/>
        <v>0.99999999999899991</v>
      </c>
    </row>
    <row r="51" spans="1:11" x14ac:dyDescent="0.15">
      <c r="A51" t="s">
        <v>114</v>
      </c>
      <c r="B51">
        <v>3</v>
      </c>
      <c r="C51">
        <v>2</v>
      </c>
      <c r="D51">
        <v>36</v>
      </c>
      <c r="E51">
        <v>5.5555555999999999E-2</v>
      </c>
      <c r="F51" s="1">
        <v>1</v>
      </c>
      <c r="G51" s="1">
        <v>0.5</v>
      </c>
      <c r="H51" s="1">
        <v>0.66666666666700003</v>
      </c>
      <c r="I51">
        <f t="shared" si="0"/>
        <v>1</v>
      </c>
      <c r="J51">
        <f t="shared" si="1"/>
        <v>0</v>
      </c>
      <c r="K51">
        <f t="shared" si="2"/>
        <v>1</v>
      </c>
    </row>
    <row r="52" spans="1:11" x14ac:dyDescent="0.15">
      <c r="A52" t="s">
        <v>112</v>
      </c>
      <c r="B52">
        <v>1</v>
      </c>
      <c r="C52">
        <v>12</v>
      </c>
      <c r="D52">
        <v>19</v>
      </c>
      <c r="E52">
        <v>0.63157890000000005</v>
      </c>
      <c r="F52" s="1">
        <v>0.75</v>
      </c>
      <c r="G52" s="1">
        <v>0.25</v>
      </c>
      <c r="H52" s="1">
        <v>0.375</v>
      </c>
      <c r="I52">
        <f t="shared" si="0"/>
        <v>3</v>
      </c>
      <c r="J52">
        <f t="shared" si="1"/>
        <v>1</v>
      </c>
      <c r="K52">
        <f t="shared" si="2"/>
        <v>9</v>
      </c>
    </row>
    <row r="53" spans="1:11" x14ac:dyDescent="0.15">
      <c r="A53" t="s">
        <v>110</v>
      </c>
      <c r="B53">
        <v>4</v>
      </c>
      <c r="C53">
        <v>2</v>
      </c>
      <c r="D53">
        <v>8</v>
      </c>
      <c r="E53">
        <v>0.25</v>
      </c>
      <c r="F53" s="1">
        <v>1</v>
      </c>
      <c r="G53" s="1">
        <v>1</v>
      </c>
      <c r="H53" s="1">
        <v>1</v>
      </c>
      <c r="I53">
        <f t="shared" si="0"/>
        <v>2</v>
      </c>
      <c r="J53">
        <f t="shared" si="1"/>
        <v>0</v>
      </c>
      <c r="K53">
        <f t="shared" si="2"/>
        <v>0</v>
      </c>
    </row>
    <row r="54" spans="1:11" x14ac:dyDescent="0.15">
      <c r="A54" t="s">
        <v>109</v>
      </c>
      <c r="B54">
        <v>1</v>
      </c>
      <c r="C54">
        <v>1</v>
      </c>
      <c r="D54">
        <v>7</v>
      </c>
      <c r="E54">
        <v>0.14285714999999999</v>
      </c>
      <c r="F54" s="1">
        <v>1</v>
      </c>
      <c r="G54" s="1">
        <v>1</v>
      </c>
      <c r="H54" s="1">
        <v>1</v>
      </c>
      <c r="I54">
        <f t="shared" si="0"/>
        <v>1</v>
      </c>
      <c r="J54">
        <f t="shared" si="1"/>
        <v>0</v>
      </c>
      <c r="K54">
        <f t="shared" si="2"/>
        <v>0</v>
      </c>
    </row>
    <row r="55" spans="1:11" x14ac:dyDescent="0.15">
      <c r="A55" t="s">
        <v>113</v>
      </c>
      <c r="B55">
        <v>3</v>
      </c>
      <c r="C55">
        <v>5</v>
      </c>
      <c r="D55">
        <v>31</v>
      </c>
      <c r="E55">
        <v>0.16129031999999999</v>
      </c>
      <c r="F55" s="1">
        <v>1</v>
      </c>
      <c r="G55" s="1">
        <v>1</v>
      </c>
      <c r="H55" s="1">
        <v>1</v>
      </c>
      <c r="I55">
        <f t="shared" si="0"/>
        <v>5</v>
      </c>
      <c r="J55">
        <f t="shared" si="1"/>
        <v>0</v>
      </c>
      <c r="K55">
        <f t="shared" si="2"/>
        <v>0</v>
      </c>
    </row>
    <row r="56" spans="1:11" x14ac:dyDescent="0.15">
      <c r="A56" t="s">
        <v>115</v>
      </c>
      <c r="B56">
        <v>3</v>
      </c>
      <c r="C56">
        <v>1</v>
      </c>
      <c r="D56">
        <v>38</v>
      </c>
      <c r="E56">
        <v>2.6315789999999999E-2</v>
      </c>
      <c r="F56" s="1">
        <v>1</v>
      </c>
      <c r="G56" s="1">
        <v>1</v>
      </c>
      <c r="H56" s="1">
        <v>1</v>
      </c>
      <c r="I56">
        <f t="shared" si="0"/>
        <v>1</v>
      </c>
      <c r="J56">
        <f t="shared" si="1"/>
        <v>0</v>
      </c>
      <c r="K56">
        <f t="shared" si="2"/>
        <v>0</v>
      </c>
    </row>
    <row r="57" spans="1:11" x14ac:dyDescent="0.15">
      <c r="A57" t="s">
        <v>107</v>
      </c>
      <c r="B57">
        <v>2</v>
      </c>
      <c r="C57">
        <v>9</v>
      </c>
      <c r="D57">
        <v>184</v>
      </c>
      <c r="E57">
        <v>4.8913043000000003E-2</v>
      </c>
      <c r="F57" s="1">
        <v>0</v>
      </c>
      <c r="G57" s="1">
        <v>0</v>
      </c>
      <c r="H57" s="1">
        <v>0</v>
      </c>
      <c r="I57">
        <f t="shared" si="0"/>
        <v>0</v>
      </c>
      <c r="J57">
        <v>0</v>
      </c>
      <c r="K57">
        <f t="shared" si="2"/>
        <v>9</v>
      </c>
    </row>
    <row r="58" spans="1:11" x14ac:dyDescent="0.15">
      <c r="A58" t="s">
        <v>98</v>
      </c>
      <c r="B58">
        <v>2</v>
      </c>
      <c r="C58">
        <v>26</v>
      </c>
      <c r="D58">
        <v>115</v>
      </c>
      <c r="E58">
        <v>0.22608696</v>
      </c>
      <c r="F58" s="1">
        <v>0.81818181818199998</v>
      </c>
      <c r="G58" s="1">
        <v>0.34615384615400002</v>
      </c>
      <c r="H58" s="1">
        <v>0.48648648648600001</v>
      </c>
      <c r="I58">
        <f t="shared" si="0"/>
        <v>9.0000000000040004</v>
      </c>
      <c r="J58">
        <f t="shared" si="1"/>
        <v>1.9999999999984457</v>
      </c>
      <c r="K58">
        <f t="shared" si="2"/>
        <v>16.999999999996</v>
      </c>
    </row>
    <row r="59" spans="1:11" x14ac:dyDescent="0.15">
      <c r="A59" t="s">
        <v>99</v>
      </c>
      <c r="B59">
        <v>3</v>
      </c>
      <c r="C59">
        <v>7</v>
      </c>
      <c r="D59">
        <v>18</v>
      </c>
      <c r="E59">
        <v>0.38888889999999998</v>
      </c>
      <c r="F59" s="1">
        <v>0.555555555556</v>
      </c>
      <c r="G59" s="1">
        <v>0.71428571428599996</v>
      </c>
      <c r="H59" s="1">
        <v>0.625</v>
      </c>
      <c r="I59">
        <f t="shared" si="0"/>
        <v>5.0000000000020002</v>
      </c>
      <c r="J59">
        <f t="shared" si="1"/>
        <v>3.9999999999944009</v>
      </c>
      <c r="K59">
        <f t="shared" si="2"/>
        <v>1.9999999999979998</v>
      </c>
    </row>
    <row r="60" spans="1:11" x14ac:dyDescent="0.15">
      <c r="A60" t="s">
        <v>100</v>
      </c>
      <c r="B60">
        <v>1</v>
      </c>
      <c r="C60">
        <v>6</v>
      </c>
      <c r="D60">
        <v>1</v>
      </c>
      <c r="E60">
        <v>6</v>
      </c>
      <c r="F60" s="1">
        <v>1</v>
      </c>
      <c r="G60" s="1">
        <v>0.5</v>
      </c>
      <c r="H60" s="1">
        <v>0.66666666666700003</v>
      </c>
      <c r="I60">
        <f t="shared" si="0"/>
        <v>3</v>
      </c>
      <c r="J60">
        <f t="shared" si="1"/>
        <v>0</v>
      </c>
      <c r="K60">
        <f t="shared" si="2"/>
        <v>3</v>
      </c>
    </row>
    <row r="61" spans="1:11" x14ac:dyDescent="0.15">
      <c r="A61" t="s">
        <v>101</v>
      </c>
      <c r="B61">
        <v>3</v>
      </c>
      <c r="C61">
        <v>1</v>
      </c>
      <c r="D61">
        <v>25</v>
      </c>
      <c r="E61">
        <v>0.04</v>
      </c>
      <c r="F61" s="1">
        <v>1</v>
      </c>
      <c r="G61" s="1">
        <v>1</v>
      </c>
      <c r="H61" s="1">
        <v>1</v>
      </c>
      <c r="I61">
        <f t="shared" si="0"/>
        <v>1</v>
      </c>
      <c r="J61">
        <f t="shared" si="1"/>
        <v>0</v>
      </c>
      <c r="K61">
        <f t="shared" si="2"/>
        <v>0</v>
      </c>
    </row>
    <row r="62" spans="1:11" x14ac:dyDescent="0.15">
      <c r="A62" t="s">
        <v>163</v>
      </c>
      <c r="B62">
        <v>2</v>
      </c>
      <c r="C62">
        <v>26</v>
      </c>
      <c r="D62">
        <v>50</v>
      </c>
      <c r="E62">
        <v>0.52</v>
      </c>
      <c r="F62" s="1">
        <v>0.95833333333299997</v>
      </c>
      <c r="G62" s="1">
        <v>0.884615384615</v>
      </c>
      <c r="H62" s="1">
        <v>0.92</v>
      </c>
      <c r="I62">
        <f t="shared" si="0"/>
        <v>22.999999999989999</v>
      </c>
      <c r="J62">
        <f t="shared" si="1"/>
        <v>1.0000000000079154</v>
      </c>
      <c r="K62">
        <f t="shared" si="2"/>
        <v>3.0000000000100009</v>
      </c>
    </row>
    <row r="63" spans="1:11" x14ac:dyDescent="0.15">
      <c r="A63" t="s">
        <v>92</v>
      </c>
      <c r="B63">
        <v>3</v>
      </c>
      <c r="C63">
        <v>2</v>
      </c>
      <c r="D63">
        <v>23</v>
      </c>
      <c r="E63">
        <v>8.6956519999999995E-2</v>
      </c>
      <c r="F63" s="1">
        <v>1</v>
      </c>
      <c r="G63" s="1">
        <v>1</v>
      </c>
      <c r="H63" s="1">
        <v>1</v>
      </c>
      <c r="I63">
        <f t="shared" si="0"/>
        <v>2</v>
      </c>
      <c r="J63">
        <f t="shared" si="1"/>
        <v>0</v>
      </c>
      <c r="K63">
        <f t="shared" si="2"/>
        <v>0</v>
      </c>
    </row>
    <row r="64" spans="1:11" x14ac:dyDescent="0.15">
      <c r="A64" t="s">
        <v>164</v>
      </c>
      <c r="B64">
        <v>3</v>
      </c>
      <c r="C64">
        <v>1</v>
      </c>
      <c r="D64">
        <v>25</v>
      </c>
      <c r="E64">
        <v>0.04</v>
      </c>
      <c r="F64" s="1">
        <v>1</v>
      </c>
      <c r="G64" s="1">
        <v>1</v>
      </c>
      <c r="H64" s="1">
        <v>1</v>
      </c>
      <c r="I64">
        <f t="shared" si="0"/>
        <v>1</v>
      </c>
      <c r="J64">
        <f t="shared" si="1"/>
        <v>0</v>
      </c>
      <c r="K64">
        <f t="shared" si="2"/>
        <v>0</v>
      </c>
    </row>
    <row r="65" spans="1:11" x14ac:dyDescent="0.15">
      <c r="A65" t="s">
        <v>91</v>
      </c>
      <c r="B65">
        <v>3</v>
      </c>
      <c r="C65">
        <v>4</v>
      </c>
      <c r="D65">
        <v>19</v>
      </c>
      <c r="E65">
        <v>0.21052631999999999</v>
      </c>
      <c r="F65" s="1">
        <v>1</v>
      </c>
      <c r="G65" s="1">
        <v>1</v>
      </c>
      <c r="H65" s="1">
        <v>1</v>
      </c>
      <c r="I65">
        <f t="shared" si="0"/>
        <v>4</v>
      </c>
      <c r="J65">
        <f t="shared" si="1"/>
        <v>0</v>
      </c>
      <c r="K65">
        <f t="shared" si="2"/>
        <v>0</v>
      </c>
    </row>
    <row r="66" spans="1:11" x14ac:dyDescent="0.15">
      <c r="A66" t="s">
        <v>86</v>
      </c>
      <c r="B66">
        <v>2</v>
      </c>
      <c r="C66">
        <v>39</v>
      </c>
      <c r="D66">
        <v>11</v>
      </c>
      <c r="E66">
        <v>3.5454545</v>
      </c>
      <c r="F66" s="1">
        <v>0.96</v>
      </c>
      <c r="G66" s="1">
        <v>0.615384615385</v>
      </c>
      <c r="H66" s="1">
        <v>0.75</v>
      </c>
      <c r="I66">
        <f t="shared" si="0"/>
        <v>24.000000000015</v>
      </c>
      <c r="J66">
        <f t="shared" si="1"/>
        <v>1.0000000000006253</v>
      </c>
      <c r="K66">
        <f t="shared" si="2"/>
        <v>14.999999999985</v>
      </c>
    </row>
    <row r="67" spans="1:11" x14ac:dyDescent="0.15">
      <c r="A67" t="s">
        <v>87</v>
      </c>
      <c r="B67">
        <v>3</v>
      </c>
      <c r="C67">
        <v>10</v>
      </c>
      <c r="D67">
        <v>20</v>
      </c>
      <c r="E67">
        <v>0.5</v>
      </c>
      <c r="F67" s="1">
        <v>1</v>
      </c>
      <c r="G67" s="1">
        <v>0.8</v>
      </c>
      <c r="H67" s="1">
        <v>0.88888888888899997</v>
      </c>
      <c r="I67">
        <f t="shared" ref="I67:I87" si="3">C67*G67</f>
        <v>8</v>
      </c>
      <c r="J67">
        <f t="shared" ref="J67:J87" si="4">I67/F67-I67</f>
        <v>0</v>
      </c>
      <c r="K67">
        <f t="shared" ref="K67:K87" si="5">C67-I67</f>
        <v>2</v>
      </c>
    </row>
    <row r="68" spans="1:11" x14ac:dyDescent="0.15">
      <c r="A68" t="s">
        <v>88</v>
      </c>
      <c r="B68">
        <v>4</v>
      </c>
      <c r="C68">
        <v>2</v>
      </c>
      <c r="D68">
        <v>8</v>
      </c>
      <c r="E68">
        <v>0.25</v>
      </c>
      <c r="F68" s="1">
        <v>1</v>
      </c>
      <c r="G68" s="1">
        <v>0.5</v>
      </c>
      <c r="H68" s="1">
        <v>0.66666666666700003</v>
      </c>
      <c r="I68">
        <f t="shared" si="3"/>
        <v>1</v>
      </c>
      <c r="J68">
        <f t="shared" si="4"/>
        <v>0</v>
      </c>
      <c r="K68">
        <f t="shared" si="5"/>
        <v>1</v>
      </c>
    </row>
    <row r="69" spans="1:11" x14ac:dyDescent="0.15">
      <c r="A69" t="s">
        <v>89</v>
      </c>
      <c r="B69">
        <v>3</v>
      </c>
      <c r="C69">
        <v>8</v>
      </c>
      <c r="D69">
        <v>30</v>
      </c>
      <c r="E69">
        <v>0.26666667999999999</v>
      </c>
      <c r="F69" s="1">
        <v>1</v>
      </c>
      <c r="G69" s="1">
        <v>1</v>
      </c>
      <c r="H69" s="1">
        <v>1</v>
      </c>
      <c r="I69">
        <f t="shared" si="3"/>
        <v>8</v>
      </c>
      <c r="J69">
        <f t="shared" si="4"/>
        <v>0</v>
      </c>
      <c r="K69">
        <f t="shared" si="5"/>
        <v>0</v>
      </c>
    </row>
    <row r="70" spans="1:11" x14ac:dyDescent="0.15">
      <c r="A70" t="s">
        <v>90</v>
      </c>
      <c r="B70">
        <v>4</v>
      </c>
      <c r="C70">
        <v>4</v>
      </c>
      <c r="D70">
        <v>4</v>
      </c>
      <c r="E70">
        <v>1</v>
      </c>
      <c r="F70" s="1">
        <v>1</v>
      </c>
      <c r="G70" s="1">
        <v>1</v>
      </c>
      <c r="H70" s="1">
        <v>1</v>
      </c>
      <c r="I70">
        <f t="shared" si="3"/>
        <v>4</v>
      </c>
      <c r="J70">
        <f t="shared" si="4"/>
        <v>0</v>
      </c>
      <c r="K70">
        <f t="shared" si="5"/>
        <v>0</v>
      </c>
    </row>
    <row r="71" spans="1:11" x14ac:dyDescent="0.15">
      <c r="A71" t="s">
        <v>162</v>
      </c>
      <c r="B71">
        <v>3</v>
      </c>
      <c r="C71">
        <v>1</v>
      </c>
      <c r="D71">
        <v>38</v>
      </c>
      <c r="E71">
        <v>2.6315789999999999E-2</v>
      </c>
      <c r="F71" s="1">
        <v>1</v>
      </c>
      <c r="G71" s="1">
        <v>1</v>
      </c>
      <c r="H71" s="1">
        <v>1</v>
      </c>
      <c r="I71">
        <f t="shared" si="3"/>
        <v>1</v>
      </c>
      <c r="J71">
        <f t="shared" si="4"/>
        <v>0</v>
      </c>
      <c r="K71">
        <f t="shared" si="5"/>
        <v>0</v>
      </c>
    </row>
    <row r="72" spans="1:11" x14ac:dyDescent="0.15">
      <c r="A72" t="s">
        <v>93</v>
      </c>
      <c r="B72">
        <v>2</v>
      </c>
      <c r="C72">
        <v>39</v>
      </c>
      <c r="D72">
        <v>76</v>
      </c>
      <c r="E72">
        <v>0.51315789999999994</v>
      </c>
      <c r="F72" s="1">
        <v>1</v>
      </c>
      <c r="G72" s="1">
        <v>0.58974358974399999</v>
      </c>
      <c r="H72" s="1">
        <v>0.74193548387099995</v>
      </c>
      <c r="I72">
        <f t="shared" si="3"/>
        <v>23.000000000015998</v>
      </c>
      <c r="J72">
        <f t="shared" si="4"/>
        <v>0</v>
      </c>
      <c r="K72">
        <f t="shared" si="5"/>
        <v>15.999999999984002</v>
      </c>
    </row>
    <row r="73" spans="1:11" x14ac:dyDescent="0.15">
      <c r="A73" t="s">
        <v>95</v>
      </c>
      <c r="B73">
        <v>1</v>
      </c>
      <c r="C73">
        <v>16</v>
      </c>
      <c r="D73">
        <v>14</v>
      </c>
      <c r="E73">
        <v>1.1428571999999999</v>
      </c>
      <c r="F73" s="1">
        <v>1</v>
      </c>
      <c r="G73" s="1">
        <v>0.625</v>
      </c>
      <c r="H73" s="1">
        <v>0.76923076923099998</v>
      </c>
      <c r="I73">
        <f t="shared" si="3"/>
        <v>10</v>
      </c>
      <c r="J73">
        <f t="shared" si="4"/>
        <v>0</v>
      </c>
      <c r="K73">
        <f t="shared" si="5"/>
        <v>6</v>
      </c>
    </row>
    <row r="74" spans="1:11" x14ac:dyDescent="0.15">
      <c r="A74" t="s">
        <v>94</v>
      </c>
      <c r="B74">
        <v>4</v>
      </c>
      <c r="C74">
        <v>1</v>
      </c>
      <c r="D74">
        <v>13</v>
      </c>
      <c r="E74">
        <v>7.6923080000000005E-2</v>
      </c>
      <c r="F74" s="1">
        <v>0.5</v>
      </c>
      <c r="G74" s="1">
        <v>1</v>
      </c>
      <c r="H74" s="1">
        <v>0.66666666666700003</v>
      </c>
      <c r="I74">
        <f t="shared" si="3"/>
        <v>1</v>
      </c>
      <c r="J74">
        <f t="shared" si="4"/>
        <v>1</v>
      </c>
      <c r="K74">
        <f t="shared" si="5"/>
        <v>0</v>
      </c>
    </row>
    <row r="75" spans="1:11" x14ac:dyDescent="0.15">
      <c r="A75" t="s">
        <v>96</v>
      </c>
      <c r="B75">
        <v>3</v>
      </c>
      <c r="C75">
        <v>7</v>
      </c>
      <c r="D75">
        <v>30</v>
      </c>
      <c r="E75">
        <v>0.23333333000000001</v>
      </c>
      <c r="F75" s="1">
        <v>0.85714285714299998</v>
      </c>
      <c r="G75" s="1">
        <v>0.85714285714299998</v>
      </c>
      <c r="H75" s="1">
        <v>0.85714285714299998</v>
      </c>
      <c r="I75">
        <f t="shared" si="3"/>
        <v>6.0000000000010001</v>
      </c>
      <c r="J75">
        <f t="shared" si="4"/>
        <v>0.99999999999899991</v>
      </c>
      <c r="K75">
        <f t="shared" si="5"/>
        <v>0.99999999999899991</v>
      </c>
    </row>
    <row r="76" spans="1:11" x14ac:dyDescent="0.15">
      <c r="A76" t="s">
        <v>97</v>
      </c>
      <c r="B76">
        <v>3</v>
      </c>
      <c r="C76">
        <v>2</v>
      </c>
      <c r="D76">
        <v>37</v>
      </c>
      <c r="E76">
        <v>5.4054054999999997E-2</v>
      </c>
      <c r="F76" s="1">
        <v>1</v>
      </c>
      <c r="G76" s="1">
        <v>0.5</v>
      </c>
      <c r="H76" s="1">
        <v>0.66666666666700003</v>
      </c>
      <c r="I76">
        <f t="shared" si="3"/>
        <v>1</v>
      </c>
      <c r="J76">
        <f t="shared" si="4"/>
        <v>0</v>
      </c>
      <c r="K76">
        <f t="shared" si="5"/>
        <v>1</v>
      </c>
    </row>
    <row r="77" spans="1:11" x14ac:dyDescent="0.15">
      <c r="A77" t="s">
        <v>0</v>
      </c>
      <c r="B77">
        <v>1</v>
      </c>
      <c r="C77">
        <v>307</v>
      </c>
      <c r="D77">
        <v>211</v>
      </c>
      <c r="E77">
        <v>1.4549763</v>
      </c>
      <c r="F77" s="1">
        <v>0.84726224783899995</v>
      </c>
      <c r="G77" s="1">
        <v>0.95765472312699995</v>
      </c>
      <c r="H77" s="1">
        <v>0.89908256880699999</v>
      </c>
      <c r="I77">
        <f t="shared" si="3"/>
        <v>293.99999999998897</v>
      </c>
      <c r="J77">
        <f t="shared" si="4"/>
        <v>52.999999999841066</v>
      </c>
      <c r="K77">
        <f t="shared" si="5"/>
        <v>13.000000000011028</v>
      </c>
    </row>
    <row r="78" spans="1:11" x14ac:dyDescent="0.15">
      <c r="A78" t="s">
        <v>103</v>
      </c>
      <c r="B78">
        <v>2</v>
      </c>
      <c r="C78">
        <v>9</v>
      </c>
      <c r="D78">
        <v>175</v>
      </c>
      <c r="E78">
        <v>5.142857E-2</v>
      </c>
      <c r="F78" s="1">
        <v>1</v>
      </c>
      <c r="G78" s="1">
        <v>0.88888888888899997</v>
      </c>
      <c r="H78" s="1">
        <v>0.94117647058800002</v>
      </c>
      <c r="I78">
        <f t="shared" si="3"/>
        <v>8.0000000000010001</v>
      </c>
      <c r="J78">
        <f t="shared" si="4"/>
        <v>0</v>
      </c>
      <c r="K78">
        <f t="shared" si="5"/>
        <v>0.99999999999899991</v>
      </c>
    </row>
    <row r="79" spans="1:11" x14ac:dyDescent="0.15">
      <c r="A79" t="s">
        <v>105</v>
      </c>
      <c r="B79">
        <v>3</v>
      </c>
      <c r="C79">
        <v>2</v>
      </c>
      <c r="D79">
        <v>4</v>
      </c>
      <c r="E79">
        <v>0.5</v>
      </c>
      <c r="F79" s="1">
        <v>1</v>
      </c>
      <c r="G79" s="1">
        <v>1</v>
      </c>
      <c r="H79" s="1">
        <v>1</v>
      </c>
      <c r="I79">
        <f t="shared" si="3"/>
        <v>2</v>
      </c>
      <c r="J79">
        <f t="shared" si="4"/>
        <v>0</v>
      </c>
      <c r="K79">
        <f t="shared" si="5"/>
        <v>0</v>
      </c>
    </row>
    <row r="80" spans="1:11" x14ac:dyDescent="0.15">
      <c r="A80" t="s">
        <v>106</v>
      </c>
      <c r="B80">
        <v>1</v>
      </c>
      <c r="C80">
        <v>3</v>
      </c>
      <c r="D80">
        <v>6</v>
      </c>
      <c r="E80">
        <v>0.5</v>
      </c>
      <c r="F80" s="1">
        <v>1</v>
      </c>
      <c r="G80" s="1">
        <v>0.33333333333300003</v>
      </c>
      <c r="H80" s="1">
        <v>0.5</v>
      </c>
      <c r="I80">
        <f t="shared" si="3"/>
        <v>0.99999999999900013</v>
      </c>
      <c r="J80">
        <f t="shared" si="4"/>
        <v>0</v>
      </c>
      <c r="K80">
        <f t="shared" si="5"/>
        <v>2.0000000000010001</v>
      </c>
    </row>
    <row r="81" spans="1:11" x14ac:dyDescent="0.15">
      <c r="A81" t="s">
        <v>104</v>
      </c>
      <c r="B81">
        <v>3</v>
      </c>
      <c r="C81">
        <v>3</v>
      </c>
      <c r="D81">
        <v>1</v>
      </c>
      <c r="E81">
        <v>3</v>
      </c>
      <c r="F81" s="1">
        <v>1</v>
      </c>
      <c r="G81" s="1">
        <v>1</v>
      </c>
      <c r="H81" s="1">
        <v>1</v>
      </c>
      <c r="I81">
        <f t="shared" si="3"/>
        <v>3</v>
      </c>
      <c r="J81">
        <f t="shared" si="4"/>
        <v>0</v>
      </c>
      <c r="K81">
        <f t="shared" si="5"/>
        <v>0</v>
      </c>
    </row>
    <row r="82" spans="1:11" x14ac:dyDescent="0.15">
      <c r="A82" t="s">
        <v>165</v>
      </c>
      <c r="B82">
        <v>2</v>
      </c>
      <c r="C82">
        <v>34</v>
      </c>
      <c r="D82">
        <v>141</v>
      </c>
      <c r="E82">
        <v>0.24113475000000001</v>
      </c>
      <c r="F82" s="1">
        <v>0.9</v>
      </c>
      <c r="G82" s="1">
        <v>0.26470588235300002</v>
      </c>
      <c r="H82" s="1">
        <v>0.40909090909099999</v>
      </c>
      <c r="I82">
        <f t="shared" si="3"/>
        <v>9.0000000000020002</v>
      </c>
      <c r="J82">
        <f t="shared" si="4"/>
        <v>1.000000000000222</v>
      </c>
      <c r="K82">
        <f t="shared" si="5"/>
        <v>24.999999999998</v>
      </c>
    </row>
    <row r="83" spans="1:11" x14ac:dyDescent="0.15">
      <c r="A83" t="s">
        <v>102</v>
      </c>
      <c r="B83">
        <v>3</v>
      </c>
      <c r="C83">
        <v>3</v>
      </c>
      <c r="D83">
        <v>31</v>
      </c>
      <c r="E83">
        <v>9.6774189999999996E-2</v>
      </c>
      <c r="F83" s="1">
        <v>0.166666666667</v>
      </c>
      <c r="G83" s="1">
        <v>1</v>
      </c>
      <c r="H83" s="1">
        <v>0.28571428571399998</v>
      </c>
      <c r="I83">
        <f t="shared" si="3"/>
        <v>3</v>
      </c>
      <c r="J83">
        <f t="shared" si="4"/>
        <v>14.999999999964</v>
      </c>
      <c r="K83">
        <f t="shared" si="5"/>
        <v>0</v>
      </c>
    </row>
    <row r="84" spans="1:11" x14ac:dyDescent="0.15">
      <c r="A84" t="s">
        <v>149</v>
      </c>
      <c r="B84">
        <v>1</v>
      </c>
      <c r="C84">
        <v>15</v>
      </c>
      <c r="D84">
        <v>143</v>
      </c>
      <c r="E84">
        <v>0.10489511</v>
      </c>
      <c r="F84" s="1">
        <v>1</v>
      </c>
      <c r="G84" s="1">
        <v>0.53333333333300004</v>
      </c>
      <c r="H84" s="1">
        <v>0.69565217391300005</v>
      </c>
      <c r="I84">
        <f t="shared" si="3"/>
        <v>7.9999999999950004</v>
      </c>
      <c r="J84">
        <f t="shared" si="4"/>
        <v>0</v>
      </c>
      <c r="K84">
        <f t="shared" si="5"/>
        <v>7.0000000000049996</v>
      </c>
    </row>
    <row r="85" spans="1:11" x14ac:dyDescent="0.15">
      <c r="A85" t="s">
        <v>150</v>
      </c>
      <c r="B85">
        <v>1</v>
      </c>
      <c r="C85">
        <v>1</v>
      </c>
      <c r="D85">
        <v>5</v>
      </c>
      <c r="E85">
        <v>0.2</v>
      </c>
      <c r="F85" s="1">
        <v>1</v>
      </c>
      <c r="G85" s="1">
        <v>1</v>
      </c>
      <c r="H85" s="1">
        <v>1</v>
      </c>
      <c r="I85">
        <f t="shared" si="3"/>
        <v>1</v>
      </c>
      <c r="J85">
        <f t="shared" si="4"/>
        <v>0</v>
      </c>
      <c r="K85">
        <f t="shared" si="5"/>
        <v>0</v>
      </c>
    </row>
    <row r="86" spans="1:11" x14ac:dyDescent="0.15">
      <c r="A86" t="s">
        <v>151</v>
      </c>
      <c r="B86">
        <v>1</v>
      </c>
      <c r="C86">
        <v>8</v>
      </c>
      <c r="D86">
        <v>6</v>
      </c>
      <c r="E86">
        <v>1.3333333999999999</v>
      </c>
      <c r="F86" s="1">
        <v>1</v>
      </c>
      <c r="G86" s="1">
        <v>0.75</v>
      </c>
      <c r="H86" s="1">
        <v>0.85714285714299998</v>
      </c>
      <c r="I86">
        <f t="shared" si="3"/>
        <v>6</v>
      </c>
      <c r="J86">
        <f t="shared" si="4"/>
        <v>0</v>
      </c>
      <c r="K86">
        <f t="shared" si="5"/>
        <v>2</v>
      </c>
    </row>
    <row r="87" spans="1:11" x14ac:dyDescent="0.15">
      <c r="A87" t="s">
        <v>152</v>
      </c>
      <c r="B87">
        <v>2</v>
      </c>
      <c r="C87">
        <v>1</v>
      </c>
      <c r="D87">
        <v>14</v>
      </c>
      <c r="E87">
        <v>7.1428574999999994E-2</v>
      </c>
      <c r="F87" s="1">
        <v>1</v>
      </c>
      <c r="G87" s="1">
        <v>1</v>
      </c>
      <c r="H87" s="1">
        <v>1</v>
      </c>
      <c r="I87">
        <f t="shared" si="3"/>
        <v>1</v>
      </c>
      <c r="J87">
        <f t="shared" si="4"/>
        <v>0</v>
      </c>
      <c r="K87">
        <f t="shared" si="5"/>
        <v>0</v>
      </c>
    </row>
    <row r="89" spans="1:11" x14ac:dyDescent="0.15">
      <c r="F89" s="1"/>
      <c r="G89" s="1"/>
      <c r="H89" s="1"/>
    </row>
    <row r="90" spans="1:11" x14ac:dyDescent="0.15">
      <c r="F90" s="1"/>
      <c r="G90" s="1"/>
      <c r="H90" s="1"/>
    </row>
    <row r="92" spans="1:11" x14ac:dyDescent="0.15">
      <c r="F92">
        <f>AVERAGE(F3:F89)</f>
        <v>0.89719291563025882</v>
      </c>
      <c r="G92">
        <f>AVERAGE(G3:G89)</f>
        <v>0.7874139505522354</v>
      </c>
      <c r="H92">
        <f>(2*F92*G92)/(F92+G92)</f>
        <v>0.83872650917637792</v>
      </c>
      <c r="I92">
        <f>SUM(I3:I91)</f>
        <v>841.000000000054</v>
      </c>
      <c r="J92">
        <f>SUM(J3:J91)</f>
        <v>108.99999999980749</v>
      </c>
      <c r="K92">
        <f>SUM(K3:K91)</f>
        <v>245.99999999994603</v>
      </c>
    </row>
    <row r="93" spans="1:11" x14ac:dyDescent="0.15">
      <c r="F93" s="1"/>
      <c r="G93" s="1"/>
      <c r="H93" s="1"/>
      <c r="I93">
        <f>I92/(I92+J92)</f>
        <v>0.88526315789492271</v>
      </c>
      <c r="J93">
        <f>I92/(I92+K92)</f>
        <v>0.77368905243795216</v>
      </c>
      <c r="K93">
        <f>(2*I93*J93)/(I93+J93)</f>
        <v>0.82572410407472874</v>
      </c>
    </row>
    <row r="94" spans="1:11" x14ac:dyDescent="0.15">
      <c r="F94" s="1"/>
      <c r="G94" s="1"/>
      <c r="H94" s="1"/>
    </row>
    <row r="96" spans="1:11" x14ac:dyDescent="0.15">
      <c r="F96" s="1"/>
      <c r="G96" s="1"/>
      <c r="H96" s="1"/>
    </row>
    <row r="98" spans="6:8" x14ac:dyDescent="0.15">
      <c r="F98" s="1"/>
      <c r="G98" s="1"/>
      <c r="H98" s="1"/>
    </row>
    <row r="99" spans="6:8" x14ac:dyDescent="0.15">
      <c r="F99" s="1"/>
      <c r="G99" s="1"/>
      <c r="H99" s="1"/>
    </row>
    <row r="101" spans="6:8" x14ac:dyDescent="0.15">
      <c r="F101" s="1"/>
      <c r="G101" s="1"/>
      <c r="H101" s="1"/>
    </row>
    <row r="104" spans="6:8" x14ac:dyDescent="0.15">
      <c r="F104" s="1"/>
      <c r="G104" s="1"/>
      <c r="H104" s="1"/>
    </row>
    <row r="105" spans="6:8" x14ac:dyDescent="0.15">
      <c r="F105" s="1"/>
      <c r="G105" s="1"/>
      <c r="H105" s="1"/>
    </row>
    <row r="106" spans="6:8" x14ac:dyDescent="0.15">
      <c r="F106" s="1"/>
      <c r="G106" s="1"/>
      <c r="H106" s="1"/>
    </row>
    <row r="107" spans="6:8" x14ac:dyDescent="0.15">
      <c r="F107" s="1"/>
      <c r="G107" s="1"/>
      <c r="H107" s="1"/>
    </row>
    <row r="108" spans="6:8" x14ac:dyDescent="0.15">
      <c r="F108" s="1"/>
      <c r="G108" s="1"/>
      <c r="H108" s="1"/>
    </row>
    <row r="111" spans="6:8" x14ac:dyDescent="0.15">
      <c r="F111" s="1"/>
      <c r="G111" s="1"/>
      <c r="H111" s="1"/>
    </row>
    <row r="112" spans="6:8" x14ac:dyDescent="0.15">
      <c r="F112" s="1"/>
      <c r="G112" s="1"/>
      <c r="H112" s="1"/>
    </row>
    <row r="114" spans="6:8" x14ac:dyDescent="0.15">
      <c r="F114" s="1"/>
      <c r="G114" s="1"/>
      <c r="H114" s="1"/>
    </row>
    <row r="115" spans="6:8" x14ac:dyDescent="0.15">
      <c r="F115" s="1"/>
      <c r="G115" s="1"/>
      <c r="H115" s="1"/>
    </row>
    <row r="116" spans="6:8" x14ac:dyDescent="0.15">
      <c r="F116" s="1"/>
      <c r="G116" s="1"/>
      <c r="H116" s="1"/>
    </row>
    <row r="117" spans="6:8" x14ac:dyDescent="0.15">
      <c r="F117" s="1"/>
      <c r="G117" s="1"/>
      <c r="H117" s="1"/>
    </row>
    <row r="118" spans="6:8" x14ac:dyDescent="0.15">
      <c r="F118" s="1"/>
      <c r="G118" s="1"/>
      <c r="H118" s="1"/>
    </row>
  </sheetData>
  <sortState ref="A1:K118">
    <sortCondition ref="A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77" workbookViewId="0">
      <selection activeCell="C93" sqref="C93"/>
    </sheetView>
  </sheetViews>
  <sheetFormatPr defaultRowHeight="13.5" x14ac:dyDescent="0.15"/>
  <cols>
    <col min="1" max="1" width="45.875" customWidth="1"/>
    <col min="8" max="8" width="24" customWidth="1"/>
    <col min="9" max="9" width="21.25" customWidth="1"/>
  </cols>
  <sheetData>
    <row r="1" spans="1:11" x14ac:dyDescent="0.1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</row>
    <row r="2" spans="1:11" x14ac:dyDescent="0.15">
      <c r="A2" t="s">
        <v>133</v>
      </c>
      <c r="B2">
        <v>1</v>
      </c>
      <c r="C2">
        <v>39</v>
      </c>
      <c r="D2">
        <v>358</v>
      </c>
      <c r="E2">
        <v>0.108938545</v>
      </c>
      <c r="F2" s="1">
        <v>0.94285714285699995</v>
      </c>
      <c r="G2" s="1">
        <v>0.84615384615400002</v>
      </c>
      <c r="H2" s="1">
        <v>0.89189189189200002</v>
      </c>
      <c r="I2">
        <f>C2*G2</f>
        <v>33.000000000006004</v>
      </c>
      <c r="J2">
        <f>I2/F2-I2</f>
        <v>2.0000000000056701</v>
      </c>
      <c r="K2">
        <f>C2-I2</f>
        <v>5.9999999999939959</v>
      </c>
    </row>
    <row r="3" spans="1:11" x14ac:dyDescent="0.15">
      <c r="A3" t="s">
        <v>134</v>
      </c>
      <c r="B3">
        <v>3</v>
      </c>
      <c r="C3">
        <v>3</v>
      </c>
      <c r="D3">
        <v>5</v>
      </c>
      <c r="E3">
        <v>0.6</v>
      </c>
      <c r="F3" s="1">
        <v>1</v>
      </c>
      <c r="G3" s="1">
        <v>1</v>
      </c>
      <c r="H3" s="1">
        <v>1</v>
      </c>
      <c r="I3">
        <f t="shared" ref="I3:I66" si="0">C3*G3</f>
        <v>3</v>
      </c>
      <c r="J3">
        <f t="shared" ref="J3:J66" si="1">I3/F3-I3</f>
        <v>0</v>
      </c>
      <c r="K3">
        <f t="shared" ref="K3:K66" si="2">C3-I3</f>
        <v>0</v>
      </c>
    </row>
    <row r="4" spans="1:11" x14ac:dyDescent="0.15">
      <c r="A4" t="s">
        <v>136</v>
      </c>
      <c r="B4">
        <v>1</v>
      </c>
      <c r="C4">
        <v>10</v>
      </c>
      <c r="D4">
        <v>12</v>
      </c>
      <c r="E4">
        <v>0.83333330000000005</v>
      </c>
      <c r="F4" s="1">
        <v>1</v>
      </c>
      <c r="G4" s="1">
        <v>0.6</v>
      </c>
      <c r="H4" s="1">
        <v>0.75</v>
      </c>
      <c r="I4">
        <f t="shared" si="0"/>
        <v>6</v>
      </c>
      <c r="J4">
        <f t="shared" si="1"/>
        <v>0</v>
      </c>
      <c r="K4">
        <f t="shared" si="2"/>
        <v>4</v>
      </c>
    </row>
    <row r="5" spans="1:11" x14ac:dyDescent="0.15">
      <c r="A5" t="s">
        <v>135</v>
      </c>
      <c r="B5">
        <v>3</v>
      </c>
      <c r="C5">
        <v>4</v>
      </c>
      <c r="D5">
        <v>8</v>
      </c>
      <c r="E5">
        <v>0.5</v>
      </c>
      <c r="F5" s="1">
        <v>1</v>
      </c>
      <c r="G5" s="1">
        <v>0.75</v>
      </c>
      <c r="H5" s="1">
        <v>0.85714285714299998</v>
      </c>
      <c r="I5">
        <f t="shared" si="0"/>
        <v>3</v>
      </c>
      <c r="J5">
        <f t="shared" si="1"/>
        <v>0</v>
      </c>
      <c r="K5">
        <f t="shared" si="2"/>
        <v>1</v>
      </c>
    </row>
    <row r="6" spans="1:11" x14ac:dyDescent="0.15">
      <c r="A6" t="s">
        <v>140</v>
      </c>
      <c r="B6">
        <v>1</v>
      </c>
      <c r="C6">
        <v>4</v>
      </c>
      <c r="D6">
        <v>35</v>
      </c>
      <c r="E6">
        <v>0.114285715</v>
      </c>
      <c r="F6" s="1">
        <v>0</v>
      </c>
      <c r="G6" s="1">
        <v>0</v>
      </c>
      <c r="H6" s="1">
        <v>0</v>
      </c>
      <c r="I6">
        <f t="shared" si="0"/>
        <v>0</v>
      </c>
      <c r="J6">
        <v>0</v>
      </c>
      <c r="K6">
        <f t="shared" si="2"/>
        <v>4</v>
      </c>
    </row>
    <row r="7" spans="1:11" x14ac:dyDescent="0.15">
      <c r="A7" t="s">
        <v>137</v>
      </c>
      <c r="B7">
        <v>2</v>
      </c>
      <c r="C7">
        <v>13</v>
      </c>
      <c r="D7">
        <v>22</v>
      </c>
      <c r="E7">
        <v>0.59090905999999999</v>
      </c>
      <c r="F7" s="1">
        <v>0.85714285714299998</v>
      </c>
      <c r="G7" s="1">
        <v>0.92307692307699996</v>
      </c>
      <c r="H7" s="1">
        <v>0.88888888888899997</v>
      </c>
      <c r="I7">
        <f t="shared" si="0"/>
        <v>12.000000000001</v>
      </c>
      <c r="J7">
        <f t="shared" si="1"/>
        <v>1.9999999999978328</v>
      </c>
      <c r="K7">
        <f t="shared" si="2"/>
        <v>0.99999999999899991</v>
      </c>
    </row>
    <row r="8" spans="1:11" x14ac:dyDescent="0.15">
      <c r="A8" t="s">
        <v>139</v>
      </c>
      <c r="B8">
        <v>3</v>
      </c>
      <c r="C8">
        <v>1</v>
      </c>
      <c r="D8">
        <v>11</v>
      </c>
      <c r="E8">
        <v>9.0909089999999998E-2</v>
      </c>
      <c r="F8" s="1">
        <v>1</v>
      </c>
      <c r="G8" s="1">
        <v>1</v>
      </c>
      <c r="H8" s="1">
        <v>1</v>
      </c>
      <c r="I8">
        <f t="shared" si="0"/>
        <v>1</v>
      </c>
      <c r="J8">
        <f t="shared" si="1"/>
        <v>0</v>
      </c>
      <c r="K8">
        <f t="shared" si="2"/>
        <v>0</v>
      </c>
    </row>
    <row r="9" spans="1:11" x14ac:dyDescent="0.15">
      <c r="A9" t="s">
        <v>138</v>
      </c>
      <c r="B9">
        <v>3</v>
      </c>
      <c r="C9">
        <v>3</v>
      </c>
      <c r="D9">
        <v>8</v>
      </c>
      <c r="E9">
        <v>0.375</v>
      </c>
      <c r="F9" s="1">
        <v>1</v>
      </c>
      <c r="G9" s="1">
        <v>1</v>
      </c>
      <c r="H9" s="1">
        <v>1</v>
      </c>
      <c r="I9">
        <f t="shared" si="0"/>
        <v>3</v>
      </c>
      <c r="J9">
        <f t="shared" si="1"/>
        <v>0</v>
      </c>
      <c r="K9">
        <f t="shared" si="2"/>
        <v>0</v>
      </c>
    </row>
    <row r="10" spans="1:11" x14ac:dyDescent="0.15">
      <c r="A10" t="s">
        <v>169</v>
      </c>
      <c r="B10">
        <v>1</v>
      </c>
      <c r="C10">
        <v>1</v>
      </c>
      <c r="D10">
        <v>12</v>
      </c>
      <c r="E10">
        <v>8.3333335999999994E-2</v>
      </c>
      <c r="F10" s="1">
        <v>1</v>
      </c>
      <c r="G10" s="1">
        <v>1</v>
      </c>
      <c r="H10" s="1">
        <v>1</v>
      </c>
      <c r="I10">
        <f t="shared" si="0"/>
        <v>1</v>
      </c>
      <c r="J10">
        <f t="shared" si="1"/>
        <v>0</v>
      </c>
      <c r="K10">
        <f t="shared" si="2"/>
        <v>0</v>
      </c>
    </row>
    <row r="11" spans="1:11" x14ac:dyDescent="0.15">
      <c r="A11" t="s">
        <v>121</v>
      </c>
      <c r="B11">
        <v>1</v>
      </c>
      <c r="C11">
        <v>51</v>
      </c>
      <c r="D11">
        <v>256</v>
      </c>
      <c r="E11">
        <v>0.19921875</v>
      </c>
      <c r="F11" s="1">
        <v>0.77777777777799995</v>
      </c>
      <c r="G11" s="1">
        <v>0.68627450980399995</v>
      </c>
      <c r="H11" s="1">
        <v>0.72916666666700003</v>
      </c>
      <c r="I11">
        <f t="shared" si="0"/>
        <v>35.000000000004</v>
      </c>
      <c r="J11">
        <f t="shared" si="1"/>
        <v>9.9999999999882903</v>
      </c>
      <c r="K11">
        <f t="shared" si="2"/>
        <v>15.999999999996</v>
      </c>
    </row>
    <row r="12" spans="1:11" x14ac:dyDescent="0.15">
      <c r="A12" t="s">
        <v>167</v>
      </c>
      <c r="B12">
        <v>2</v>
      </c>
      <c r="C12">
        <v>10</v>
      </c>
      <c r="D12">
        <v>41</v>
      </c>
      <c r="E12">
        <v>0.24390244</v>
      </c>
      <c r="F12" s="1">
        <v>1</v>
      </c>
      <c r="G12" s="1">
        <v>0.9</v>
      </c>
      <c r="H12" s="1">
        <v>0.94736842105300001</v>
      </c>
      <c r="I12">
        <f t="shared" si="0"/>
        <v>9</v>
      </c>
      <c r="J12">
        <f t="shared" si="1"/>
        <v>0</v>
      </c>
      <c r="K12">
        <f t="shared" si="2"/>
        <v>1</v>
      </c>
    </row>
    <row r="13" spans="1:11" x14ac:dyDescent="0.15">
      <c r="A13" t="s">
        <v>125</v>
      </c>
      <c r="B13">
        <v>1</v>
      </c>
      <c r="C13">
        <v>4</v>
      </c>
      <c r="D13">
        <v>6</v>
      </c>
      <c r="E13">
        <v>0.66666669999999995</v>
      </c>
      <c r="F13" s="1">
        <v>1</v>
      </c>
      <c r="G13" s="1">
        <v>0.75</v>
      </c>
      <c r="H13" s="1">
        <v>0.85714285714299998</v>
      </c>
      <c r="I13">
        <f t="shared" si="0"/>
        <v>3</v>
      </c>
      <c r="J13">
        <f t="shared" si="1"/>
        <v>0</v>
      </c>
      <c r="K13">
        <f t="shared" si="2"/>
        <v>1</v>
      </c>
    </row>
    <row r="14" spans="1:11" x14ac:dyDescent="0.15">
      <c r="A14" t="s">
        <v>124</v>
      </c>
      <c r="B14">
        <v>2</v>
      </c>
      <c r="C14">
        <v>4</v>
      </c>
      <c r="D14">
        <v>37</v>
      </c>
      <c r="E14">
        <v>0.10810810999999999</v>
      </c>
      <c r="F14" s="1">
        <v>1</v>
      </c>
      <c r="G14" s="1">
        <v>0.75</v>
      </c>
      <c r="H14" s="1">
        <v>0.85714285714299998</v>
      </c>
      <c r="I14">
        <f t="shared" si="0"/>
        <v>3</v>
      </c>
      <c r="J14">
        <f t="shared" si="1"/>
        <v>0</v>
      </c>
      <c r="K14">
        <f t="shared" si="2"/>
        <v>1</v>
      </c>
    </row>
    <row r="15" spans="1:11" x14ac:dyDescent="0.15">
      <c r="A15" t="s">
        <v>122</v>
      </c>
      <c r="B15">
        <v>2</v>
      </c>
      <c r="C15">
        <v>13</v>
      </c>
      <c r="D15">
        <v>24</v>
      </c>
      <c r="E15">
        <v>0.54166669999999995</v>
      </c>
      <c r="F15" s="1">
        <v>1</v>
      </c>
      <c r="G15" s="1">
        <v>0.615384615385</v>
      </c>
      <c r="H15" s="1">
        <v>0.76190476190500001</v>
      </c>
      <c r="I15">
        <f t="shared" si="0"/>
        <v>8.0000000000050004</v>
      </c>
      <c r="J15">
        <f t="shared" si="1"/>
        <v>0</v>
      </c>
      <c r="K15">
        <f t="shared" si="2"/>
        <v>4.9999999999949996</v>
      </c>
    </row>
    <row r="16" spans="1:11" x14ac:dyDescent="0.15">
      <c r="A16" t="s">
        <v>123</v>
      </c>
      <c r="B16">
        <v>1</v>
      </c>
      <c r="C16">
        <v>2</v>
      </c>
      <c r="D16">
        <v>11</v>
      </c>
      <c r="E16">
        <v>0.18181818999999999</v>
      </c>
      <c r="F16" s="1">
        <v>1</v>
      </c>
      <c r="G16" s="1">
        <v>0.5</v>
      </c>
      <c r="H16" s="1">
        <v>0.66666666666700003</v>
      </c>
      <c r="I16">
        <f t="shared" si="0"/>
        <v>1</v>
      </c>
      <c r="J16">
        <f t="shared" si="1"/>
        <v>0</v>
      </c>
      <c r="K16">
        <f t="shared" si="2"/>
        <v>1</v>
      </c>
    </row>
    <row r="17" spans="1:11" x14ac:dyDescent="0.15">
      <c r="A17" t="s">
        <v>141</v>
      </c>
      <c r="B17">
        <v>1</v>
      </c>
      <c r="C17">
        <v>53</v>
      </c>
      <c r="D17">
        <v>397</v>
      </c>
      <c r="E17">
        <v>0.13350126000000001</v>
      </c>
      <c r="F17" s="1">
        <v>0.92105263157899997</v>
      </c>
      <c r="G17" s="1">
        <v>0.66037735849099999</v>
      </c>
      <c r="H17" s="1">
        <v>0.76923076923099998</v>
      </c>
      <c r="I17">
        <f t="shared" si="0"/>
        <v>35.000000000023</v>
      </c>
      <c r="J17">
        <f t="shared" si="1"/>
        <v>2.999999999999801</v>
      </c>
      <c r="K17">
        <f t="shared" si="2"/>
        <v>17.999999999977</v>
      </c>
    </row>
    <row r="18" spans="1:11" x14ac:dyDescent="0.15">
      <c r="A18" t="s">
        <v>143</v>
      </c>
      <c r="B18">
        <v>3</v>
      </c>
      <c r="C18">
        <v>4</v>
      </c>
      <c r="D18">
        <v>16</v>
      </c>
      <c r="E18">
        <v>0.25</v>
      </c>
      <c r="F18" s="1">
        <v>0.75</v>
      </c>
      <c r="G18" s="1">
        <v>0.75</v>
      </c>
      <c r="H18" s="1">
        <v>0.75</v>
      </c>
      <c r="I18">
        <f t="shared" si="0"/>
        <v>3</v>
      </c>
      <c r="J18">
        <f t="shared" si="1"/>
        <v>1</v>
      </c>
      <c r="K18">
        <f t="shared" si="2"/>
        <v>1</v>
      </c>
    </row>
    <row r="19" spans="1:11" x14ac:dyDescent="0.15">
      <c r="A19" t="s">
        <v>144</v>
      </c>
      <c r="B19">
        <v>3</v>
      </c>
      <c r="C19">
        <v>5</v>
      </c>
      <c r="D19">
        <v>20</v>
      </c>
      <c r="E19">
        <v>0.25</v>
      </c>
      <c r="F19" s="1">
        <v>1</v>
      </c>
      <c r="G19" s="1">
        <v>0.8</v>
      </c>
      <c r="H19" s="1">
        <v>0.88888888888899997</v>
      </c>
      <c r="I19">
        <f t="shared" si="0"/>
        <v>4</v>
      </c>
      <c r="J19">
        <f t="shared" si="1"/>
        <v>0</v>
      </c>
      <c r="K19">
        <f t="shared" si="2"/>
        <v>1</v>
      </c>
    </row>
    <row r="20" spans="1:11" x14ac:dyDescent="0.15">
      <c r="A20" t="s">
        <v>142</v>
      </c>
      <c r="B20">
        <v>3</v>
      </c>
      <c r="C20">
        <v>1</v>
      </c>
      <c r="D20">
        <v>15</v>
      </c>
      <c r="E20">
        <v>6.6666669999999997E-2</v>
      </c>
      <c r="F20" s="1">
        <v>1</v>
      </c>
      <c r="G20" s="1">
        <v>1</v>
      </c>
      <c r="H20" s="1">
        <v>1</v>
      </c>
      <c r="I20">
        <f t="shared" si="0"/>
        <v>1</v>
      </c>
      <c r="J20">
        <f t="shared" si="1"/>
        <v>0</v>
      </c>
      <c r="K20">
        <f t="shared" si="2"/>
        <v>0</v>
      </c>
    </row>
    <row r="21" spans="1:11" x14ac:dyDescent="0.15">
      <c r="A21" t="s">
        <v>170</v>
      </c>
      <c r="B21">
        <v>2</v>
      </c>
      <c r="C21">
        <v>15</v>
      </c>
      <c r="D21">
        <v>25</v>
      </c>
      <c r="E21">
        <v>0.6</v>
      </c>
      <c r="F21" s="1">
        <v>1</v>
      </c>
      <c r="G21" s="1">
        <v>0.86666666666699999</v>
      </c>
      <c r="H21" s="1">
        <v>0.92857142857099995</v>
      </c>
      <c r="I21">
        <f t="shared" si="0"/>
        <v>13.000000000005</v>
      </c>
      <c r="J21">
        <f t="shared" si="1"/>
        <v>0</v>
      </c>
      <c r="K21">
        <f t="shared" si="2"/>
        <v>1.9999999999949996</v>
      </c>
    </row>
    <row r="22" spans="1:11" x14ac:dyDescent="0.15">
      <c r="A22" t="s">
        <v>145</v>
      </c>
      <c r="B22">
        <v>3</v>
      </c>
      <c r="C22">
        <v>3</v>
      </c>
      <c r="D22">
        <v>9</v>
      </c>
      <c r="E22">
        <v>0.33333333999999998</v>
      </c>
      <c r="F22" s="1">
        <v>1</v>
      </c>
      <c r="G22" s="1">
        <v>1</v>
      </c>
      <c r="H22" s="1">
        <v>1</v>
      </c>
      <c r="I22">
        <f t="shared" si="0"/>
        <v>3</v>
      </c>
      <c r="J22">
        <f t="shared" si="1"/>
        <v>0</v>
      </c>
      <c r="K22">
        <f t="shared" si="2"/>
        <v>0</v>
      </c>
    </row>
    <row r="23" spans="1:11" x14ac:dyDescent="0.15">
      <c r="A23" t="s">
        <v>146</v>
      </c>
      <c r="B23">
        <v>3</v>
      </c>
      <c r="C23">
        <v>3</v>
      </c>
      <c r="D23">
        <v>12</v>
      </c>
      <c r="E23">
        <v>0.25</v>
      </c>
      <c r="F23" s="1">
        <v>1</v>
      </c>
      <c r="G23" s="1">
        <v>1</v>
      </c>
      <c r="H23" s="1">
        <v>1</v>
      </c>
      <c r="I23">
        <f t="shared" si="0"/>
        <v>3</v>
      </c>
      <c r="J23">
        <f t="shared" si="1"/>
        <v>0</v>
      </c>
      <c r="K23">
        <f t="shared" si="2"/>
        <v>0</v>
      </c>
    </row>
    <row r="24" spans="1:11" x14ac:dyDescent="0.15">
      <c r="A24" t="s">
        <v>147</v>
      </c>
      <c r="B24">
        <v>2</v>
      </c>
      <c r="C24">
        <v>10</v>
      </c>
      <c r="D24">
        <v>40</v>
      </c>
      <c r="E24">
        <v>0.25</v>
      </c>
      <c r="F24" s="1">
        <v>1</v>
      </c>
      <c r="G24" s="1">
        <v>0.6</v>
      </c>
      <c r="H24" s="1">
        <v>0.75</v>
      </c>
      <c r="I24">
        <f t="shared" si="0"/>
        <v>6</v>
      </c>
      <c r="J24">
        <f t="shared" si="1"/>
        <v>0</v>
      </c>
      <c r="K24">
        <f t="shared" si="2"/>
        <v>4</v>
      </c>
    </row>
    <row r="25" spans="1:11" x14ac:dyDescent="0.15">
      <c r="A25" t="s">
        <v>148</v>
      </c>
      <c r="B25">
        <v>3</v>
      </c>
      <c r="C25">
        <v>4</v>
      </c>
      <c r="D25">
        <v>6</v>
      </c>
      <c r="E25">
        <v>0.66666669999999995</v>
      </c>
      <c r="F25" s="1">
        <v>1</v>
      </c>
      <c r="G25" s="1">
        <v>1</v>
      </c>
      <c r="H25" s="1">
        <v>1</v>
      </c>
      <c r="I25">
        <f t="shared" si="0"/>
        <v>4</v>
      </c>
      <c r="J25">
        <f t="shared" si="1"/>
        <v>0</v>
      </c>
      <c r="K25">
        <f t="shared" si="2"/>
        <v>0</v>
      </c>
    </row>
    <row r="26" spans="1:11" x14ac:dyDescent="0.15">
      <c r="A26" t="s">
        <v>156</v>
      </c>
      <c r="B26">
        <v>1</v>
      </c>
      <c r="C26">
        <v>26</v>
      </c>
      <c r="D26">
        <v>492</v>
      </c>
      <c r="E26">
        <v>5.2845530000000002E-2</v>
      </c>
      <c r="F26" s="1">
        <v>1</v>
      </c>
      <c r="G26" s="1">
        <v>0.73076923076900002</v>
      </c>
      <c r="H26" s="1">
        <v>0.84444444444400002</v>
      </c>
      <c r="I26">
        <f t="shared" si="0"/>
        <v>18.999999999993999</v>
      </c>
      <c r="J26">
        <f t="shared" si="1"/>
        <v>0</v>
      </c>
      <c r="K26">
        <f t="shared" si="2"/>
        <v>7.0000000000060005</v>
      </c>
    </row>
    <row r="27" spans="1:11" x14ac:dyDescent="0.15">
      <c r="A27" t="s">
        <v>159</v>
      </c>
      <c r="B27">
        <v>2</v>
      </c>
      <c r="C27">
        <v>1</v>
      </c>
      <c r="D27">
        <v>23</v>
      </c>
      <c r="E27">
        <v>4.3478259999999998E-2</v>
      </c>
      <c r="F27" s="1">
        <v>0.5</v>
      </c>
      <c r="G27" s="1">
        <v>1</v>
      </c>
      <c r="H27" s="1">
        <v>0.66666666666700003</v>
      </c>
      <c r="I27">
        <f t="shared" si="0"/>
        <v>1</v>
      </c>
      <c r="J27">
        <f t="shared" si="1"/>
        <v>1</v>
      </c>
      <c r="K27">
        <f t="shared" si="2"/>
        <v>0</v>
      </c>
    </row>
    <row r="28" spans="1:11" x14ac:dyDescent="0.15">
      <c r="A28" t="s">
        <v>160</v>
      </c>
      <c r="B28">
        <v>2</v>
      </c>
      <c r="C28">
        <v>1</v>
      </c>
      <c r="D28">
        <v>24</v>
      </c>
      <c r="E28">
        <v>4.1666667999999997E-2</v>
      </c>
      <c r="F28" s="1">
        <v>1</v>
      </c>
      <c r="G28" s="1">
        <v>1</v>
      </c>
      <c r="H28" s="1">
        <v>1</v>
      </c>
      <c r="I28">
        <f t="shared" si="0"/>
        <v>1</v>
      </c>
      <c r="J28">
        <f t="shared" si="1"/>
        <v>0</v>
      </c>
      <c r="K28">
        <f t="shared" si="2"/>
        <v>0</v>
      </c>
    </row>
    <row r="29" spans="1:11" x14ac:dyDescent="0.15">
      <c r="A29" t="s">
        <v>158</v>
      </c>
      <c r="B29">
        <v>2</v>
      </c>
      <c r="C29">
        <v>3</v>
      </c>
      <c r="D29">
        <v>20</v>
      </c>
      <c r="E29">
        <v>0.15</v>
      </c>
      <c r="F29" s="1">
        <v>0.75</v>
      </c>
      <c r="G29" s="1">
        <v>1</v>
      </c>
      <c r="H29" s="1">
        <v>0.85714285714299998</v>
      </c>
      <c r="I29">
        <f t="shared" si="0"/>
        <v>3</v>
      </c>
      <c r="J29">
        <f t="shared" si="1"/>
        <v>1</v>
      </c>
      <c r="K29">
        <f t="shared" si="2"/>
        <v>0</v>
      </c>
    </row>
    <row r="30" spans="1:11" x14ac:dyDescent="0.15">
      <c r="A30" t="s">
        <v>157</v>
      </c>
      <c r="B30">
        <v>1</v>
      </c>
      <c r="C30">
        <v>19</v>
      </c>
      <c r="D30">
        <v>1</v>
      </c>
      <c r="E30">
        <v>19</v>
      </c>
      <c r="F30" s="1">
        <v>1</v>
      </c>
      <c r="G30" s="1">
        <v>0.89473684210500004</v>
      </c>
      <c r="H30" s="1">
        <v>0.944444444444</v>
      </c>
      <c r="I30">
        <f t="shared" si="0"/>
        <v>16.999999999995001</v>
      </c>
      <c r="J30">
        <f t="shared" si="1"/>
        <v>0</v>
      </c>
      <c r="K30">
        <f t="shared" si="2"/>
        <v>2.0000000000049987</v>
      </c>
    </row>
    <row r="31" spans="1:11" x14ac:dyDescent="0.15">
      <c r="A31" t="s">
        <v>161</v>
      </c>
      <c r="B31">
        <v>2</v>
      </c>
      <c r="C31">
        <v>1</v>
      </c>
      <c r="D31">
        <v>25</v>
      </c>
      <c r="E31">
        <v>0.04</v>
      </c>
      <c r="F31" s="1">
        <v>1</v>
      </c>
      <c r="G31" s="1">
        <v>1</v>
      </c>
      <c r="H31" s="1">
        <v>1</v>
      </c>
      <c r="I31">
        <f t="shared" si="0"/>
        <v>1</v>
      </c>
      <c r="J31">
        <f t="shared" si="1"/>
        <v>0</v>
      </c>
      <c r="K31">
        <f t="shared" si="2"/>
        <v>0</v>
      </c>
    </row>
    <row r="32" spans="1:11" x14ac:dyDescent="0.15">
      <c r="A32" t="s">
        <v>153</v>
      </c>
      <c r="B32">
        <v>1</v>
      </c>
      <c r="C32">
        <v>27</v>
      </c>
      <c r="D32">
        <v>465</v>
      </c>
      <c r="E32">
        <v>5.8064517000000003E-2</v>
      </c>
      <c r="F32" s="1">
        <v>0.95</v>
      </c>
      <c r="G32" s="1">
        <v>0.70370370370400004</v>
      </c>
      <c r="H32" s="1">
        <v>0.80851063829799996</v>
      </c>
      <c r="I32">
        <f t="shared" si="0"/>
        <v>19.000000000008001</v>
      </c>
      <c r="J32">
        <f t="shared" si="1"/>
        <v>1.0000000000004228</v>
      </c>
      <c r="K32">
        <f t="shared" si="2"/>
        <v>7.9999999999919993</v>
      </c>
    </row>
    <row r="33" spans="1:11" x14ac:dyDescent="0.15">
      <c r="A33" t="s">
        <v>155</v>
      </c>
      <c r="B33">
        <v>1</v>
      </c>
      <c r="C33">
        <v>6</v>
      </c>
      <c r="D33">
        <v>21</v>
      </c>
      <c r="E33">
        <v>0.28571429999999998</v>
      </c>
      <c r="F33" s="1">
        <v>0.66666666666700003</v>
      </c>
      <c r="G33" s="1">
        <v>0.33333333333300003</v>
      </c>
      <c r="H33" s="1">
        <v>0.444444444444</v>
      </c>
      <c r="I33">
        <f t="shared" si="0"/>
        <v>1.9999999999980003</v>
      </c>
      <c r="J33">
        <f t="shared" si="1"/>
        <v>0.99999999999750022</v>
      </c>
      <c r="K33">
        <f t="shared" si="2"/>
        <v>4.0000000000020002</v>
      </c>
    </row>
    <row r="34" spans="1:11" x14ac:dyDescent="0.15">
      <c r="A34" t="s">
        <v>154</v>
      </c>
      <c r="B34">
        <v>3</v>
      </c>
      <c r="C34">
        <v>5</v>
      </c>
      <c r="D34">
        <v>5</v>
      </c>
      <c r="E34">
        <v>1</v>
      </c>
      <c r="F34" s="1">
        <v>0.83333333333299997</v>
      </c>
      <c r="G34" s="1">
        <v>1</v>
      </c>
      <c r="H34" s="1">
        <v>0.90909090909099999</v>
      </c>
      <c r="I34">
        <f t="shared" si="0"/>
        <v>5</v>
      </c>
      <c r="J34">
        <f t="shared" si="1"/>
        <v>1.0000000000023999</v>
      </c>
      <c r="K34">
        <f t="shared" si="2"/>
        <v>0</v>
      </c>
    </row>
    <row r="35" spans="1:11" x14ac:dyDescent="0.15">
      <c r="A35" t="s">
        <v>171</v>
      </c>
      <c r="B35">
        <v>3</v>
      </c>
      <c r="C35">
        <v>11</v>
      </c>
      <c r="D35">
        <v>10</v>
      </c>
      <c r="E35">
        <v>1.1000000000000001</v>
      </c>
      <c r="F35" s="1">
        <v>0.91666666666700003</v>
      </c>
      <c r="G35" s="1">
        <v>1</v>
      </c>
      <c r="H35" s="1">
        <v>0.95652173913000005</v>
      </c>
      <c r="I35">
        <f t="shared" si="0"/>
        <v>11</v>
      </c>
      <c r="J35">
        <f t="shared" si="1"/>
        <v>0.99999999999563549</v>
      </c>
      <c r="K35">
        <f t="shared" si="2"/>
        <v>0</v>
      </c>
    </row>
    <row r="36" spans="1:11" x14ac:dyDescent="0.15">
      <c r="A36" t="s">
        <v>126</v>
      </c>
      <c r="B36">
        <v>1</v>
      </c>
      <c r="C36">
        <v>51</v>
      </c>
      <c r="D36">
        <v>307</v>
      </c>
      <c r="E36">
        <v>0.16612378</v>
      </c>
      <c r="F36" s="1">
        <v>0.94594594594600001</v>
      </c>
      <c r="G36" s="1">
        <v>0.68627450980399995</v>
      </c>
      <c r="H36" s="1">
        <v>0.79545454545500005</v>
      </c>
      <c r="I36">
        <f t="shared" si="0"/>
        <v>35.000000000004</v>
      </c>
      <c r="J36">
        <f t="shared" si="1"/>
        <v>1.9999999999981171</v>
      </c>
      <c r="K36">
        <f t="shared" si="2"/>
        <v>15.999999999996</v>
      </c>
    </row>
    <row r="37" spans="1:11" x14ac:dyDescent="0.15">
      <c r="A37" t="s">
        <v>131</v>
      </c>
      <c r="B37">
        <v>2</v>
      </c>
      <c r="C37">
        <v>2</v>
      </c>
      <c r="D37">
        <v>44</v>
      </c>
      <c r="E37">
        <v>4.5454546999999998E-2</v>
      </c>
      <c r="F37" s="1">
        <v>1</v>
      </c>
      <c r="G37" s="1">
        <v>0.5</v>
      </c>
      <c r="H37" s="1">
        <v>0.66666666666700003</v>
      </c>
      <c r="I37">
        <f t="shared" si="0"/>
        <v>1</v>
      </c>
      <c r="J37">
        <f t="shared" si="1"/>
        <v>0</v>
      </c>
      <c r="K37">
        <f t="shared" si="2"/>
        <v>1</v>
      </c>
    </row>
    <row r="38" spans="1:11" x14ac:dyDescent="0.15">
      <c r="A38" t="s">
        <v>129</v>
      </c>
      <c r="B38">
        <v>2</v>
      </c>
      <c r="C38">
        <v>3</v>
      </c>
      <c r="D38">
        <v>31</v>
      </c>
      <c r="E38">
        <v>9.6774189999999996E-2</v>
      </c>
      <c r="F38" s="1">
        <v>1</v>
      </c>
      <c r="G38" s="1">
        <v>1</v>
      </c>
      <c r="H38" s="1">
        <v>1</v>
      </c>
      <c r="I38">
        <f t="shared" si="0"/>
        <v>3</v>
      </c>
      <c r="J38">
        <f t="shared" si="1"/>
        <v>0</v>
      </c>
      <c r="K38">
        <f t="shared" si="2"/>
        <v>0</v>
      </c>
    </row>
    <row r="39" spans="1:11" x14ac:dyDescent="0.15">
      <c r="A39" t="s">
        <v>130</v>
      </c>
      <c r="B39">
        <v>2</v>
      </c>
      <c r="C39">
        <v>7</v>
      </c>
      <c r="D39">
        <v>34</v>
      </c>
      <c r="E39">
        <v>0.20588235999999999</v>
      </c>
      <c r="F39" s="1">
        <v>1</v>
      </c>
      <c r="G39" s="1">
        <v>1</v>
      </c>
      <c r="H39" s="1">
        <v>1</v>
      </c>
      <c r="I39">
        <f t="shared" si="0"/>
        <v>7</v>
      </c>
      <c r="J39">
        <f t="shared" si="1"/>
        <v>0</v>
      </c>
      <c r="K39">
        <f t="shared" si="2"/>
        <v>0</v>
      </c>
    </row>
    <row r="40" spans="1:11" x14ac:dyDescent="0.15">
      <c r="A40" t="s">
        <v>132</v>
      </c>
      <c r="B40">
        <v>1</v>
      </c>
      <c r="C40">
        <v>5</v>
      </c>
      <c r="D40">
        <v>46</v>
      </c>
      <c r="E40">
        <v>0.10869565</v>
      </c>
      <c r="F40" s="1">
        <v>1</v>
      </c>
      <c r="G40" s="1">
        <v>0.6</v>
      </c>
      <c r="H40" s="1">
        <v>0.75</v>
      </c>
      <c r="I40">
        <f t="shared" si="0"/>
        <v>3</v>
      </c>
      <c r="J40">
        <f t="shared" si="1"/>
        <v>0</v>
      </c>
      <c r="K40">
        <f t="shared" si="2"/>
        <v>2</v>
      </c>
    </row>
    <row r="41" spans="1:11" x14ac:dyDescent="0.15">
      <c r="A41" t="s">
        <v>168</v>
      </c>
      <c r="B41">
        <v>2</v>
      </c>
      <c r="C41">
        <v>3</v>
      </c>
      <c r="D41">
        <v>41</v>
      </c>
      <c r="E41">
        <v>7.3170730000000003E-2</v>
      </c>
      <c r="F41" s="1">
        <v>1</v>
      </c>
      <c r="G41" s="1">
        <v>1</v>
      </c>
      <c r="H41" s="1">
        <v>1</v>
      </c>
      <c r="I41">
        <f t="shared" si="0"/>
        <v>3</v>
      </c>
      <c r="J41">
        <f t="shared" si="1"/>
        <v>0</v>
      </c>
      <c r="K41">
        <f t="shared" si="2"/>
        <v>0</v>
      </c>
    </row>
    <row r="42" spans="1:11" x14ac:dyDescent="0.15">
      <c r="A42" t="s">
        <v>127</v>
      </c>
      <c r="B42">
        <v>2</v>
      </c>
      <c r="C42">
        <v>21</v>
      </c>
      <c r="D42">
        <v>10</v>
      </c>
      <c r="E42">
        <v>2.1</v>
      </c>
      <c r="F42" s="1">
        <v>1</v>
      </c>
      <c r="G42" s="1">
        <v>0.90476190476200002</v>
      </c>
      <c r="H42" s="1">
        <v>0.95</v>
      </c>
      <c r="I42">
        <f t="shared" si="0"/>
        <v>19.000000000002</v>
      </c>
      <c r="J42">
        <f t="shared" si="1"/>
        <v>0</v>
      </c>
      <c r="K42">
        <f t="shared" si="2"/>
        <v>1.9999999999979998</v>
      </c>
    </row>
    <row r="43" spans="1:11" x14ac:dyDescent="0.15">
      <c r="A43" t="s">
        <v>128</v>
      </c>
      <c r="B43">
        <v>3</v>
      </c>
      <c r="C43">
        <v>4</v>
      </c>
      <c r="D43">
        <v>17</v>
      </c>
      <c r="E43">
        <v>0.23529412</v>
      </c>
      <c r="F43" s="1">
        <v>0.66666666666700003</v>
      </c>
      <c r="G43" s="1">
        <v>1</v>
      </c>
      <c r="H43" s="1">
        <v>0.8</v>
      </c>
      <c r="I43">
        <f t="shared" si="0"/>
        <v>4</v>
      </c>
      <c r="J43">
        <f t="shared" si="1"/>
        <v>1.9999999999969997</v>
      </c>
      <c r="K43">
        <f t="shared" si="2"/>
        <v>0</v>
      </c>
    </row>
    <row r="44" spans="1:11" x14ac:dyDescent="0.15">
      <c r="A44" t="s">
        <v>108</v>
      </c>
      <c r="B44">
        <v>1</v>
      </c>
      <c r="C44">
        <v>63</v>
      </c>
      <c r="D44">
        <v>193</v>
      </c>
      <c r="E44">
        <v>0.32642486999999998</v>
      </c>
      <c r="F44" s="1">
        <v>0.93617021276599999</v>
      </c>
      <c r="G44" s="1">
        <v>0.69841269841300002</v>
      </c>
      <c r="H44" s="1">
        <v>0.8</v>
      </c>
      <c r="I44">
        <f t="shared" si="0"/>
        <v>44.000000000019</v>
      </c>
      <c r="J44">
        <f t="shared" si="1"/>
        <v>2.9999999999991616</v>
      </c>
      <c r="K44">
        <f t="shared" si="2"/>
        <v>18.999999999981</v>
      </c>
    </row>
    <row r="45" spans="1:11" x14ac:dyDescent="0.15">
      <c r="A45" t="s">
        <v>118</v>
      </c>
      <c r="B45">
        <v>2</v>
      </c>
      <c r="C45">
        <v>4</v>
      </c>
      <c r="D45">
        <v>59</v>
      </c>
      <c r="E45">
        <v>6.7796609999999993E-2</v>
      </c>
      <c r="F45" s="1">
        <v>1</v>
      </c>
      <c r="G45" s="1">
        <v>0.5</v>
      </c>
      <c r="H45" s="1">
        <v>0.66666666666700003</v>
      </c>
      <c r="I45">
        <f t="shared" si="0"/>
        <v>2</v>
      </c>
      <c r="J45">
        <f t="shared" si="1"/>
        <v>0</v>
      </c>
      <c r="K45">
        <f t="shared" si="2"/>
        <v>2</v>
      </c>
    </row>
    <row r="46" spans="1:11" x14ac:dyDescent="0.15">
      <c r="A46" t="s">
        <v>120</v>
      </c>
      <c r="B46">
        <v>1</v>
      </c>
      <c r="C46">
        <v>2</v>
      </c>
      <c r="D46">
        <v>2</v>
      </c>
      <c r="E46">
        <v>1</v>
      </c>
      <c r="F46" s="1">
        <v>0</v>
      </c>
      <c r="G46" s="1">
        <v>0</v>
      </c>
      <c r="H46" s="1">
        <v>0</v>
      </c>
      <c r="I46">
        <f t="shared" si="0"/>
        <v>0</v>
      </c>
      <c r="J46">
        <v>0</v>
      </c>
      <c r="K46">
        <f t="shared" si="2"/>
        <v>2</v>
      </c>
    </row>
    <row r="47" spans="1:11" x14ac:dyDescent="0.15">
      <c r="A47" t="s">
        <v>119</v>
      </c>
      <c r="B47">
        <v>3</v>
      </c>
      <c r="C47">
        <v>1</v>
      </c>
      <c r="D47">
        <v>1</v>
      </c>
      <c r="E47">
        <v>1</v>
      </c>
      <c r="F47" s="1">
        <v>1</v>
      </c>
      <c r="G47" s="1">
        <v>1</v>
      </c>
      <c r="H47" s="1">
        <v>1</v>
      </c>
      <c r="I47">
        <f t="shared" si="0"/>
        <v>1</v>
      </c>
      <c r="J47">
        <f t="shared" si="1"/>
        <v>0</v>
      </c>
      <c r="K47">
        <f t="shared" si="2"/>
        <v>0</v>
      </c>
    </row>
    <row r="48" spans="1:11" x14ac:dyDescent="0.15">
      <c r="A48" t="s">
        <v>116</v>
      </c>
      <c r="B48">
        <v>2</v>
      </c>
      <c r="C48">
        <v>5</v>
      </c>
      <c r="D48">
        <v>54</v>
      </c>
      <c r="E48">
        <v>9.2592590000000002E-2</v>
      </c>
      <c r="F48" s="1">
        <v>1</v>
      </c>
      <c r="G48" s="1">
        <v>1</v>
      </c>
      <c r="H48" s="1">
        <v>1</v>
      </c>
      <c r="I48">
        <f t="shared" si="0"/>
        <v>5</v>
      </c>
      <c r="J48">
        <f t="shared" si="1"/>
        <v>0</v>
      </c>
      <c r="K48">
        <f t="shared" si="2"/>
        <v>0</v>
      </c>
    </row>
    <row r="49" spans="1:11" x14ac:dyDescent="0.15">
      <c r="A49" t="s">
        <v>117</v>
      </c>
      <c r="B49">
        <v>3</v>
      </c>
      <c r="C49">
        <v>2</v>
      </c>
      <c r="D49">
        <v>3</v>
      </c>
      <c r="E49">
        <v>0.66666669999999995</v>
      </c>
      <c r="F49" s="1">
        <v>0.66666666666700003</v>
      </c>
      <c r="G49" s="1">
        <v>1</v>
      </c>
      <c r="H49" s="1">
        <v>0.8</v>
      </c>
      <c r="I49">
        <f t="shared" si="0"/>
        <v>2</v>
      </c>
      <c r="J49">
        <f t="shared" si="1"/>
        <v>0.99999999999849987</v>
      </c>
      <c r="K49">
        <f t="shared" si="2"/>
        <v>0</v>
      </c>
    </row>
    <row r="50" spans="1:11" x14ac:dyDescent="0.15">
      <c r="A50" t="s">
        <v>166</v>
      </c>
      <c r="B50">
        <v>1</v>
      </c>
      <c r="C50">
        <v>15</v>
      </c>
      <c r="D50">
        <v>39</v>
      </c>
      <c r="E50">
        <v>0.3846154</v>
      </c>
      <c r="F50" s="1">
        <v>0.71428571428599996</v>
      </c>
      <c r="G50" s="1">
        <v>0.33333333333300003</v>
      </c>
      <c r="H50" s="1">
        <v>0.45454545454500001</v>
      </c>
      <c r="I50">
        <f t="shared" si="0"/>
        <v>4.9999999999950004</v>
      </c>
      <c r="J50">
        <f t="shared" si="1"/>
        <v>1.9999999999952003</v>
      </c>
      <c r="K50">
        <f t="shared" si="2"/>
        <v>10.000000000004999</v>
      </c>
    </row>
    <row r="51" spans="1:11" x14ac:dyDescent="0.15">
      <c r="A51" t="s">
        <v>111</v>
      </c>
      <c r="B51">
        <v>3</v>
      </c>
      <c r="C51">
        <v>9</v>
      </c>
      <c r="D51">
        <v>10</v>
      </c>
      <c r="E51">
        <v>0.9</v>
      </c>
      <c r="F51" s="1">
        <v>1</v>
      </c>
      <c r="G51" s="1">
        <v>0.88888888888899997</v>
      </c>
      <c r="H51" s="1">
        <v>0.94117647058800002</v>
      </c>
      <c r="I51">
        <f t="shared" si="0"/>
        <v>8.0000000000010001</v>
      </c>
      <c r="J51">
        <f t="shared" si="1"/>
        <v>0</v>
      </c>
      <c r="K51">
        <f t="shared" si="2"/>
        <v>0.99999999999899991</v>
      </c>
    </row>
    <row r="52" spans="1:11" x14ac:dyDescent="0.15">
      <c r="A52" t="s">
        <v>114</v>
      </c>
      <c r="B52">
        <v>3</v>
      </c>
      <c r="C52">
        <v>2</v>
      </c>
      <c r="D52">
        <v>36</v>
      </c>
      <c r="E52">
        <v>5.5555555999999999E-2</v>
      </c>
      <c r="F52" s="1">
        <v>1</v>
      </c>
      <c r="G52" s="1">
        <v>0.5</v>
      </c>
      <c r="H52" s="1">
        <v>0.66666666666700003</v>
      </c>
      <c r="I52">
        <f t="shared" si="0"/>
        <v>1</v>
      </c>
      <c r="J52">
        <f t="shared" si="1"/>
        <v>0</v>
      </c>
      <c r="K52">
        <f t="shared" si="2"/>
        <v>1</v>
      </c>
    </row>
    <row r="53" spans="1:11" x14ac:dyDescent="0.15">
      <c r="A53" t="s">
        <v>112</v>
      </c>
      <c r="B53">
        <v>1</v>
      </c>
      <c r="C53">
        <v>12</v>
      </c>
      <c r="D53">
        <v>19</v>
      </c>
      <c r="E53">
        <v>0.63157890000000005</v>
      </c>
      <c r="F53" s="1">
        <v>0.75</v>
      </c>
      <c r="G53" s="1">
        <v>0.25</v>
      </c>
      <c r="H53" s="1">
        <v>0.375</v>
      </c>
      <c r="I53">
        <f t="shared" si="0"/>
        <v>3</v>
      </c>
      <c r="J53">
        <f t="shared" si="1"/>
        <v>1</v>
      </c>
      <c r="K53">
        <f t="shared" si="2"/>
        <v>9</v>
      </c>
    </row>
    <row r="54" spans="1:11" x14ac:dyDescent="0.15">
      <c r="A54" t="s">
        <v>110</v>
      </c>
      <c r="B54">
        <v>4</v>
      </c>
      <c r="C54">
        <v>2</v>
      </c>
      <c r="D54">
        <v>8</v>
      </c>
      <c r="E54">
        <v>0.25</v>
      </c>
      <c r="F54" s="1">
        <v>1</v>
      </c>
      <c r="G54" s="1">
        <v>1</v>
      </c>
      <c r="H54" s="1">
        <v>1</v>
      </c>
      <c r="I54">
        <f t="shared" si="0"/>
        <v>2</v>
      </c>
      <c r="J54">
        <f t="shared" si="1"/>
        <v>0</v>
      </c>
      <c r="K54">
        <f t="shared" si="2"/>
        <v>0</v>
      </c>
    </row>
    <row r="55" spans="1:11" x14ac:dyDescent="0.15">
      <c r="A55" t="s">
        <v>109</v>
      </c>
      <c r="B55">
        <v>1</v>
      </c>
      <c r="C55">
        <v>1</v>
      </c>
      <c r="D55">
        <v>7</v>
      </c>
      <c r="E55">
        <v>0.14285714999999999</v>
      </c>
      <c r="F55" s="1">
        <v>1</v>
      </c>
      <c r="G55" s="1">
        <v>1</v>
      </c>
      <c r="H55" s="1">
        <v>1</v>
      </c>
      <c r="I55">
        <f t="shared" si="0"/>
        <v>1</v>
      </c>
      <c r="J55">
        <f t="shared" si="1"/>
        <v>0</v>
      </c>
      <c r="K55">
        <f t="shared" si="2"/>
        <v>0</v>
      </c>
    </row>
    <row r="56" spans="1:11" x14ac:dyDescent="0.15">
      <c r="A56" t="s">
        <v>113</v>
      </c>
      <c r="B56">
        <v>3</v>
      </c>
      <c r="C56">
        <v>5</v>
      </c>
      <c r="D56">
        <v>31</v>
      </c>
      <c r="E56">
        <v>0.16129031999999999</v>
      </c>
      <c r="F56" s="1">
        <v>1</v>
      </c>
      <c r="G56" s="1">
        <v>1</v>
      </c>
      <c r="H56" s="1">
        <v>1</v>
      </c>
      <c r="I56">
        <f t="shared" si="0"/>
        <v>5</v>
      </c>
      <c r="J56">
        <f t="shared" si="1"/>
        <v>0</v>
      </c>
      <c r="K56">
        <f t="shared" si="2"/>
        <v>0</v>
      </c>
    </row>
    <row r="57" spans="1:11" x14ac:dyDescent="0.15">
      <c r="A57" t="s">
        <v>115</v>
      </c>
      <c r="B57">
        <v>3</v>
      </c>
      <c r="C57">
        <v>1</v>
      </c>
      <c r="D57">
        <v>38</v>
      </c>
      <c r="E57">
        <v>2.6315789999999999E-2</v>
      </c>
      <c r="F57" s="1">
        <v>1</v>
      </c>
      <c r="G57" s="1">
        <v>1</v>
      </c>
      <c r="H57" s="1">
        <v>1</v>
      </c>
      <c r="I57">
        <f t="shared" si="0"/>
        <v>1</v>
      </c>
      <c r="J57">
        <f t="shared" si="1"/>
        <v>0</v>
      </c>
      <c r="K57">
        <f t="shared" si="2"/>
        <v>0</v>
      </c>
    </row>
    <row r="58" spans="1:11" x14ac:dyDescent="0.15">
      <c r="A58" t="s">
        <v>107</v>
      </c>
      <c r="B58">
        <v>2</v>
      </c>
      <c r="C58">
        <v>9</v>
      </c>
      <c r="D58">
        <v>184</v>
      </c>
      <c r="E58">
        <v>4.8913043000000003E-2</v>
      </c>
      <c r="F58" s="1">
        <v>0</v>
      </c>
      <c r="G58" s="1">
        <v>0</v>
      </c>
      <c r="H58" s="1">
        <v>0</v>
      </c>
      <c r="I58">
        <f t="shared" si="0"/>
        <v>0</v>
      </c>
      <c r="J58">
        <v>0</v>
      </c>
      <c r="K58">
        <f t="shared" si="2"/>
        <v>9</v>
      </c>
    </row>
    <row r="59" spans="1:11" x14ac:dyDescent="0.15">
      <c r="A59" t="s">
        <v>98</v>
      </c>
      <c r="B59">
        <v>2</v>
      </c>
      <c r="C59">
        <v>26</v>
      </c>
      <c r="D59">
        <v>115</v>
      </c>
      <c r="E59">
        <v>0.22608696</v>
      </c>
      <c r="F59" s="1">
        <v>0.81818181818199998</v>
      </c>
      <c r="G59" s="1">
        <v>0.34615384615400002</v>
      </c>
      <c r="H59" s="1">
        <v>0.48648648648600001</v>
      </c>
      <c r="I59">
        <f t="shared" si="0"/>
        <v>9.0000000000040004</v>
      </c>
      <c r="J59">
        <f t="shared" si="1"/>
        <v>1.9999999999984457</v>
      </c>
      <c r="K59">
        <f t="shared" si="2"/>
        <v>16.999999999996</v>
      </c>
    </row>
    <row r="60" spans="1:11" x14ac:dyDescent="0.15">
      <c r="A60" t="s">
        <v>99</v>
      </c>
      <c r="B60">
        <v>3</v>
      </c>
      <c r="C60">
        <v>7</v>
      </c>
      <c r="D60">
        <v>18</v>
      </c>
      <c r="E60">
        <v>0.38888889999999998</v>
      </c>
      <c r="F60" s="1">
        <v>0.555555555556</v>
      </c>
      <c r="G60" s="1">
        <v>0.71428571428599996</v>
      </c>
      <c r="H60" s="1">
        <v>0.625</v>
      </c>
      <c r="I60">
        <f t="shared" si="0"/>
        <v>5.0000000000020002</v>
      </c>
      <c r="J60">
        <f t="shared" si="1"/>
        <v>3.9999999999944009</v>
      </c>
      <c r="K60">
        <f t="shared" si="2"/>
        <v>1.9999999999979998</v>
      </c>
    </row>
    <row r="61" spans="1:11" x14ac:dyDescent="0.15">
      <c r="A61" t="s">
        <v>100</v>
      </c>
      <c r="B61">
        <v>1</v>
      </c>
      <c r="C61">
        <v>6</v>
      </c>
      <c r="D61">
        <v>1</v>
      </c>
      <c r="E61">
        <v>6</v>
      </c>
      <c r="F61" s="1">
        <v>1</v>
      </c>
      <c r="G61" s="1">
        <v>0.5</v>
      </c>
      <c r="H61" s="1">
        <v>0.66666666666700003</v>
      </c>
      <c r="I61">
        <f t="shared" si="0"/>
        <v>3</v>
      </c>
      <c r="J61">
        <f t="shared" si="1"/>
        <v>0</v>
      </c>
      <c r="K61">
        <f t="shared" si="2"/>
        <v>3</v>
      </c>
    </row>
    <row r="62" spans="1:11" x14ac:dyDescent="0.15">
      <c r="A62" t="s">
        <v>101</v>
      </c>
      <c r="B62">
        <v>3</v>
      </c>
      <c r="C62">
        <v>1</v>
      </c>
      <c r="D62">
        <v>25</v>
      </c>
      <c r="E62">
        <v>0.04</v>
      </c>
      <c r="F62" s="1">
        <v>1</v>
      </c>
      <c r="G62" s="1">
        <v>1</v>
      </c>
      <c r="H62" s="1">
        <v>1</v>
      </c>
      <c r="I62">
        <f t="shared" si="0"/>
        <v>1</v>
      </c>
      <c r="J62">
        <f t="shared" si="1"/>
        <v>0</v>
      </c>
      <c r="K62">
        <f t="shared" si="2"/>
        <v>0</v>
      </c>
    </row>
    <row r="63" spans="1:11" x14ac:dyDescent="0.15">
      <c r="A63" t="s">
        <v>163</v>
      </c>
      <c r="B63">
        <v>2</v>
      </c>
      <c r="C63">
        <v>26</v>
      </c>
      <c r="D63">
        <v>50</v>
      </c>
      <c r="E63">
        <v>0.52</v>
      </c>
      <c r="F63" s="1">
        <v>0.95833333333299997</v>
      </c>
      <c r="G63" s="1">
        <v>0.884615384615</v>
      </c>
      <c r="H63" s="1">
        <v>0.92</v>
      </c>
      <c r="I63">
        <f t="shared" si="0"/>
        <v>22.999999999989999</v>
      </c>
      <c r="J63">
        <f t="shared" si="1"/>
        <v>1.0000000000079154</v>
      </c>
      <c r="K63">
        <f t="shared" si="2"/>
        <v>3.0000000000100009</v>
      </c>
    </row>
    <row r="64" spans="1:11" x14ac:dyDescent="0.15">
      <c r="A64" t="s">
        <v>92</v>
      </c>
      <c r="B64">
        <v>3</v>
      </c>
      <c r="C64">
        <v>2</v>
      </c>
      <c r="D64">
        <v>23</v>
      </c>
      <c r="E64">
        <v>8.6956519999999995E-2</v>
      </c>
      <c r="F64" s="1">
        <v>1</v>
      </c>
      <c r="G64" s="1">
        <v>1</v>
      </c>
      <c r="H64" s="1">
        <v>1</v>
      </c>
      <c r="I64">
        <f t="shared" si="0"/>
        <v>2</v>
      </c>
      <c r="J64">
        <f t="shared" si="1"/>
        <v>0</v>
      </c>
      <c r="K64">
        <f t="shared" si="2"/>
        <v>0</v>
      </c>
    </row>
    <row r="65" spans="1:11" x14ac:dyDescent="0.15">
      <c r="A65" t="s">
        <v>164</v>
      </c>
      <c r="B65">
        <v>3</v>
      </c>
      <c r="C65">
        <v>1</v>
      </c>
      <c r="D65">
        <v>25</v>
      </c>
      <c r="E65">
        <v>0.04</v>
      </c>
      <c r="F65" s="1">
        <v>1</v>
      </c>
      <c r="G65" s="1">
        <v>1</v>
      </c>
      <c r="H65" s="1">
        <v>1</v>
      </c>
      <c r="I65">
        <f t="shared" si="0"/>
        <v>1</v>
      </c>
      <c r="J65">
        <f t="shared" si="1"/>
        <v>0</v>
      </c>
      <c r="K65">
        <f t="shared" si="2"/>
        <v>0</v>
      </c>
    </row>
    <row r="66" spans="1:11" x14ac:dyDescent="0.15">
      <c r="A66" t="s">
        <v>91</v>
      </c>
      <c r="B66">
        <v>3</v>
      </c>
      <c r="C66">
        <v>4</v>
      </c>
      <c r="D66">
        <v>19</v>
      </c>
      <c r="E66">
        <v>0.21052631999999999</v>
      </c>
      <c r="F66" s="1">
        <v>1</v>
      </c>
      <c r="G66" s="1">
        <v>1</v>
      </c>
      <c r="H66" s="1">
        <v>1</v>
      </c>
      <c r="I66">
        <f t="shared" si="0"/>
        <v>4</v>
      </c>
      <c r="J66">
        <f t="shared" si="1"/>
        <v>0</v>
      </c>
      <c r="K66">
        <f t="shared" si="2"/>
        <v>0</v>
      </c>
    </row>
    <row r="67" spans="1:11" x14ac:dyDescent="0.15">
      <c r="A67" t="s">
        <v>86</v>
      </c>
      <c r="B67">
        <v>2</v>
      </c>
      <c r="C67">
        <v>39</v>
      </c>
      <c r="D67">
        <v>11</v>
      </c>
      <c r="E67">
        <v>3.5454545</v>
      </c>
      <c r="F67" s="1">
        <v>0.96</v>
      </c>
      <c r="G67" s="1">
        <v>0.615384615385</v>
      </c>
      <c r="H67" s="1">
        <v>0.75</v>
      </c>
      <c r="I67">
        <f t="shared" ref="I67:I87" si="3">C67*G67</f>
        <v>24.000000000015</v>
      </c>
      <c r="J67">
        <f t="shared" ref="J67:J87" si="4">I67/F67-I67</f>
        <v>1.0000000000006253</v>
      </c>
      <c r="K67">
        <f t="shared" ref="K67:K87" si="5">C67-I67</f>
        <v>14.999999999985</v>
      </c>
    </row>
    <row r="68" spans="1:11" x14ac:dyDescent="0.15">
      <c r="A68" t="s">
        <v>87</v>
      </c>
      <c r="B68">
        <v>3</v>
      </c>
      <c r="C68">
        <v>10</v>
      </c>
      <c r="D68">
        <v>20</v>
      </c>
      <c r="E68">
        <v>0.5</v>
      </c>
      <c r="F68" s="1">
        <v>1</v>
      </c>
      <c r="G68" s="1">
        <v>0.8</v>
      </c>
      <c r="H68" s="1">
        <v>0.88888888888899997</v>
      </c>
      <c r="I68">
        <f t="shared" si="3"/>
        <v>8</v>
      </c>
      <c r="J68">
        <f t="shared" si="4"/>
        <v>0</v>
      </c>
      <c r="K68">
        <f t="shared" si="5"/>
        <v>2</v>
      </c>
    </row>
    <row r="69" spans="1:11" x14ac:dyDescent="0.15">
      <c r="A69" t="s">
        <v>88</v>
      </c>
      <c r="B69">
        <v>4</v>
      </c>
      <c r="C69">
        <v>2</v>
      </c>
      <c r="D69">
        <v>8</v>
      </c>
      <c r="E69">
        <v>0.25</v>
      </c>
      <c r="F69" s="1">
        <v>1</v>
      </c>
      <c r="G69" s="1">
        <v>0.5</v>
      </c>
      <c r="H69" s="1">
        <v>0.66666666666700003</v>
      </c>
      <c r="I69">
        <f t="shared" si="3"/>
        <v>1</v>
      </c>
      <c r="J69">
        <f t="shared" si="4"/>
        <v>0</v>
      </c>
      <c r="K69">
        <f t="shared" si="5"/>
        <v>1</v>
      </c>
    </row>
    <row r="70" spans="1:11" x14ac:dyDescent="0.15">
      <c r="A70" t="s">
        <v>89</v>
      </c>
      <c r="B70">
        <v>3</v>
      </c>
      <c r="C70">
        <v>8</v>
      </c>
      <c r="D70">
        <v>30</v>
      </c>
      <c r="E70">
        <v>0.26666667999999999</v>
      </c>
      <c r="F70" s="1">
        <v>1</v>
      </c>
      <c r="G70" s="1">
        <v>1</v>
      </c>
      <c r="H70" s="1">
        <v>1</v>
      </c>
      <c r="I70">
        <f t="shared" si="3"/>
        <v>8</v>
      </c>
      <c r="J70">
        <f t="shared" si="4"/>
        <v>0</v>
      </c>
      <c r="K70">
        <f t="shared" si="5"/>
        <v>0</v>
      </c>
    </row>
    <row r="71" spans="1:11" x14ac:dyDescent="0.15">
      <c r="A71" t="s">
        <v>90</v>
      </c>
      <c r="B71">
        <v>4</v>
      </c>
      <c r="C71">
        <v>4</v>
      </c>
      <c r="D71">
        <v>4</v>
      </c>
      <c r="E71">
        <v>1</v>
      </c>
      <c r="F71" s="1">
        <v>1</v>
      </c>
      <c r="G71" s="1">
        <v>1</v>
      </c>
      <c r="H71" s="1">
        <v>1</v>
      </c>
      <c r="I71">
        <f t="shared" si="3"/>
        <v>4</v>
      </c>
      <c r="J71">
        <f t="shared" si="4"/>
        <v>0</v>
      </c>
      <c r="K71">
        <f t="shared" si="5"/>
        <v>0</v>
      </c>
    </row>
    <row r="72" spans="1:11" x14ac:dyDescent="0.15">
      <c r="A72" t="s">
        <v>162</v>
      </c>
      <c r="B72">
        <v>3</v>
      </c>
      <c r="C72">
        <v>1</v>
      </c>
      <c r="D72">
        <v>38</v>
      </c>
      <c r="E72">
        <v>2.6315789999999999E-2</v>
      </c>
      <c r="F72" s="1">
        <v>1</v>
      </c>
      <c r="G72" s="1">
        <v>1</v>
      </c>
      <c r="H72" s="1">
        <v>1</v>
      </c>
      <c r="I72">
        <f t="shared" si="3"/>
        <v>1</v>
      </c>
      <c r="J72">
        <f t="shared" si="4"/>
        <v>0</v>
      </c>
      <c r="K72">
        <f t="shared" si="5"/>
        <v>0</v>
      </c>
    </row>
    <row r="73" spans="1:11" x14ac:dyDescent="0.15">
      <c r="A73" t="s">
        <v>93</v>
      </c>
      <c r="B73">
        <v>2</v>
      </c>
      <c r="C73">
        <v>39</v>
      </c>
      <c r="D73">
        <v>76</v>
      </c>
      <c r="E73">
        <v>0.51315789999999994</v>
      </c>
      <c r="F73" s="1">
        <v>1</v>
      </c>
      <c r="G73" s="1">
        <v>0.58974358974399999</v>
      </c>
      <c r="H73" s="1">
        <v>0.74193548387099995</v>
      </c>
      <c r="I73">
        <f t="shared" si="3"/>
        <v>23.000000000015998</v>
      </c>
      <c r="J73">
        <f t="shared" si="4"/>
        <v>0</v>
      </c>
      <c r="K73">
        <f t="shared" si="5"/>
        <v>15.999999999984002</v>
      </c>
    </row>
    <row r="74" spans="1:11" x14ac:dyDescent="0.15">
      <c r="A74" t="s">
        <v>95</v>
      </c>
      <c r="B74">
        <v>1</v>
      </c>
      <c r="C74">
        <v>16</v>
      </c>
      <c r="D74">
        <v>14</v>
      </c>
      <c r="E74">
        <v>1.1428571999999999</v>
      </c>
      <c r="F74" s="1">
        <v>1</v>
      </c>
      <c r="G74" s="1">
        <v>0.625</v>
      </c>
      <c r="H74" s="1">
        <v>0.76923076923099998</v>
      </c>
      <c r="I74">
        <f t="shared" si="3"/>
        <v>10</v>
      </c>
      <c r="J74">
        <f t="shared" si="4"/>
        <v>0</v>
      </c>
      <c r="K74">
        <f t="shared" si="5"/>
        <v>6</v>
      </c>
    </row>
    <row r="75" spans="1:11" x14ac:dyDescent="0.15">
      <c r="A75" t="s">
        <v>94</v>
      </c>
      <c r="B75">
        <v>4</v>
      </c>
      <c r="C75">
        <v>1</v>
      </c>
      <c r="D75">
        <v>13</v>
      </c>
      <c r="E75">
        <v>7.6923080000000005E-2</v>
      </c>
      <c r="F75" s="1">
        <v>0.5</v>
      </c>
      <c r="G75" s="1">
        <v>1</v>
      </c>
      <c r="H75" s="1">
        <v>0.66666666666700003</v>
      </c>
      <c r="I75">
        <f t="shared" si="3"/>
        <v>1</v>
      </c>
      <c r="J75">
        <f t="shared" si="4"/>
        <v>1</v>
      </c>
      <c r="K75">
        <f t="shared" si="5"/>
        <v>0</v>
      </c>
    </row>
    <row r="76" spans="1:11" x14ac:dyDescent="0.15">
      <c r="A76" t="s">
        <v>96</v>
      </c>
      <c r="B76">
        <v>3</v>
      </c>
      <c r="C76">
        <v>7</v>
      </c>
      <c r="D76">
        <v>30</v>
      </c>
      <c r="E76">
        <v>0.23333333000000001</v>
      </c>
      <c r="F76" s="1">
        <v>0.85714285714299998</v>
      </c>
      <c r="G76" s="1">
        <v>0.85714285714299998</v>
      </c>
      <c r="H76" s="1">
        <v>0.85714285714299998</v>
      </c>
      <c r="I76">
        <f t="shared" si="3"/>
        <v>6.0000000000010001</v>
      </c>
      <c r="J76">
        <f t="shared" si="4"/>
        <v>0.99999999999899991</v>
      </c>
      <c r="K76">
        <f t="shared" si="5"/>
        <v>0.99999999999899991</v>
      </c>
    </row>
    <row r="77" spans="1:11" x14ac:dyDescent="0.15">
      <c r="A77" t="s">
        <v>97</v>
      </c>
      <c r="B77">
        <v>3</v>
      </c>
      <c r="C77">
        <v>2</v>
      </c>
      <c r="D77">
        <v>37</v>
      </c>
      <c r="E77">
        <v>5.4054054999999997E-2</v>
      </c>
      <c r="F77" s="1">
        <v>1</v>
      </c>
      <c r="G77" s="1">
        <v>0.5</v>
      </c>
      <c r="H77" s="1">
        <v>0.66666666666700003</v>
      </c>
      <c r="I77">
        <f t="shared" si="3"/>
        <v>1</v>
      </c>
      <c r="J77">
        <f t="shared" si="4"/>
        <v>0</v>
      </c>
      <c r="K77">
        <f t="shared" si="5"/>
        <v>1</v>
      </c>
    </row>
    <row r="78" spans="1:11" x14ac:dyDescent="0.15">
      <c r="A78" t="s">
        <v>103</v>
      </c>
      <c r="B78">
        <v>2</v>
      </c>
      <c r="C78">
        <v>9</v>
      </c>
      <c r="D78">
        <v>175</v>
      </c>
      <c r="E78">
        <v>5.142857E-2</v>
      </c>
      <c r="F78" s="1">
        <v>1</v>
      </c>
      <c r="G78" s="1">
        <v>0.88888888888899997</v>
      </c>
      <c r="H78" s="1">
        <v>0.94117647058800002</v>
      </c>
      <c r="I78">
        <f t="shared" si="3"/>
        <v>8.0000000000010001</v>
      </c>
      <c r="J78">
        <f t="shared" si="4"/>
        <v>0</v>
      </c>
      <c r="K78">
        <f t="shared" si="5"/>
        <v>0.99999999999899991</v>
      </c>
    </row>
    <row r="79" spans="1:11" x14ac:dyDescent="0.15">
      <c r="A79" t="s">
        <v>105</v>
      </c>
      <c r="B79">
        <v>3</v>
      </c>
      <c r="C79">
        <v>2</v>
      </c>
      <c r="D79">
        <v>4</v>
      </c>
      <c r="E79">
        <v>0.5</v>
      </c>
      <c r="F79" s="1">
        <v>1</v>
      </c>
      <c r="G79" s="1">
        <v>1</v>
      </c>
      <c r="H79" s="1">
        <v>1</v>
      </c>
      <c r="I79">
        <f t="shared" si="3"/>
        <v>2</v>
      </c>
      <c r="J79">
        <f t="shared" si="4"/>
        <v>0</v>
      </c>
      <c r="K79">
        <f t="shared" si="5"/>
        <v>0</v>
      </c>
    </row>
    <row r="80" spans="1:11" x14ac:dyDescent="0.15">
      <c r="A80" t="s">
        <v>106</v>
      </c>
      <c r="B80">
        <v>1</v>
      </c>
      <c r="C80">
        <v>3</v>
      </c>
      <c r="D80">
        <v>6</v>
      </c>
      <c r="E80">
        <v>0.5</v>
      </c>
      <c r="F80" s="1">
        <v>1</v>
      </c>
      <c r="G80" s="1">
        <v>0.33333333333300003</v>
      </c>
      <c r="H80" s="1">
        <v>0.5</v>
      </c>
      <c r="I80">
        <f t="shared" si="3"/>
        <v>0.99999999999900013</v>
      </c>
      <c r="J80">
        <f t="shared" si="4"/>
        <v>0</v>
      </c>
      <c r="K80">
        <f t="shared" si="5"/>
        <v>2.0000000000010001</v>
      </c>
    </row>
    <row r="81" spans="1:11" x14ac:dyDescent="0.15">
      <c r="A81" t="s">
        <v>104</v>
      </c>
      <c r="B81">
        <v>3</v>
      </c>
      <c r="C81">
        <v>3</v>
      </c>
      <c r="D81">
        <v>1</v>
      </c>
      <c r="E81">
        <v>3</v>
      </c>
      <c r="F81" s="1">
        <v>1</v>
      </c>
      <c r="G81" s="1">
        <v>1</v>
      </c>
      <c r="H81" s="1">
        <v>1</v>
      </c>
      <c r="I81">
        <f t="shared" si="3"/>
        <v>3</v>
      </c>
      <c r="J81">
        <f t="shared" si="4"/>
        <v>0</v>
      </c>
      <c r="K81">
        <f t="shared" si="5"/>
        <v>0</v>
      </c>
    </row>
    <row r="82" spans="1:11" x14ac:dyDescent="0.15">
      <c r="A82" t="s">
        <v>165</v>
      </c>
      <c r="B82">
        <v>2</v>
      </c>
      <c r="C82">
        <v>34</v>
      </c>
      <c r="D82">
        <v>141</v>
      </c>
      <c r="E82">
        <v>0.24113475000000001</v>
      </c>
      <c r="F82" s="1">
        <v>0.9</v>
      </c>
      <c r="G82" s="1">
        <v>0.26470588235300002</v>
      </c>
      <c r="H82" s="1">
        <v>0.40909090909099999</v>
      </c>
      <c r="I82">
        <f t="shared" si="3"/>
        <v>9.0000000000020002</v>
      </c>
      <c r="J82">
        <f t="shared" si="4"/>
        <v>1.000000000000222</v>
      </c>
      <c r="K82">
        <f t="shared" si="5"/>
        <v>24.999999999998</v>
      </c>
    </row>
    <row r="83" spans="1:11" x14ac:dyDescent="0.15">
      <c r="A83" t="s">
        <v>102</v>
      </c>
      <c r="B83">
        <v>3</v>
      </c>
      <c r="C83">
        <v>3</v>
      </c>
      <c r="D83">
        <v>31</v>
      </c>
      <c r="E83">
        <v>9.6774189999999996E-2</v>
      </c>
      <c r="F83" s="1">
        <v>0.166666666667</v>
      </c>
      <c r="G83" s="1">
        <v>1</v>
      </c>
      <c r="H83" s="1">
        <v>0.28571428571399998</v>
      </c>
      <c r="I83">
        <f t="shared" si="3"/>
        <v>3</v>
      </c>
      <c r="J83">
        <f t="shared" si="4"/>
        <v>14.999999999964</v>
      </c>
      <c r="K83">
        <f t="shared" si="5"/>
        <v>0</v>
      </c>
    </row>
    <row r="84" spans="1:11" x14ac:dyDescent="0.15">
      <c r="A84" t="s">
        <v>149</v>
      </c>
      <c r="B84">
        <v>1</v>
      </c>
      <c r="C84">
        <v>15</v>
      </c>
      <c r="D84">
        <v>450</v>
      </c>
      <c r="E84">
        <v>3.3333334999999999E-2</v>
      </c>
      <c r="F84" s="1">
        <v>1</v>
      </c>
      <c r="G84" s="1">
        <v>0.53333333333300004</v>
      </c>
      <c r="H84" s="1">
        <v>0.69565217391300005</v>
      </c>
      <c r="I84">
        <f t="shared" si="3"/>
        <v>7.9999999999950004</v>
      </c>
      <c r="J84">
        <f t="shared" si="4"/>
        <v>0</v>
      </c>
      <c r="K84">
        <f t="shared" si="5"/>
        <v>7.0000000000049996</v>
      </c>
    </row>
    <row r="85" spans="1:11" x14ac:dyDescent="0.15">
      <c r="A85" t="s">
        <v>150</v>
      </c>
      <c r="B85">
        <v>1</v>
      </c>
      <c r="C85">
        <v>1</v>
      </c>
      <c r="D85">
        <v>5</v>
      </c>
      <c r="E85">
        <v>0.2</v>
      </c>
      <c r="F85" s="1">
        <v>1</v>
      </c>
      <c r="G85" s="1">
        <v>1</v>
      </c>
      <c r="H85" s="1">
        <v>1</v>
      </c>
      <c r="I85">
        <f t="shared" si="3"/>
        <v>1</v>
      </c>
      <c r="J85">
        <f t="shared" si="4"/>
        <v>0</v>
      </c>
      <c r="K85">
        <f t="shared" si="5"/>
        <v>0</v>
      </c>
    </row>
    <row r="86" spans="1:11" x14ac:dyDescent="0.15">
      <c r="A86" t="s">
        <v>151</v>
      </c>
      <c r="B86">
        <v>1</v>
      </c>
      <c r="C86">
        <v>8</v>
      </c>
      <c r="D86">
        <v>6</v>
      </c>
      <c r="E86">
        <v>1.3333333999999999</v>
      </c>
      <c r="F86" s="1">
        <v>1</v>
      </c>
      <c r="G86" s="1">
        <v>0.75</v>
      </c>
      <c r="H86" s="1">
        <v>0.85714285714299998</v>
      </c>
      <c r="I86">
        <f t="shared" si="3"/>
        <v>6</v>
      </c>
      <c r="J86">
        <f t="shared" si="4"/>
        <v>0</v>
      </c>
      <c r="K86">
        <f t="shared" si="5"/>
        <v>2</v>
      </c>
    </row>
    <row r="87" spans="1:11" x14ac:dyDescent="0.15">
      <c r="A87" t="s">
        <v>152</v>
      </c>
      <c r="B87">
        <v>2</v>
      </c>
      <c r="C87">
        <v>1</v>
      </c>
      <c r="D87">
        <v>14</v>
      </c>
      <c r="E87">
        <v>7.1428574999999994E-2</v>
      </c>
      <c r="F87" s="1">
        <v>1</v>
      </c>
      <c r="G87" s="1">
        <v>1</v>
      </c>
      <c r="H87" s="1">
        <v>1</v>
      </c>
      <c r="I87">
        <f t="shared" si="3"/>
        <v>1</v>
      </c>
      <c r="J87">
        <f t="shared" si="4"/>
        <v>0</v>
      </c>
      <c r="K87">
        <f t="shared" si="5"/>
        <v>0</v>
      </c>
    </row>
    <row r="88" spans="1:11" x14ac:dyDescent="0.15">
      <c r="F88" s="1"/>
      <c r="G88" s="1"/>
      <c r="H88" s="1"/>
    </row>
    <row r="89" spans="1:11" x14ac:dyDescent="0.15">
      <c r="F89" s="1"/>
      <c r="G89" s="1"/>
      <c r="H89" s="1"/>
    </row>
    <row r="90" spans="1:11" x14ac:dyDescent="0.15">
      <c r="F90" s="1"/>
      <c r="G90" s="1"/>
      <c r="H90" s="1"/>
    </row>
    <row r="92" spans="1:11" x14ac:dyDescent="0.15">
      <c r="C92">
        <f>SUM(C2:C87)</f>
        <v>870</v>
      </c>
      <c r="F92">
        <f>AVERAGE(F3:F89)</f>
        <v>0.89786182788682356</v>
      </c>
      <c r="G92">
        <f>AVERAGE(G3:G89)</f>
        <v>0.78092449369142369</v>
      </c>
      <c r="H92">
        <f>(2*F92*G92)/(F92+G92)</f>
        <v>0.83532047448206848</v>
      </c>
      <c r="I92">
        <f>SUM(I3:I91)</f>
        <v>571.00000000007901</v>
      </c>
      <c r="J92">
        <f>SUM(J3:J91)</f>
        <v>58.99999999993446</v>
      </c>
      <c r="K92">
        <f>SUM(K3:K91)</f>
        <v>259.99999999992099</v>
      </c>
    </row>
    <row r="93" spans="1:11" x14ac:dyDescent="0.15">
      <c r="F93" s="1"/>
      <c r="G93" s="1"/>
      <c r="H93" s="1"/>
      <c r="I93">
        <f>I92/(I92+J92)</f>
        <v>0.90634920634931249</v>
      </c>
      <c r="J93">
        <f>I92/(I92+K92)</f>
        <v>0.68712394705183999</v>
      </c>
      <c r="K93">
        <f>(2*I93*J93)/(I93+J93)</f>
        <v>0.78165639972631584</v>
      </c>
    </row>
    <row r="95" spans="1:11" x14ac:dyDescent="0.15">
      <c r="F95" s="1"/>
      <c r="G95" s="1"/>
      <c r="H95" s="1"/>
    </row>
    <row r="96" spans="1:11" x14ac:dyDescent="0.15">
      <c r="F96" s="1"/>
      <c r="G96" s="1"/>
      <c r="H96" s="1"/>
    </row>
    <row r="97" spans="6:8" x14ac:dyDescent="0.15">
      <c r="F97" s="1"/>
      <c r="G97" s="1"/>
      <c r="H97" s="1"/>
    </row>
    <row r="98" spans="6:8" x14ac:dyDescent="0.15">
      <c r="F98" s="1"/>
      <c r="G98" s="1"/>
      <c r="H98" s="1"/>
    </row>
    <row r="99" spans="6:8" x14ac:dyDescent="0.15">
      <c r="F99" s="1"/>
      <c r="G99" s="1"/>
      <c r="H99" s="1"/>
    </row>
    <row r="100" spans="6:8" x14ac:dyDescent="0.15">
      <c r="F100" s="1"/>
      <c r="G100" s="1"/>
      <c r="H100" s="1"/>
    </row>
    <row r="101" spans="6:8" x14ac:dyDescent="0.15">
      <c r="F101" s="1"/>
      <c r="G101" s="1"/>
      <c r="H101" s="1"/>
    </row>
    <row r="102" spans="6:8" x14ac:dyDescent="0.15">
      <c r="F102" s="1"/>
      <c r="G102" s="1"/>
      <c r="H102" s="1"/>
    </row>
    <row r="104" spans="6:8" x14ac:dyDescent="0.15">
      <c r="F104" s="1"/>
      <c r="G104" s="1"/>
      <c r="H104" s="1"/>
    </row>
    <row r="105" spans="6:8" x14ac:dyDescent="0.15">
      <c r="F105" s="1"/>
      <c r="G105" s="1"/>
      <c r="H105" s="1"/>
    </row>
    <row r="107" spans="6:8" x14ac:dyDescent="0.15">
      <c r="F107" s="1"/>
      <c r="G107" s="1"/>
      <c r="H107" s="1"/>
    </row>
    <row r="111" spans="6:8" x14ac:dyDescent="0.15">
      <c r="F111" s="1"/>
      <c r="G111" s="1"/>
      <c r="H111" s="1"/>
    </row>
    <row r="112" spans="6:8" x14ac:dyDescent="0.15">
      <c r="F112" s="1"/>
      <c r="G112" s="1"/>
      <c r="H112" s="1"/>
    </row>
    <row r="114" spans="6:8" x14ac:dyDescent="0.15">
      <c r="F114" s="1"/>
      <c r="G114" s="1"/>
      <c r="H114" s="1"/>
    </row>
    <row r="115" spans="6:8" x14ac:dyDescent="0.15">
      <c r="F115" s="1"/>
      <c r="G115" s="1"/>
      <c r="H115" s="1"/>
    </row>
    <row r="116" spans="6:8" x14ac:dyDescent="0.15">
      <c r="F116" s="1"/>
      <c r="G116" s="1"/>
      <c r="H116" s="1"/>
    </row>
    <row r="119" spans="6:8" x14ac:dyDescent="0.15">
      <c r="F119" s="1"/>
      <c r="G119" s="1"/>
      <c r="H119" s="1"/>
    </row>
    <row r="120" spans="6:8" x14ac:dyDescent="0.15">
      <c r="F120" s="1"/>
      <c r="G120" s="1"/>
      <c r="H120" s="1"/>
    </row>
    <row r="123" spans="6:8" x14ac:dyDescent="0.15">
      <c r="F123" s="1"/>
      <c r="G123" s="1"/>
      <c r="H123" s="1"/>
    </row>
    <row r="124" spans="6:8" x14ac:dyDescent="0.15">
      <c r="F124" s="1"/>
      <c r="G124" s="1"/>
      <c r="H124" s="1"/>
    </row>
    <row r="125" spans="6:8" x14ac:dyDescent="0.15">
      <c r="F125" s="1"/>
      <c r="G125" s="1"/>
      <c r="H125" s="1"/>
    </row>
    <row r="126" spans="6:8" x14ac:dyDescent="0.15">
      <c r="F126" s="1"/>
      <c r="G126" s="1"/>
      <c r="H126" s="1"/>
    </row>
    <row r="127" spans="6:8" x14ac:dyDescent="0.15">
      <c r="F127" s="1"/>
      <c r="G127" s="1"/>
      <c r="H127" s="1"/>
    </row>
  </sheetData>
  <sortState ref="A1:K127">
    <sortCondition ref="A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statistic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2016-09-23T09:16:49Z</dcterms:modified>
</cp:coreProperties>
</file>