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7" activeTab="1"/>
  </bookViews>
  <sheets>
    <sheet name="kmeans" sheetId="1" r:id="rId1"/>
    <sheet name="knn" sheetId="2" r:id="rId2"/>
    <sheet name="1999" sheetId="3" r:id="rId3"/>
    <sheet name="2000" sheetId="4" r:id="rId4"/>
    <sheet name="200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J5" i="2"/>
  <c r="K5" i="2"/>
  <c r="I5" i="2"/>
  <c r="E3" i="1" l="1"/>
  <c r="I2" i="1"/>
  <c r="R11" i="1" l="1"/>
  <c r="S11" i="1"/>
  <c r="Q11" i="1"/>
  <c r="R10" i="1"/>
  <c r="S10" i="1"/>
  <c r="Q10" i="1"/>
  <c r="E24" i="1"/>
  <c r="F25" i="1"/>
  <c r="G25" i="1"/>
  <c r="H25" i="1"/>
  <c r="F24" i="1"/>
  <c r="G24" i="1"/>
  <c r="H24" i="1"/>
  <c r="F23" i="1"/>
  <c r="G23" i="1"/>
  <c r="H23" i="1"/>
  <c r="F22" i="1"/>
  <c r="G22" i="1"/>
  <c r="H22" i="1"/>
  <c r="F21" i="1"/>
  <c r="G21" i="1"/>
  <c r="H21" i="1"/>
  <c r="F20" i="1"/>
  <c r="G20" i="1"/>
  <c r="H20" i="1"/>
  <c r="F19" i="1"/>
  <c r="G19" i="1"/>
  <c r="H19" i="1"/>
  <c r="F18" i="1"/>
  <c r="G18" i="1"/>
  <c r="H18" i="1"/>
  <c r="E19" i="1" l="1"/>
  <c r="I19" i="1" s="1"/>
  <c r="E21" i="1"/>
  <c r="I21" i="1" s="1"/>
  <c r="E23" i="1"/>
  <c r="I23" i="1" s="1"/>
  <c r="E25" i="1"/>
  <c r="I25" i="1" s="1"/>
  <c r="E18" i="1"/>
  <c r="I18" i="1" s="1"/>
  <c r="E20" i="1"/>
  <c r="I20" i="1" s="1"/>
  <c r="E22" i="1"/>
  <c r="I22" i="1" s="1"/>
  <c r="I24" i="1"/>
  <c r="H4" i="1"/>
  <c r="G6" i="1"/>
  <c r="F3" i="1"/>
  <c r="E4" i="1"/>
  <c r="H3" i="1"/>
  <c r="H7" i="1"/>
  <c r="H11" i="1"/>
  <c r="H15" i="1"/>
  <c r="H27" i="1"/>
  <c r="H31" i="1"/>
  <c r="H35" i="1"/>
  <c r="H39" i="1"/>
  <c r="H43" i="1"/>
  <c r="H47" i="1"/>
  <c r="G5" i="1"/>
  <c r="G9" i="1"/>
  <c r="G13" i="1"/>
  <c r="G17" i="1"/>
  <c r="G29" i="1"/>
  <c r="G33" i="1"/>
  <c r="G37" i="1"/>
  <c r="G41" i="1"/>
  <c r="G45" i="1"/>
  <c r="G2" i="1"/>
  <c r="F5" i="1"/>
  <c r="F6" i="1"/>
  <c r="F9" i="1"/>
  <c r="F10" i="1"/>
  <c r="F13" i="1"/>
  <c r="F14" i="1"/>
  <c r="F17" i="1"/>
  <c r="F26" i="1"/>
  <c r="F29" i="1"/>
  <c r="F30" i="1"/>
  <c r="F33" i="1"/>
  <c r="F34" i="1"/>
  <c r="F37" i="1"/>
  <c r="F38" i="1"/>
  <c r="F41" i="1"/>
  <c r="F42" i="1"/>
  <c r="F45" i="1"/>
  <c r="F46" i="1"/>
  <c r="F2" i="1"/>
  <c r="E6" i="1"/>
  <c r="E7" i="1"/>
  <c r="E10" i="1"/>
  <c r="E11" i="1"/>
  <c r="E14" i="1"/>
  <c r="E15" i="1"/>
  <c r="E26" i="1"/>
  <c r="E27" i="1"/>
  <c r="E30" i="1"/>
  <c r="E31" i="1"/>
  <c r="E34" i="1"/>
  <c r="E35" i="1"/>
  <c r="E38" i="1"/>
  <c r="E39" i="1"/>
  <c r="E42" i="1"/>
  <c r="E43" i="1"/>
  <c r="E46" i="1"/>
  <c r="E47" i="1"/>
  <c r="G48" i="1" l="1"/>
  <c r="G40" i="1"/>
  <c r="G32" i="1"/>
  <c r="G16" i="1"/>
  <c r="G8" i="1"/>
  <c r="H46" i="1"/>
  <c r="H38" i="1"/>
  <c r="H30" i="1"/>
  <c r="H26" i="1"/>
  <c r="H10" i="1"/>
  <c r="H48" i="1"/>
  <c r="E2" i="1"/>
  <c r="E45" i="1"/>
  <c r="E41" i="1"/>
  <c r="E37" i="1"/>
  <c r="E33" i="1"/>
  <c r="E29" i="1"/>
  <c r="E17" i="1"/>
  <c r="E13" i="1"/>
  <c r="E9" i="1"/>
  <c r="E5" i="1"/>
  <c r="F48" i="1"/>
  <c r="F44" i="1"/>
  <c r="F40" i="1"/>
  <c r="F36" i="1"/>
  <c r="F32" i="1"/>
  <c r="F28" i="1"/>
  <c r="F16" i="1"/>
  <c r="F12" i="1"/>
  <c r="F8" i="1"/>
  <c r="F4" i="1"/>
  <c r="G47" i="1"/>
  <c r="G43" i="1"/>
  <c r="G39" i="1"/>
  <c r="G35" i="1"/>
  <c r="G31" i="1"/>
  <c r="G27" i="1"/>
  <c r="G15" i="1"/>
  <c r="G11" i="1"/>
  <c r="G7" i="1"/>
  <c r="G3" i="1"/>
  <c r="I3" i="1" s="1"/>
  <c r="H45" i="1"/>
  <c r="H41" i="1"/>
  <c r="H37" i="1"/>
  <c r="H33" i="1"/>
  <c r="H29" i="1"/>
  <c r="H17" i="1"/>
  <c r="H13" i="1"/>
  <c r="H9" i="1"/>
  <c r="H5" i="1"/>
  <c r="G44" i="1"/>
  <c r="G36" i="1"/>
  <c r="G28" i="1"/>
  <c r="G12" i="1"/>
  <c r="G4" i="1"/>
  <c r="H42" i="1"/>
  <c r="H34" i="1"/>
  <c r="H14" i="1"/>
  <c r="H6" i="1"/>
  <c r="I6" i="1" s="1"/>
  <c r="E48" i="1"/>
  <c r="E44" i="1"/>
  <c r="E40" i="1"/>
  <c r="E36" i="1"/>
  <c r="E32" i="1"/>
  <c r="E28" i="1"/>
  <c r="E16" i="1"/>
  <c r="E12" i="1"/>
  <c r="E8" i="1"/>
  <c r="F47" i="1"/>
  <c r="F43" i="1"/>
  <c r="F39" i="1"/>
  <c r="F35" i="1"/>
  <c r="F31" i="1"/>
  <c r="F27" i="1"/>
  <c r="F15" i="1"/>
  <c r="F11" i="1"/>
  <c r="F7" i="1"/>
  <c r="G46" i="1"/>
  <c r="G42" i="1"/>
  <c r="G38" i="1"/>
  <c r="G34" i="1"/>
  <c r="I34" i="1" s="1"/>
  <c r="G30" i="1"/>
  <c r="G26" i="1"/>
  <c r="G14" i="1"/>
  <c r="G10" i="1"/>
  <c r="H2" i="1"/>
  <c r="H44" i="1"/>
  <c r="H40" i="1"/>
  <c r="H36" i="1"/>
  <c r="H32" i="1"/>
  <c r="H28" i="1"/>
  <c r="H16" i="1"/>
  <c r="H12" i="1"/>
  <c r="H8" i="1"/>
  <c r="I46" i="1" l="1"/>
  <c r="I38" i="1"/>
  <c r="I15" i="1"/>
  <c r="I39" i="1"/>
  <c r="I17" i="1"/>
  <c r="I41" i="1"/>
  <c r="I14" i="1"/>
  <c r="I11" i="1"/>
  <c r="I35" i="1"/>
  <c r="I32" i="1"/>
  <c r="I42" i="1"/>
  <c r="I13" i="1"/>
  <c r="I37" i="1"/>
  <c r="I30" i="1"/>
  <c r="I10" i="1"/>
  <c r="I27" i="1"/>
  <c r="I5" i="1"/>
  <c r="I8" i="1"/>
  <c r="I48" i="1"/>
  <c r="I33" i="1"/>
  <c r="I4" i="1"/>
  <c r="I28" i="1"/>
  <c r="I44" i="1"/>
  <c r="I43" i="1"/>
  <c r="I12" i="1"/>
  <c r="I29" i="1"/>
  <c r="I45" i="1"/>
  <c r="I26" i="1"/>
  <c r="I7" i="1"/>
  <c r="I47" i="1"/>
  <c r="I40" i="1"/>
  <c r="I36" i="1"/>
  <c r="I31" i="1"/>
  <c r="I16" i="1"/>
  <c r="I9" i="1"/>
</calcChain>
</file>

<file path=xl/sharedStrings.xml><?xml version="1.0" encoding="utf-8"?>
<sst xmlns="http://schemas.openxmlformats.org/spreadsheetml/2006/main" count="63" uniqueCount="39">
  <si>
    <t>x1</t>
    <phoneticPr fontId="1" type="noConversion"/>
  </si>
  <si>
    <t>x2</t>
    <phoneticPr fontId="1" type="noConversion"/>
  </si>
  <si>
    <t>x1</t>
    <phoneticPr fontId="1" type="noConversion"/>
  </si>
  <si>
    <t>x3</t>
    <phoneticPr fontId="1" type="noConversion"/>
  </si>
  <si>
    <r>
      <rPr>
        <b/>
        <sz val="12"/>
        <color rgb="FF000000"/>
        <rFont val="宋体"/>
        <family val="3"/>
        <charset val="134"/>
      </rPr>
      <t>年份</t>
    </r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</si>
  <si>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</si>
  <si>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</si>
  <si>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</si>
  <si>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</si>
  <si>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</si>
  <si>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x1</t>
    <phoneticPr fontId="1" type="noConversion"/>
  </si>
  <si>
    <t>x3</t>
    <phoneticPr fontId="1" type="noConversion"/>
  </si>
  <si>
    <t>x3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</si>
  <si>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</si>
  <si>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</si>
  <si>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</si>
  <si>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</si>
  <si>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更新前</t>
    <phoneticPr fontId="1" type="noConversion"/>
  </si>
  <si>
    <t>更新后</t>
    <phoneticPr fontId="1" type="noConversion"/>
  </si>
  <si>
    <t>判别</t>
    <phoneticPr fontId="1" type="noConversion"/>
  </si>
  <si>
    <t>书上初始聚心</t>
    <phoneticPr fontId="1" type="noConversion"/>
  </si>
  <si>
    <t>另外初始聚心</t>
    <phoneticPr fontId="1" type="noConversion"/>
  </si>
  <si>
    <r>
      <t>K-means</t>
    </r>
    <r>
      <rPr>
        <sz val="20"/>
        <color rgb="FFFF0000"/>
        <rFont val="SimHei"/>
        <family val="3"/>
      </rPr>
      <t>可视化网站：</t>
    </r>
  </si>
  <si>
    <t>https://www.naftaliharris.com/blog/visualizing-k-means-clustering/</t>
    <phoneticPr fontId="1" type="noConversion"/>
  </si>
  <si>
    <t>类别值</t>
    <phoneticPr fontId="1" type="noConversion"/>
  </si>
  <si>
    <t>若k为</t>
    <phoneticPr fontId="1" type="noConversion"/>
  </si>
  <si>
    <t>待测样本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</si>
  <si>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</si>
  <si>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</si>
  <si>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</si>
  <si>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红</t>
    <phoneticPr fontId="1" type="noConversion"/>
  </si>
  <si>
    <t>蓝</t>
    <phoneticPr fontId="1" type="noConversion"/>
  </si>
  <si>
    <t>绿</t>
    <phoneticPr fontId="1" type="noConversion"/>
  </si>
  <si>
    <t>紫</t>
    <phoneticPr fontId="1" type="noConversion"/>
  </si>
  <si>
    <r>
      <t>2-</t>
    </r>
    <r>
      <rPr>
        <sz val="11"/>
        <color rgb="FF0070C0"/>
        <rFont val="宋体"/>
        <family val="3"/>
        <charset val="134"/>
      </rPr>
      <t>蓝</t>
    </r>
    <phoneticPr fontId="1" type="noConversion"/>
  </si>
  <si>
    <r>
      <t>1-</t>
    </r>
    <r>
      <rPr>
        <sz val="11"/>
        <color rgb="FFFF0000"/>
        <rFont val="宋体"/>
        <family val="3"/>
        <charset val="134"/>
      </rPr>
      <t>红</t>
    </r>
    <phoneticPr fontId="1" type="noConversion"/>
  </si>
  <si>
    <r>
      <t>3-</t>
    </r>
    <r>
      <rPr>
        <sz val="11"/>
        <color rgb="FF00B050"/>
        <rFont val="宋体"/>
        <family val="3"/>
        <charset val="134"/>
      </rPr>
      <t>绿</t>
    </r>
    <phoneticPr fontId="1" type="noConversion"/>
  </si>
  <si>
    <r>
      <t>4-</t>
    </r>
    <r>
      <rPr>
        <sz val="11"/>
        <color rgb="FF7030A0"/>
        <rFont val="宋体"/>
        <family val="3"/>
        <charset val="134"/>
      </rPr>
      <t>紫</t>
    </r>
    <phoneticPr fontId="1" type="noConversion"/>
  </si>
  <si>
    <r>
      <t>近朱者赤，</t>
    </r>
    <r>
      <rPr>
        <b/>
        <sz val="11"/>
        <color theme="1"/>
        <rFont val="等线"/>
        <family val="3"/>
        <charset val="134"/>
        <scheme val="minor"/>
      </rPr>
      <t>近墨者黑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</si>
</sst>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宋体"/>
      <family val="3"/>
      <charset val="134"/>
    </font>
    <font>
      <sz val="20"/>
      <color rgb="FF000000"/>
      <name val="Arial"/>
      <family val="2"/>
    </font>
    <font>
      <sz val="20"/>
      <color rgb="FFFF0000"/>
      <name val="Arial"/>
      <family val="2"/>
    </font>
    <font>
      <sz val="20"/>
      <color rgb="FFFF0000"/>
      <name val="SimHei"/>
      <family val="3"/>
    </font>
    <font>
      <b/>
      <sz val="11"/>
      <color rgb="FF92D05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70C0"/>
      <name val="Times New Roman"/>
      <family val="1"/>
    </font>
    <font>
      <b/>
      <sz val="11"/>
      <color rgb="FF0070C0"/>
      <name val="Times New Roman"/>
      <family val="1"/>
    </font>
    <font>
      <sz val="11"/>
      <color rgb="FF0070C0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00B050"/>
      <name val="Times New Roman"/>
      <family val="1"/>
    </font>
    <font>
      <sz val="11"/>
      <color rgb="FF00B050"/>
      <name val="宋体"/>
      <family val="3"/>
      <charset val="134"/>
    </font>
    <font>
      <sz val="11"/>
      <color rgb="FF7030A0"/>
      <name val="Times New Roman"/>
      <family val="1"/>
    </font>
    <font>
      <sz val="11"/>
      <color rgb="FF7030A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176" fontId="5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0" fillId="0" borderId="0" xfId="0" applyFill="1"/>
    <xf numFmtId="0" fontId="13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6" fillId="0" borderId="0" xfId="0" applyFont="1"/>
    <xf numFmtId="0" fontId="20" fillId="0" borderId="0" xfId="0" applyFont="1" applyAlignment="1">
      <alignment horizontal="center"/>
    </xf>
    <xf numFmtId="0" fontId="19" fillId="0" borderId="0" xfId="0" applyFont="1"/>
    <xf numFmtId="0" fontId="22" fillId="0" borderId="0" xfId="0" applyFont="1"/>
    <xf numFmtId="0" fontId="24" fillId="0" borderId="0" xfId="0" applyFont="1"/>
    <xf numFmtId="0" fontId="26" fillId="0" borderId="0" xfId="0" applyFont="1"/>
    <xf numFmtId="0" fontId="17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526407</xdr:colOff>
      <xdr:row>14</xdr:row>
      <xdr:rowOff>77305</xdr:rowOff>
    </xdr:from>
    <xdr:to>
      <xdr:col>15</xdr:col>
      <xdr:colOff>363114</xdr:colOff>
      <xdr:row>25</xdr:row>
      <xdr:rowOff>110434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233" y="2819768"/>
          <a:ext cx="3701924" cy="217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1"/>
  <sheetViews>
    <sheetView zoomScale="115" zoomScaleNormal="115" workbookViewId="0">
      <selection activeCell="Q19" sqref="Q19"/>
    </sheetView>
  </sheetViews>
  <sheetFormatPr defaultRowHeight="14"/>
  <cols>
    <col min="1" max="6" width="8.9375" style="8"/>
    <col min="7" max="7" width="8.9375" style="8" customWidth="1"/>
    <col min="8" max="8" width="8.9375" style="8"/>
    <col min="9" max="9" width="8.9375" style="1"/>
    <col min="10" max="16" width="8.9375" style="8"/>
    <col min="17" max="17" width="9.1171875" style="8" bestFit="1" customWidth="1"/>
    <col min="18" max="16384" width="8.9375" style="8"/>
  </cols>
  <sheetData>
    <row r="1" spans="1:22" ht="16">
      <c r="A1" s="3" t="s">
        <v>4</v>
      </c>
      <c r="B1" s="3" t="s">
        <v>2</v>
      </c>
      <c r="C1" s="3" t="s">
        <v>1</v>
      </c>
      <c r="D1" s="3" t="s">
        <v>3</v>
      </c>
      <c r="E1" s="1" t="s">
        <v>13</v>
      </c>
      <c r="F1" s="1" t="s">
        <v>14</v>
      </c>
      <c r="G1" s="1" t="s">
        <v>15</v>
      </c>
      <c r="H1" s="1" t="s">
        <v>16</v>
      </c>
      <c r="I1" s="2" t="s">
        <v>19</v>
      </c>
      <c r="K1" s="2" t="s">
        <v>17</v>
      </c>
      <c r="L1" s="1" t="s">
        <v>10</v>
      </c>
      <c r="M1" s="1" t="s">
        <v>1</v>
      </c>
      <c r="N1" s="1" t="s">
        <v>11</v>
      </c>
      <c r="O1" s="1"/>
      <c r="P1" s="11" t="s">
        <v>20</v>
      </c>
      <c r="Q1" s="1" t="s">
        <v>0</v>
      </c>
      <c r="R1" s="1" t="s">
        <v>1</v>
      </c>
      <c r="S1" s="1" t="s">
        <v>12</v>
      </c>
      <c r="U1" s="7" t="s">
        <v>5</v>
      </c>
      <c r="V1" s="7">
        <v>4</v>
      </c>
    </row>
    <row r="2" spans="1:22" ht="15.35">
      <c r="A2" s="4">
        <v>1952</v>
      </c>
      <c r="B2" s="4">
        <v>50.5</v>
      </c>
      <c r="C2" s="4">
        <v>20.9</v>
      </c>
      <c r="D2" s="4">
        <v>28.6</v>
      </c>
      <c r="E2" s="10">
        <f t="shared" ref="E2:E48" si="0">SQRT((B2-L$2)^2+(C2-M$2)^2+(D2-N$2)^2)</f>
        <v>0</v>
      </c>
      <c r="F2" s="10">
        <f t="shared" ref="F2:F48" si="1">SQRT((B2-L$3)^2+(C2-M$3)^2+(D2-N$3)^2)</f>
        <v>42.853471271298432</v>
      </c>
      <c r="G2" s="10">
        <f t="shared" ref="G2:G48" si="2">SQRT((B2-L$4)^2+(C2-M$4)^2+(D2-N$4)^2)</f>
        <v>30.401644692351763</v>
      </c>
      <c r="H2" s="10">
        <f t="shared" ref="H2:H48" si="3">SQRT((B2-L$5)^2+(C2-M$5)^2+(D2-N$5)^2)</f>
        <v>13.554703980537534</v>
      </c>
      <c r="I2" s="1">
        <f>IF(AND(E2&lt;F2,E2&lt;G2,E2&lt;H2),1,IF(AND(F2&lt;E2,F2&lt;G2,F2&lt;H2),2,IF(AND(G2&lt;E2,G2&lt;F2,G2&lt;H2),3,4)))</f>
        <v>1</v>
      </c>
      <c r="K2" s="9" t="s">
        <v>6</v>
      </c>
      <c r="L2" s="8">
        <v>50.5</v>
      </c>
      <c r="M2" s="8">
        <v>20.9</v>
      </c>
      <c r="N2" s="8">
        <v>28.6</v>
      </c>
      <c r="P2" s="9" t="s">
        <v>6</v>
      </c>
      <c r="Q2" s="8">
        <v>50.5</v>
      </c>
      <c r="R2" s="8">
        <v>20.9</v>
      </c>
      <c r="S2" s="8">
        <v>28.6</v>
      </c>
    </row>
    <row r="3" spans="1:22" ht="15.35">
      <c r="A3" s="4">
        <v>1953</v>
      </c>
      <c r="B3" s="4">
        <v>45.9</v>
      </c>
      <c r="C3" s="4">
        <v>23.4</v>
      </c>
      <c r="D3" s="4">
        <v>30.8</v>
      </c>
      <c r="E3" s="10">
        <f t="shared" si="0"/>
        <v>5.6789083458002745</v>
      </c>
      <c r="F3" s="10">
        <f t="shared" si="1"/>
        <v>37.653552289259508</v>
      </c>
      <c r="G3" s="10">
        <f t="shared" si="2"/>
        <v>26.610712128764991</v>
      </c>
      <c r="H3" s="10">
        <f t="shared" si="3"/>
        <v>8.4581321815162021</v>
      </c>
      <c r="I3" s="1">
        <f t="shared" ref="I3:I48" si="4">IF(AND(E3&lt;F3,E3&lt;G3,E3&lt;H3),1,IF(AND(F3&lt;E3,F3&lt;G3,F3&lt;H3),2,IF(AND(G3&lt;E3,G3&lt;F3,G3&lt;H3),3,4)))</f>
        <v>1</v>
      </c>
      <c r="K3" s="9" t="s">
        <v>7</v>
      </c>
      <c r="L3" s="8">
        <v>18.600000000000001</v>
      </c>
      <c r="M3" s="8">
        <v>49.3</v>
      </c>
      <c r="N3" s="8">
        <v>32.1</v>
      </c>
      <c r="P3" s="9" t="s">
        <v>7</v>
      </c>
      <c r="Q3" s="8">
        <v>18.600000000000001</v>
      </c>
      <c r="R3" s="8">
        <v>49.3</v>
      </c>
      <c r="S3" s="8">
        <v>32.1</v>
      </c>
    </row>
    <row r="4" spans="1:22" ht="15.35">
      <c r="A4" s="4">
        <v>1954</v>
      </c>
      <c r="B4" s="4">
        <v>45.6</v>
      </c>
      <c r="C4" s="4">
        <v>24.6</v>
      </c>
      <c r="D4" s="4">
        <v>29.7</v>
      </c>
      <c r="E4" s="10">
        <f t="shared" si="0"/>
        <v>6.2377880695002776</v>
      </c>
      <c r="F4" s="10">
        <f t="shared" si="1"/>
        <v>36.672196552701884</v>
      </c>
      <c r="G4" s="10">
        <f t="shared" si="2"/>
        <v>25.12866888635369</v>
      </c>
      <c r="H4" s="10">
        <f t="shared" si="3"/>
        <v>7.3661387442811606</v>
      </c>
      <c r="I4" s="1">
        <f t="shared" si="4"/>
        <v>1</v>
      </c>
      <c r="K4" s="9" t="s">
        <v>8</v>
      </c>
      <c r="L4" s="8">
        <v>33.299999999999997</v>
      </c>
      <c r="M4" s="8">
        <v>45</v>
      </c>
      <c r="N4" s="8">
        <v>21.7</v>
      </c>
      <c r="P4" s="9" t="s">
        <v>8</v>
      </c>
      <c r="Q4" s="8">
        <v>33.299999999999997</v>
      </c>
      <c r="R4" s="8">
        <v>45</v>
      </c>
      <c r="S4" s="8">
        <v>21.7</v>
      </c>
    </row>
    <row r="5" spans="1:22" ht="15.35">
      <c r="A5" s="4">
        <v>1955</v>
      </c>
      <c r="B5" s="4">
        <v>46.3</v>
      </c>
      <c r="C5" s="4">
        <v>24.4</v>
      </c>
      <c r="D5" s="4">
        <v>29.3</v>
      </c>
      <c r="E5" s="10">
        <f t="shared" si="0"/>
        <v>5.5118055118082703</v>
      </c>
      <c r="F5" s="10">
        <f t="shared" si="1"/>
        <v>37.35157292538026</v>
      </c>
      <c r="G5" s="10">
        <f t="shared" si="2"/>
        <v>25.517053121393154</v>
      </c>
      <c r="H5" s="10">
        <f t="shared" si="3"/>
        <v>8.0454956342042721</v>
      </c>
      <c r="I5" s="1">
        <f t="shared" si="4"/>
        <v>1</v>
      </c>
      <c r="K5" s="9" t="s">
        <v>9</v>
      </c>
      <c r="L5" s="8">
        <v>40.299999999999997</v>
      </c>
      <c r="M5" s="8">
        <v>29.7</v>
      </c>
      <c r="N5" s="8">
        <v>30.1</v>
      </c>
      <c r="P5" s="9" t="s">
        <v>9</v>
      </c>
      <c r="Q5" s="8">
        <v>40.299999999999997</v>
      </c>
      <c r="R5" s="8">
        <v>29.7</v>
      </c>
      <c r="S5" s="8">
        <v>30.1</v>
      </c>
    </row>
    <row r="6" spans="1:22" ht="15.35">
      <c r="A6" s="4">
        <v>1956</v>
      </c>
      <c r="B6" s="4">
        <v>43.2</v>
      </c>
      <c r="C6" s="4">
        <v>27.3</v>
      </c>
      <c r="D6" s="4">
        <v>29.5</v>
      </c>
      <c r="E6" s="10">
        <f t="shared" si="0"/>
        <v>9.7498717940288824</v>
      </c>
      <c r="F6" s="10">
        <f t="shared" si="1"/>
        <v>33.104682448257975</v>
      </c>
      <c r="G6" s="10">
        <f t="shared" si="2"/>
        <v>21.728782754678186</v>
      </c>
      <c r="H6" s="10">
        <f t="shared" si="3"/>
        <v>3.811823710509187</v>
      </c>
      <c r="I6" s="1">
        <f t="shared" si="4"/>
        <v>4</v>
      </c>
    </row>
    <row r="7" spans="1:22" ht="15.35">
      <c r="A7" s="4">
        <v>1957</v>
      </c>
      <c r="B7" s="4">
        <v>40.299999999999997</v>
      </c>
      <c r="C7" s="4">
        <v>29.7</v>
      </c>
      <c r="D7" s="4">
        <v>30.1</v>
      </c>
      <c r="E7" s="10">
        <f t="shared" si="0"/>
        <v>13.554703980537534</v>
      </c>
      <c r="F7" s="10">
        <f t="shared" si="1"/>
        <v>29.309554756085937</v>
      </c>
      <c r="G7" s="10">
        <f t="shared" si="2"/>
        <v>18.805584277017296</v>
      </c>
      <c r="H7" s="10">
        <f t="shared" si="3"/>
        <v>0</v>
      </c>
      <c r="I7" s="1">
        <f t="shared" si="4"/>
        <v>4</v>
      </c>
      <c r="K7" s="2" t="s">
        <v>18</v>
      </c>
      <c r="L7" s="1" t="s">
        <v>10</v>
      </c>
      <c r="M7" s="1" t="s">
        <v>1</v>
      </c>
      <c r="N7" s="1" t="s">
        <v>11</v>
      </c>
      <c r="P7" s="11" t="s">
        <v>21</v>
      </c>
      <c r="Q7" s="1" t="s">
        <v>0</v>
      </c>
      <c r="R7" s="1" t="s">
        <v>1</v>
      </c>
      <c r="S7" s="1" t="s">
        <v>3</v>
      </c>
    </row>
    <row r="8" spans="1:22" ht="15.35">
      <c r="A8" s="4">
        <v>1958</v>
      </c>
      <c r="B8" s="4">
        <v>34.1</v>
      </c>
      <c r="C8" s="4">
        <v>37</v>
      </c>
      <c r="D8" s="4">
        <v>28.9</v>
      </c>
      <c r="E8" s="10">
        <f t="shared" si="0"/>
        <v>22.983907413666635</v>
      </c>
      <c r="F8" s="10">
        <f t="shared" si="1"/>
        <v>20.044450603595998</v>
      </c>
      <c r="G8" s="10">
        <f t="shared" si="2"/>
        <v>10.792590050585632</v>
      </c>
      <c r="H8" s="10">
        <f t="shared" si="3"/>
        <v>9.6524608261313336</v>
      </c>
      <c r="I8" s="1">
        <f t="shared" si="4"/>
        <v>4</v>
      </c>
      <c r="K8" s="9" t="s">
        <v>6</v>
      </c>
      <c r="L8" s="10">
        <v>46.3</v>
      </c>
      <c r="M8" s="10">
        <v>24.12</v>
      </c>
      <c r="N8" s="10">
        <v>29.580000000000002</v>
      </c>
      <c r="P8" s="9" t="s">
        <v>6</v>
      </c>
      <c r="Q8" s="8">
        <v>50.5</v>
      </c>
      <c r="R8" s="8">
        <v>20.9</v>
      </c>
      <c r="S8" s="8">
        <v>28.6</v>
      </c>
    </row>
    <row r="9" spans="1:22" ht="15.35">
      <c r="A9" s="4">
        <v>1959</v>
      </c>
      <c r="B9" s="4">
        <v>26.7</v>
      </c>
      <c r="C9" s="4">
        <v>42.8</v>
      </c>
      <c r="D9" s="4">
        <v>30.6</v>
      </c>
      <c r="E9" s="10">
        <f t="shared" si="0"/>
        <v>32.404474999604609</v>
      </c>
      <c r="F9" s="10">
        <f t="shared" si="1"/>
        <v>10.493331215586402</v>
      </c>
      <c r="G9" s="10">
        <f t="shared" si="2"/>
        <v>11.29645962237727</v>
      </c>
      <c r="H9" s="10">
        <f t="shared" si="3"/>
        <v>18.889679722006932</v>
      </c>
      <c r="I9" s="1">
        <f t="shared" si="4"/>
        <v>2</v>
      </c>
      <c r="K9" s="9" t="s">
        <v>7</v>
      </c>
      <c r="L9" s="8">
        <v>23.45</v>
      </c>
      <c r="M9" s="8">
        <v>45.368749999999999</v>
      </c>
      <c r="N9" s="8">
        <v>31.1875</v>
      </c>
      <c r="P9" s="9" t="s">
        <v>7</v>
      </c>
      <c r="Q9" s="8">
        <v>19.100000000000001</v>
      </c>
      <c r="R9" s="8">
        <v>50</v>
      </c>
      <c r="S9" s="8">
        <v>30.9</v>
      </c>
    </row>
    <row r="10" spans="1:22" ht="15.7" customHeight="1">
      <c r="A10" s="4">
        <v>1960</v>
      </c>
      <c r="B10" s="5">
        <v>23.4</v>
      </c>
      <c r="C10" s="4">
        <v>44.5</v>
      </c>
      <c r="D10" s="4">
        <v>32.1</v>
      </c>
      <c r="E10" s="10">
        <f t="shared" si="0"/>
        <v>36.105678223791891</v>
      </c>
      <c r="F10" s="10">
        <f t="shared" si="1"/>
        <v>6.7882250993908526</v>
      </c>
      <c r="G10" s="10">
        <f t="shared" si="2"/>
        <v>14.367324037551322</v>
      </c>
      <c r="H10" s="10">
        <f t="shared" si="3"/>
        <v>22.553270272845133</v>
      </c>
      <c r="I10" s="1">
        <f t="shared" si="4"/>
        <v>2</v>
      </c>
      <c r="K10" s="9" t="s">
        <v>8</v>
      </c>
      <c r="L10" s="8">
        <v>32.24</v>
      </c>
      <c r="M10" s="8">
        <v>44.879999999999995</v>
      </c>
      <c r="N10" s="8">
        <v>22.879999999999995</v>
      </c>
      <c r="P10" s="9" t="s">
        <v>8</v>
      </c>
      <c r="Q10" s="8">
        <f>Q8/3+Q9*2/3</f>
        <v>29.566666666666666</v>
      </c>
      <c r="R10" s="8">
        <f t="shared" ref="R10:S10" si="5">R8/3+R9*2/3</f>
        <v>40.300000000000004</v>
      </c>
      <c r="S10" s="8">
        <f t="shared" si="5"/>
        <v>30.133333333333333</v>
      </c>
    </row>
    <row r="11" spans="1:22" ht="15.35">
      <c r="A11" s="4">
        <v>1961</v>
      </c>
      <c r="B11" s="4">
        <v>36.200000000000003</v>
      </c>
      <c r="C11" s="4">
        <v>31.9</v>
      </c>
      <c r="D11" s="4">
        <v>32</v>
      </c>
      <c r="E11" s="10">
        <f t="shared" si="0"/>
        <v>18.358921536953087</v>
      </c>
      <c r="F11" s="10">
        <f t="shared" si="1"/>
        <v>24.749343425634546</v>
      </c>
      <c r="G11" s="10">
        <f t="shared" si="2"/>
        <v>16.914786430812541</v>
      </c>
      <c r="H11" s="10">
        <f t="shared" si="3"/>
        <v>5.0259327492516199</v>
      </c>
      <c r="I11" s="1">
        <f t="shared" si="4"/>
        <v>4</v>
      </c>
      <c r="K11" s="9" t="s">
        <v>9</v>
      </c>
      <c r="L11" s="8">
        <v>38.609090909090916</v>
      </c>
      <c r="M11" s="8">
        <v>33.827272727272721</v>
      </c>
      <c r="N11" s="8">
        <v>27.59090909090909</v>
      </c>
      <c r="P11" s="9" t="s">
        <v>9</v>
      </c>
      <c r="Q11" s="8">
        <f>Q9*2/3+Q10/3</f>
        <v>22.588888888888889</v>
      </c>
      <c r="R11" s="8">
        <f t="shared" ref="R11:S11" si="6">R9*2/3+R10/3</f>
        <v>46.766666666666673</v>
      </c>
      <c r="S11" s="8">
        <f t="shared" si="6"/>
        <v>30.644444444444442</v>
      </c>
    </row>
    <row r="12" spans="1:22" ht="15.35">
      <c r="A12" s="5">
        <v>1962</v>
      </c>
      <c r="B12" s="4">
        <v>39.4</v>
      </c>
      <c r="C12" s="4">
        <v>31.3</v>
      </c>
      <c r="D12" s="4">
        <v>29.3</v>
      </c>
      <c r="E12" s="10">
        <f t="shared" si="0"/>
        <v>15.226949793047854</v>
      </c>
      <c r="F12" s="10">
        <f t="shared" si="1"/>
        <v>27.649231454056725</v>
      </c>
      <c r="G12" s="10">
        <f t="shared" si="2"/>
        <v>16.812495353159207</v>
      </c>
      <c r="H12" s="10">
        <f t="shared" si="3"/>
        <v>2.0024984394500795</v>
      </c>
      <c r="I12" s="1">
        <f t="shared" si="4"/>
        <v>4</v>
      </c>
    </row>
    <row r="13" spans="1:22" ht="15.35">
      <c r="A13" s="4">
        <v>1963</v>
      </c>
      <c r="B13" s="4">
        <v>40.299999999999997</v>
      </c>
      <c r="C13" s="4">
        <v>33</v>
      </c>
      <c r="D13" s="4">
        <v>26.6</v>
      </c>
      <c r="E13" s="10">
        <f t="shared" si="0"/>
        <v>15.951488958714798</v>
      </c>
      <c r="F13" s="10">
        <f t="shared" si="1"/>
        <v>27.69169550605379</v>
      </c>
      <c r="G13" s="10">
        <f t="shared" si="2"/>
        <v>14.731259280862584</v>
      </c>
      <c r="H13" s="10">
        <f t="shared" si="3"/>
        <v>4.8104053883222777</v>
      </c>
      <c r="I13" s="1">
        <f t="shared" si="4"/>
        <v>4</v>
      </c>
      <c r="K13" s="24" t="s">
        <v>35</v>
      </c>
      <c r="L13" s="23" t="s">
        <v>34</v>
      </c>
      <c r="M13" s="25" t="s">
        <v>36</v>
      </c>
      <c r="N13" s="26" t="s">
        <v>37</v>
      </c>
    </row>
    <row r="14" spans="1:22" ht="15.35">
      <c r="A14" s="4">
        <v>1964</v>
      </c>
      <c r="B14" s="4">
        <v>38.4</v>
      </c>
      <c r="C14" s="4">
        <v>35.299999999999997</v>
      </c>
      <c r="D14" s="6">
        <v>26.2</v>
      </c>
      <c r="E14" s="10">
        <f t="shared" si="0"/>
        <v>18.961276328348784</v>
      </c>
      <c r="F14" s="10">
        <f t="shared" si="1"/>
        <v>24.956962956257318</v>
      </c>
      <c r="G14" s="10">
        <f t="shared" si="2"/>
        <v>11.846940533319144</v>
      </c>
      <c r="H14" s="10">
        <f t="shared" si="3"/>
        <v>7.0837842993699338</v>
      </c>
      <c r="I14" s="1">
        <f t="shared" si="4"/>
        <v>4</v>
      </c>
    </row>
    <row r="15" spans="1:22" ht="15.35">
      <c r="A15" s="4">
        <v>1965</v>
      </c>
      <c r="B15" s="4">
        <v>37.9</v>
      </c>
      <c r="C15" s="5">
        <v>35.1</v>
      </c>
      <c r="D15" s="6">
        <v>27</v>
      </c>
      <c r="E15" s="10">
        <f t="shared" si="0"/>
        <v>19.051509126575777</v>
      </c>
      <c r="F15" s="10">
        <f t="shared" si="1"/>
        <v>24.497754999183083</v>
      </c>
      <c r="G15" s="10">
        <f t="shared" si="2"/>
        <v>12.135073135337915</v>
      </c>
      <c r="H15" s="10">
        <f t="shared" si="3"/>
        <v>6.6730802482811509</v>
      </c>
      <c r="I15" s="1">
        <f t="shared" si="4"/>
        <v>4</v>
      </c>
    </row>
    <row r="16" spans="1:22" ht="15.35">
      <c r="A16" s="4">
        <v>1966</v>
      </c>
      <c r="B16" s="4">
        <v>37.6</v>
      </c>
      <c r="C16" s="4">
        <v>38</v>
      </c>
      <c r="D16" s="6">
        <v>24.4</v>
      </c>
      <c r="E16" s="10">
        <f t="shared" si="0"/>
        <v>21.827963716297496</v>
      </c>
      <c r="F16" s="10">
        <f t="shared" si="1"/>
        <v>23.408972638712704</v>
      </c>
      <c r="G16" s="10">
        <f t="shared" si="2"/>
        <v>8.6475430036513856</v>
      </c>
      <c r="H16" s="10">
        <f t="shared" si="3"/>
        <v>10.424490395218369</v>
      </c>
      <c r="I16" s="1">
        <f t="shared" si="4"/>
        <v>3</v>
      </c>
    </row>
    <row r="17" spans="1:9" ht="15.35">
      <c r="A17" s="4">
        <v>1967</v>
      </c>
      <c r="B17" s="4">
        <v>40.299999999999997</v>
      </c>
      <c r="C17" s="4">
        <v>34</v>
      </c>
      <c r="D17" s="6">
        <v>25.8</v>
      </c>
      <c r="E17" s="10">
        <f t="shared" si="0"/>
        <v>16.837161280928569</v>
      </c>
      <c r="F17" s="10">
        <f t="shared" si="1"/>
        <v>27.288642326066714</v>
      </c>
      <c r="G17" s="10">
        <f t="shared" si="2"/>
        <v>13.667845477616433</v>
      </c>
      <c r="H17" s="10">
        <f t="shared" si="3"/>
        <v>6.08111831820431</v>
      </c>
      <c r="I17" s="1">
        <f t="shared" si="4"/>
        <v>4</v>
      </c>
    </row>
    <row r="18" spans="1:9" ht="15.35">
      <c r="A18" s="4">
        <v>1968</v>
      </c>
      <c r="B18" s="4">
        <v>42.2</v>
      </c>
      <c r="C18" s="4">
        <v>31.2</v>
      </c>
      <c r="D18" s="6">
        <v>26.7</v>
      </c>
      <c r="E18" s="10">
        <f t="shared" si="0"/>
        <v>13.36375695678427</v>
      </c>
      <c r="F18" s="10">
        <f t="shared" si="1"/>
        <v>30.227967182726658</v>
      </c>
      <c r="G18" s="10">
        <f t="shared" si="2"/>
        <v>17.16537211947356</v>
      </c>
      <c r="H18" s="10">
        <f t="shared" si="3"/>
        <v>4.1737273509418458</v>
      </c>
      <c r="I18" s="1">
        <f t="shared" si="4"/>
        <v>4</v>
      </c>
    </row>
    <row r="19" spans="1:9" ht="15.35">
      <c r="A19" s="4">
        <v>1969</v>
      </c>
      <c r="B19" s="4">
        <v>38</v>
      </c>
      <c r="C19" s="4">
        <v>35.6</v>
      </c>
      <c r="D19" s="6">
        <v>26.5</v>
      </c>
      <c r="E19" s="10">
        <f t="shared" si="0"/>
        <v>19.410048943781675</v>
      </c>
      <c r="F19" s="10">
        <f t="shared" si="1"/>
        <v>24.401024568652847</v>
      </c>
      <c r="G19" s="10">
        <f t="shared" si="2"/>
        <v>11.553787257864842</v>
      </c>
      <c r="H19" s="10">
        <f t="shared" si="3"/>
        <v>7.2842295405897266</v>
      </c>
      <c r="I19" s="1">
        <f t="shared" si="4"/>
        <v>4</v>
      </c>
    </row>
    <row r="20" spans="1:9" ht="15.35">
      <c r="A20" s="4">
        <v>1970</v>
      </c>
      <c r="B20" s="4">
        <v>35.200000000000003</v>
      </c>
      <c r="C20" s="4">
        <v>40.5</v>
      </c>
      <c r="D20" s="6">
        <v>24.3</v>
      </c>
      <c r="E20" s="10">
        <f t="shared" si="0"/>
        <v>25.233707615013692</v>
      </c>
      <c r="F20" s="10">
        <f t="shared" si="1"/>
        <v>20.343057783922259</v>
      </c>
      <c r="G20" s="10">
        <f t="shared" si="2"/>
        <v>5.5335341329027719</v>
      </c>
      <c r="H20" s="10">
        <f t="shared" si="3"/>
        <v>13.277424449041311</v>
      </c>
      <c r="I20" s="1">
        <f t="shared" si="4"/>
        <v>3</v>
      </c>
    </row>
    <row r="21" spans="1:9" ht="15.35">
      <c r="A21" s="4">
        <v>1971</v>
      </c>
      <c r="B21" s="4">
        <v>34.1</v>
      </c>
      <c r="C21" s="4">
        <v>42.2</v>
      </c>
      <c r="D21" s="6">
        <v>23.8</v>
      </c>
      <c r="E21" s="10">
        <f t="shared" si="0"/>
        <v>27.30732502461565</v>
      </c>
      <c r="F21" s="10">
        <f t="shared" si="1"/>
        <v>18.961803711672577</v>
      </c>
      <c r="G21" s="10">
        <f t="shared" si="2"/>
        <v>3.5902646142032482</v>
      </c>
      <c r="H21" s="10">
        <f t="shared" si="3"/>
        <v>15.309474190840129</v>
      </c>
      <c r="I21" s="1">
        <f t="shared" si="4"/>
        <v>3</v>
      </c>
    </row>
    <row r="22" spans="1:9" ht="15.35">
      <c r="A22" s="4">
        <v>1972</v>
      </c>
      <c r="B22" s="4">
        <v>32.9</v>
      </c>
      <c r="C22" s="4">
        <v>43.1</v>
      </c>
      <c r="D22" s="6">
        <v>24.1</v>
      </c>
      <c r="E22" s="10">
        <f t="shared" si="0"/>
        <v>28.685362120775121</v>
      </c>
      <c r="F22" s="10">
        <f t="shared" si="1"/>
        <v>17.5194177985457</v>
      </c>
      <c r="G22" s="10">
        <f t="shared" si="2"/>
        <v>3.087069808086627</v>
      </c>
      <c r="H22" s="10">
        <f t="shared" si="3"/>
        <v>16.441411131651687</v>
      </c>
      <c r="I22" s="1">
        <f t="shared" si="4"/>
        <v>3</v>
      </c>
    </row>
    <row r="23" spans="1:9" ht="15.35">
      <c r="A23" s="4">
        <v>1973</v>
      </c>
      <c r="B23" s="4">
        <v>33.4</v>
      </c>
      <c r="C23" s="4">
        <v>43.1</v>
      </c>
      <c r="D23" s="6">
        <v>23.5</v>
      </c>
      <c r="E23" s="10">
        <f t="shared" si="0"/>
        <v>28.482626283403015</v>
      </c>
      <c r="F23" s="10">
        <f t="shared" si="1"/>
        <v>18.205493676360437</v>
      </c>
      <c r="G23" s="10">
        <f t="shared" si="2"/>
        <v>2.6191601707417584</v>
      </c>
      <c r="H23" s="10">
        <f t="shared" si="3"/>
        <v>16.453874923555244</v>
      </c>
      <c r="I23" s="1">
        <f t="shared" si="4"/>
        <v>3</v>
      </c>
    </row>
    <row r="24" spans="1:9" ht="15.35">
      <c r="A24" s="4">
        <v>1974</v>
      </c>
      <c r="B24" s="4">
        <v>33.9</v>
      </c>
      <c r="C24" s="4">
        <v>42.7</v>
      </c>
      <c r="D24" s="6">
        <v>23.4</v>
      </c>
      <c r="E24" s="10">
        <f t="shared" si="0"/>
        <v>27.889783075527859</v>
      </c>
      <c r="F24" s="10">
        <f t="shared" si="1"/>
        <v>18.797340237384649</v>
      </c>
      <c r="G24" s="10">
        <f t="shared" si="2"/>
        <v>2.9223278392404892</v>
      </c>
      <c r="H24" s="10">
        <f t="shared" si="3"/>
        <v>15.964022049596402</v>
      </c>
      <c r="I24" s="1">
        <f t="shared" si="4"/>
        <v>3</v>
      </c>
    </row>
    <row r="25" spans="1:9" ht="15.35">
      <c r="A25" s="4">
        <v>1975</v>
      </c>
      <c r="B25" s="4">
        <v>32.4</v>
      </c>
      <c r="C25" s="4">
        <v>45.7</v>
      </c>
      <c r="D25" s="6">
        <v>21.9</v>
      </c>
      <c r="E25" s="10">
        <f t="shared" si="0"/>
        <v>31.425149164323791</v>
      </c>
      <c r="F25" s="10">
        <f t="shared" si="1"/>
        <v>17.533967035442949</v>
      </c>
      <c r="G25" s="10">
        <f t="shared" si="2"/>
        <v>1.1575836902790231</v>
      </c>
      <c r="H25" s="10">
        <f t="shared" si="3"/>
        <v>19.637973418863773</v>
      </c>
      <c r="I25" s="1">
        <f t="shared" si="4"/>
        <v>3</v>
      </c>
    </row>
    <row r="26" spans="1:9" ht="15.35">
      <c r="A26" s="4">
        <v>1976</v>
      </c>
      <c r="B26" s="4">
        <v>32.799999999999997</v>
      </c>
      <c r="C26" s="4">
        <v>45.4</v>
      </c>
      <c r="D26" s="4">
        <v>21.7</v>
      </c>
      <c r="E26" s="10">
        <f t="shared" si="0"/>
        <v>31.002419260438373</v>
      </c>
      <c r="F26" s="10">
        <f t="shared" si="1"/>
        <v>18.028033725284626</v>
      </c>
      <c r="G26" s="10">
        <f t="shared" si="2"/>
        <v>0.64031242374328401</v>
      </c>
      <c r="H26" s="10">
        <f t="shared" si="3"/>
        <v>19.320973060381821</v>
      </c>
      <c r="I26" s="1">
        <f t="shared" si="4"/>
        <v>3</v>
      </c>
    </row>
    <row r="27" spans="1:9" ht="15.35">
      <c r="A27" s="4">
        <v>1977</v>
      </c>
      <c r="B27" s="4">
        <v>29.4</v>
      </c>
      <c r="C27" s="4">
        <v>47.1</v>
      </c>
      <c r="D27" s="4">
        <v>23.4</v>
      </c>
      <c r="E27" s="10">
        <f t="shared" si="0"/>
        <v>34.039535837023394</v>
      </c>
      <c r="F27" s="10">
        <f t="shared" si="1"/>
        <v>14.041723540933283</v>
      </c>
      <c r="G27" s="10">
        <f t="shared" si="2"/>
        <v>4.7444704657105827</v>
      </c>
      <c r="H27" s="10">
        <f t="shared" si="3"/>
        <v>21.597685061135603</v>
      </c>
      <c r="I27" s="1">
        <f t="shared" si="4"/>
        <v>3</v>
      </c>
    </row>
    <row r="28" spans="1:9" ht="15.35">
      <c r="A28" s="4">
        <v>1978</v>
      </c>
      <c r="B28" s="4">
        <v>28.1</v>
      </c>
      <c r="C28" s="4">
        <v>48.2</v>
      </c>
      <c r="D28" s="4">
        <v>23.7</v>
      </c>
      <c r="E28" s="10">
        <f t="shared" si="0"/>
        <v>35.651928419091163</v>
      </c>
      <c r="F28" s="10">
        <f t="shared" si="1"/>
        <v>12.728707711311468</v>
      </c>
      <c r="G28" s="10">
        <f t="shared" si="2"/>
        <v>6.4249513616836023</v>
      </c>
      <c r="H28" s="10">
        <f t="shared" si="3"/>
        <v>23.066209051337413</v>
      </c>
      <c r="I28" s="1">
        <f t="shared" si="4"/>
        <v>3</v>
      </c>
    </row>
    <row r="29" spans="1:9" ht="15.35">
      <c r="A29" s="4">
        <v>1979</v>
      </c>
      <c r="B29" s="4">
        <v>31.2</v>
      </c>
      <c r="C29" s="4">
        <v>47.4</v>
      </c>
      <c r="D29" s="4">
        <v>21.4</v>
      </c>
      <c r="E29" s="10">
        <f t="shared" si="0"/>
        <v>33.564564647854439</v>
      </c>
      <c r="F29" s="10">
        <f t="shared" si="1"/>
        <v>16.639110553151571</v>
      </c>
      <c r="G29" s="10">
        <f t="shared" si="2"/>
        <v>3.2031234756093907</v>
      </c>
      <c r="H29" s="10">
        <f t="shared" si="3"/>
        <v>21.720727427966125</v>
      </c>
      <c r="I29" s="1">
        <f t="shared" si="4"/>
        <v>3</v>
      </c>
    </row>
    <row r="30" spans="1:9" ht="15.35">
      <c r="A30" s="4">
        <v>1980</v>
      </c>
      <c r="B30" s="4">
        <v>30.1</v>
      </c>
      <c r="C30" s="4">
        <v>48.5</v>
      </c>
      <c r="D30" s="4">
        <v>21.4</v>
      </c>
      <c r="E30" s="10">
        <f t="shared" si="0"/>
        <v>35.067934070885904</v>
      </c>
      <c r="F30" s="10">
        <f t="shared" si="1"/>
        <v>15.728318409798298</v>
      </c>
      <c r="G30" s="10">
        <f t="shared" si="2"/>
        <v>4.7518417482066857</v>
      </c>
      <c r="H30" s="10">
        <f t="shared" si="3"/>
        <v>23.090474226399078</v>
      </c>
      <c r="I30" s="1">
        <f t="shared" si="4"/>
        <v>3</v>
      </c>
    </row>
    <row r="31" spans="1:9" ht="15.35">
      <c r="A31" s="4">
        <v>1981</v>
      </c>
      <c r="B31" s="4">
        <v>31.8</v>
      </c>
      <c r="C31" s="4">
        <v>46.4</v>
      </c>
      <c r="D31" s="4">
        <v>21.8</v>
      </c>
      <c r="E31" s="10">
        <f t="shared" si="0"/>
        <v>32.344705903748761</v>
      </c>
      <c r="F31" s="10">
        <f t="shared" si="1"/>
        <v>16.992351220475641</v>
      </c>
      <c r="G31" s="10">
        <f t="shared" si="2"/>
        <v>2.0542638584174102</v>
      </c>
      <c r="H31" s="10">
        <f t="shared" si="3"/>
        <v>20.494633443904284</v>
      </c>
      <c r="I31" s="1">
        <f t="shared" si="4"/>
        <v>3</v>
      </c>
    </row>
    <row r="32" spans="1:9" ht="15.35">
      <c r="A32" s="4">
        <v>1982</v>
      </c>
      <c r="B32" s="4">
        <v>33.299999999999997</v>
      </c>
      <c r="C32" s="4">
        <v>45</v>
      </c>
      <c r="D32" s="4">
        <v>21.7</v>
      </c>
      <c r="E32" s="10">
        <f t="shared" si="0"/>
        <v>30.401644692351763</v>
      </c>
      <c r="F32" s="10">
        <f t="shared" si="1"/>
        <v>18.513238506539039</v>
      </c>
      <c r="G32" s="10">
        <f t="shared" si="2"/>
        <v>0</v>
      </c>
      <c r="H32" s="10">
        <f t="shared" si="3"/>
        <v>18.805584277017296</v>
      </c>
      <c r="I32" s="1">
        <f t="shared" si="4"/>
        <v>3</v>
      </c>
    </row>
    <row r="33" spans="1:9" ht="15.35">
      <c r="A33" s="4">
        <v>1983</v>
      </c>
      <c r="B33" s="4">
        <v>33</v>
      </c>
      <c r="C33" s="4">
        <v>44.6</v>
      </c>
      <c r="D33" s="4">
        <v>22.4</v>
      </c>
      <c r="E33" s="10">
        <f t="shared" si="0"/>
        <v>30.106145552029741</v>
      </c>
      <c r="F33" s="10">
        <f t="shared" si="1"/>
        <v>17.987217683677482</v>
      </c>
      <c r="G33" s="10">
        <f t="shared" si="2"/>
        <v>0.86023252670426043</v>
      </c>
      <c r="H33" s="10">
        <f t="shared" si="3"/>
        <v>18.291801442176219</v>
      </c>
      <c r="I33" s="1">
        <f t="shared" si="4"/>
        <v>3</v>
      </c>
    </row>
    <row r="34" spans="1:9" ht="15.35">
      <c r="A34" s="4">
        <v>1984</v>
      </c>
      <c r="B34" s="4">
        <v>32</v>
      </c>
      <c r="C34" s="4">
        <v>43.3</v>
      </c>
      <c r="D34" s="4">
        <v>24.7</v>
      </c>
      <c r="E34" s="10">
        <f t="shared" si="0"/>
        <v>29.312454690796539</v>
      </c>
      <c r="F34" s="10">
        <f t="shared" si="1"/>
        <v>16.441411131651687</v>
      </c>
      <c r="G34" s="10">
        <f t="shared" si="2"/>
        <v>3.6851051545376561</v>
      </c>
      <c r="H34" s="10">
        <f t="shared" si="3"/>
        <v>16.822901057784293</v>
      </c>
      <c r="I34" s="1">
        <f t="shared" si="4"/>
        <v>3</v>
      </c>
    </row>
    <row r="35" spans="1:9" ht="15.35">
      <c r="A35" s="4">
        <v>1985</v>
      </c>
      <c r="B35" s="4">
        <v>28.4</v>
      </c>
      <c r="C35" s="4">
        <v>43.1</v>
      </c>
      <c r="D35" s="4">
        <v>28.5</v>
      </c>
      <c r="E35" s="10">
        <f t="shared" si="0"/>
        <v>31.325069832324399</v>
      </c>
      <c r="F35" s="10">
        <f t="shared" si="1"/>
        <v>12.142487389328428</v>
      </c>
      <c r="G35" s="10">
        <f t="shared" si="2"/>
        <v>8.5941840799461584</v>
      </c>
      <c r="H35" s="10">
        <f t="shared" si="3"/>
        <v>17.992498436848621</v>
      </c>
      <c r="I35" s="1">
        <f t="shared" si="4"/>
        <v>3</v>
      </c>
    </row>
    <row r="36" spans="1:9" ht="15.35">
      <c r="A36" s="4">
        <v>1986</v>
      </c>
      <c r="B36" s="4">
        <v>27.1</v>
      </c>
      <c r="C36" s="4">
        <v>44</v>
      </c>
      <c r="D36" s="4">
        <v>28.9</v>
      </c>
      <c r="E36" s="10">
        <f t="shared" si="0"/>
        <v>32.882518151747441</v>
      </c>
      <c r="F36" s="10">
        <f t="shared" si="1"/>
        <v>10.51570254429061</v>
      </c>
      <c r="G36" s="10">
        <f t="shared" si="2"/>
        <v>9.5540567299969457</v>
      </c>
      <c r="H36" s="10">
        <f t="shared" si="3"/>
        <v>19.497948610046134</v>
      </c>
      <c r="I36" s="1">
        <f t="shared" si="4"/>
        <v>3</v>
      </c>
    </row>
    <row r="37" spans="1:9" ht="15.35">
      <c r="A37" s="4">
        <v>1987</v>
      </c>
      <c r="B37" s="4">
        <v>26.8</v>
      </c>
      <c r="C37" s="4">
        <v>43.9</v>
      </c>
      <c r="D37" s="4">
        <v>29.3</v>
      </c>
      <c r="E37" s="10">
        <f t="shared" si="0"/>
        <v>33.033013789238183</v>
      </c>
      <c r="F37" s="10">
        <f t="shared" si="1"/>
        <v>10.209799214480174</v>
      </c>
      <c r="G37" s="10">
        <f t="shared" si="2"/>
        <v>10.06081507632458</v>
      </c>
      <c r="H37" s="10">
        <f t="shared" si="3"/>
        <v>19.609436503887608</v>
      </c>
      <c r="I37" s="1">
        <f t="shared" si="4"/>
        <v>3</v>
      </c>
    </row>
    <row r="38" spans="1:9" ht="15.35">
      <c r="A38" s="4">
        <v>1988</v>
      </c>
      <c r="B38" s="4">
        <v>25.7</v>
      </c>
      <c r="C38" s="4">
        <v>44.1</v>
      </c>
      <c r="D38" s="4">
        <v>30.2</v>
      </c>
      <c r="E38" s="10">
        <f t="shared" si="0"/>
        <v>33.997646977401246</v>
      </c>
      <c r="F38" s="10">
        <f t="shared" si="1"/>
        <v>9.0033327162778978</v>
      </c>
      <c r="G38" s="10">
        <f t="shared" si="2"/>
        <v>11.437657102746172</v>
      </c>
      <c r="H38" s="10">
        <f t="shared" si="3"/>
        <v>20.506828131137198</v>
      </c>
      <c r="I38" s="1">
        <f t="shared" si="4"/>
        <v>2</v>
      </c>
    </row>
    <row r="39" spans="1:9" ht="15.35">
      <c r="A39" s="4">
        <v>1989</v>
      </c>
      <c r="B39" s="4">
        <v>25</v>
      </c>
      <c r="C39" s="4">
        <v>43</v>
      </c>
      <c r="D39" s="4">
        <v>32</v>
      </c>
      <c r="E39" s="10">
        <f t="shared" si="0"/>
        <v>33.914893483542009</v>
      </c>
      <c r="F39" s="10">
        <f t="shared" si="1"/>
        <v>8.981091247727079</v>
      </c>
      <c r="G39" s="10">
        <f t="shared" si="2"/>
        <v>13.378340704287657</v>
      </c>
      <c r="H39" s="10">
        <f t="shared" si="3"/>
        <v>20.361483246561384</v>
      </c>
      <c r="I39" s="1">
        <f t="shared" si="4"/>
        <v>2</v>
      </c>
    </row>
    <row r="40" spans="1:9" ht="15.35">
      <c r="A40" s="6">
        <v>1990</v>
      </c>
      <c r="B40" s="4">
        <v>27.1</v>
      </c>
      <c r="C40" s="4">
        <v>41.6</v>
      </c>
      <c r="D40" s="4">
        <v>31.3</v>
      </c>
      <c r="E40" s="10">
        <f t="shared" si="0"/>
        <v>31.358252502331823</v>
      </c>
      <c r="F40" s="10">
        <f t="shared" si="1"/>
        <v>11.496956118903819</v>
      </c>
      <c r="G40" s="10">
        <f t="shared" si="2"/>
        <v>11.923086848631103</v>
      </c>
      <c r="H40" s="10">
        <f t="shared" si="3"/>
        <v>17.812635964393365</v>
      </c>
      <c r="I40" s="1">
        <f t="shared" si="4"/>
        <v>2</v>
      </c>
    </row>
    <row r="41" spans="1:9" ht="15.35">
      <c r="A41" s="6">
        <v>1991</v>
      </c>
      <c r="B41" s="4">
        <v>24.5</v>
      </c>
      <c r="C41" s="4">
        <v>42.1</v>
      </c>
      <c r="D41" s="4">
        <v>33.4</v>
      </c>
      <c r="E41" s="10">
        <f t="shared" si="0"/>
        <v>33.889231327960211</v>
      </c>
      <c r="F41" s="10">
        <f t="shared" si="1"/>
        <v>9.398936110007341</v>
      </c>
      <c r="G41" s="10">
        <f t="shared" si="2"/>
        <v>14.924476540234165</v>
      </c>
      <c r="H41" s="10">
        <f t="shared" si="3"/>
        <v>20.354115063052973</v>
      </c>
      <c r="I41" s="1">
        <f t="shared" si="4"/>
        <v>2</v>
      </c>
    </row>
    <row r="42" spans="1:9">
      <c r="A42" s="6">
        <v>1992</v>
      </c>
      <c r="B42" s="6">
        <v>21.8</v>
      </c>
      <c r="C42" s="6">
        <v>43.9</v>
      </c>
      <c r="D42" s="6">
        <v>34.299999999999997</v>
      </c>
      <c r="E42" s="10">
        <f t="shared" si="0"/>
        <v>37.218006394754674</v>
      </c>
      <c r="F42" s="10">
        <f t="shared" si="1"/>
        <v>6.6513156593263529</v>
      </c>
      <c r="G42" s="10">
        <f t="shared" si="2"/>
        <v>17.094443541689209</v>
      </c>
      <c r="H42" s="10">
        <f t="shared" si="3"/>
        <v>23.696624232155933</v>
      </c>
      <c r="I42" s="1">
        <f t="shared" si="4"/>
        <v>2</v>
      </c>
    </row>
    <row r="43" spans="1:9">
      <c r="A43" s="6">
        <v>1993</v>
      </c>
      <c r="B43" s="6">
        <v>19.899999999999999</v>
      </c>
      <c r="C43" s="6">
        <v>47.4</v>
      </c>
      <c r="D43" s="6">
        <v>32.700000000000003</v>
      </c>
      <c r="E43" s="10">
        <f t="shared" si="0"/>
        <v>40.686852913441214</v>
      </c>
      <c r="F43" s="10">
        <f t="shared" si="1"/>
        <v>2.3790754506740615</v>
      </c>
      <c r="G43" s="10">
        <f t="shared" si="2"/>
        <v>17.501999885727347</v>
      </c>
      <c r="H43" s="10">
        <f t="shared" si="3"/>
        <v>27.133190007811464</v>
      </c>
      <c r="I43" s="1">
        <f t="shared" si="4"/>
        <v>2</v>
      </c>
    </row>
    <row r="44" spans="1:9">
      <c r="A44" s="6">
        <v>1994</v>
      </c>
      <c r="B44" s="6">
        <v>20.2</v>
      </c>
      <c r="C44" s="6">
        <v>47.9</v>
      </c>
      <c r="D44" s="6">
        <v>31.9</v>
      </c>
      <c r="E44" s="10">
        <f t="shared" si="0"/>
        <v>40.71830055392784</v>
      </c>
      <c r="F44" s="10">
        <f t="shared" si="1"/>
        <v>2.13541565040626</v>
      </c>
      <c r="G44" s="10">
        <f t="shared" si="2"/>
        <v>16.854079624826742</v>
      </c>
      <c r="H44" s="10">
        <f t="shared" si="3"/>
        <v>27.175172492552829</v>
      </c>
      <c r="I44" s="1">
        <f t="shared" si="4"/>
        <v>2</v>
      </c>
    </row>
    <row r="45" spans="1:9">
      <c r="A45" s="6">
        <v>1995</v>
      </c>
      <c r="B45" s="6">
        <v>20.5</v>
      </c>
      <c r="C45" s="6">
        <v>48.8</v>
      </c>
      <c r="D45" s="6">
        <v>30.7</v>
      </c>
      <c r="E45" s="10">
        <f t="shared" si="0"/>
        <v>41.022189117598295</v>
      </c>
      <c r="F45" s="10">
        <f t="shared" si="1"/>
        <v>2.4124676163629637</v>
      </c>
      <c r="G45" s="10">
        <f t="shared" si="2"/>
        <v>16.102173766296271</v>
      </c>
      <c r="H45" s="10">
        <f t="shared" si="3"/>
        <v>27.517449009673843</v>
      </c>
      <c r="I45" s="1">
        <f t="shared" si="4"/>
        <v>2</v>
      </c>
    </row>
    <row r="46" spans="1:9">
      <c r="A46" s="6">
        <v>1996</v>
      </c>
      <c r="B46" s="6">
        <v>20.399999999999999</v>
      </c>
      <c r="C46" s="6">
        <v>49.5</v>
      </c>
      <c r="D46" s="6">
        <v>30.1</v>
      </c>
      <c r="E46" s="10">
        <f t="shared" si="0"/>
        <v>41.547803792739757</v>
      </c>
      <c r="F46" s="10">
        <f t="shared" si="1"/>
        <v>2.6981475126464067</v>
      </c>
      <c r="G46" s="10">
        <f t="shared" si="2"/>
        <v>16.038079685548393</v>
      </c>
      <c r="H46" s="10">
        <f t="shared" si="3"/>
        <v>28.072228269234344</v>
      </c>
      <c r="I46" s="1">
        <f t="shared" si="4"/>
        <v>2</v>
      </c>
    </row>
    <row r="47" spans="1:9">
      <c r="A47" s="6">
        <v>1997</v>
      </c>
      <c r="B47" s="6">
        <v>19.100000000000001</v>
      </c>
      <c r="C47" s="6">
        <v>50</v>
      </c>
      <c r="D47" s="6">
        <v>30.9</v>
      </c>
      <c r="E47" s="10">
        <f t="shared" si="0"/>
        <v>42.872601973754755</v>
      </c>
      <c r="F47" s="10">
        <f t="shared" si="1"/>
        <v>1.4764823060233436</v>
      </c>
      <c r="G47" s="10">
        <f t="shared" si="2"/>
        <v>17.643128974192756</v>
      </c>
      <c r="H47" s="10">
        <f t="shared" si="3"/>
        <v>29.362731480569035</v>
      </c>
      <c r="I47" s="1">
        <f t="shared" si="4"/>
        <v>2</v>
      </c>
    </row>
    <row r="48" spans="1:9">
      <c r="A48" s="6">
        <v>1998</v>
      </c>
      <c r="B48" s="6">
        <v>18.600000000000001</v>
      </c>
      <c r="C48" s="6">
        <v>49.3</v>
      </c>
      <c r="D48" s="6">
        <v>32.1</v>
      </c>
      <c r="E48" s="10">
        <f t="shared" si="0"/>
        <v>42.853471271298432</v>
      </c>
      <c r="F48" s="10">
        <f t="shared" si="1"/>
        <v>0</v>
      </c>
      <c r="G48" s="10">
        <f t="shared" si="2"/>
        <v>18.513238506539039</v>
      </c>
      <c r="H48" s="10">
        <f t="shared" si="3"/>
        <v>29.309554756085937</v>
      </c>
      <c r="I48" s="1">
        <f t="shared" si="4"/>
        <v>2</v>
      </c>
    </row>
    <row r="50" spans="1:1" ht="25">
      <c r="A50" s="13" t="s">
        <v>22</v>
      </c>
    </row>
    <row r="51" spans="1:1" ht="24.7">
      <c r="A51" s="12" t="s">
        <v>23</v>
      </c>
    </row>
  </sheetData>
  <sortState ref="A2:I40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O16" sqref="O16"/>
    </sheetView>
  </sheetViews>
  <sheetFormatPr defaultRowHeight="14"/>
  <cols>
    <col min="6" max="6" width="8.9375" style="17"/>
  </cols>
  <sheetData>
    <row r="1" spans="1:13" ht="15.7">
      <c r="A1" s="3" t="s">
        <v>4</v>
      </c>
      <c r="B1" s="3" t="s">
        <v>0</v>
      </c>
      <c r="C1" s="3" t="s">
        <v>1</v>
      </c>
      <c r="D1" s="3" t="s">
        <v>3</v>
      </c>
      <c r="E1" s="2" t="s">
        <v>24</v>
      </c>
      <c r="F1" s="17" t="s">
        <v>25</v>
      </c>
      <c r="G1" s="27">
        <v>10</v>
      </c>
      <c r="H1" t="s">
        <v>26</v>
      </c>
      <c r="I1">
        <v>1999</v>
      </c>
      <c r="J1">
        <v>2000</v>
      </c>
      <c r="K1">
        <v>2001</v>
      </c>
      <c r="M1" s="18" t="s">
        <v>38</v>
      </c>
    </row>
    <row r="2" spans="1:13" ht="15.35">
      <c r="A2" s="4">
        <v>1952</v>
      </c>
      <c r="B2" s="4">
        <v>50.5</v>
      </c>
      <c r="C2" s="4">
        <v>20.9</v>
      </c>
      <c r="D2" s="4">
        <v>28.6</v>
      </c>
      <c r="E2" s="1">
        <v>1</v>
      </c>
      <c r="F2" s="18" t="s">
        <v>30</v>
      </c>
      <c r="H2" t="s">
        <v>27</v>
      </c>
      <c r="I2" s="4">
        <v>42</v>
      </c>
      <c r="J2" s="4">
        <v>26</v>
      </c>
      <c r="K2" s="4">
        <v>28</v>
      </c>
    </row>
    <row r="3" spans="1:13" ht="15.35">
      <c r="A3" s="4">
        <v>1953</v>
      </c>
      <c r="B3" s="4">
        <v>45.9</v>
      </c>
      <c r="C3" s="4">
        <v>23.4</v>
      </c>
      <c r="D3" s="4">
        <v>30.8</v>
      </c>
      <c r="E3" s="1">
        <v>1</v>
      </c>
      <c r="H3" t="s">
        <v>28</v>
      </c>
      <c r="I3" s="4">
        <v>42</v>
      </c>
      <c r="J3" s="4">
        <v>57</v>
      </c>
      <c r="K3" s="4">
        <v>18</v>
      </c>
    </row>
    <row r="4" spans="1:13" ht="15.35">
      <c r="A4" s="4">
        <v>1954</v>
      </c>
      <c r="B4" s="4">
        <v>45.6</v>
      </c>
      <c r="C4" s="4">
        <v>24.6</v>
      </c>
      <c r="D4" s="4">
        <v>29.7</v>
      </c>
      <c r="E4" s="1">
        <v>1</v>
      </c>
      <c r="H4" t="s">
        <v>29</v>
      </c>
      <c r="I4" s="6">
        <v>22</v>
      </c>
      <c r="J4" s="4">
        <v>32</v>
      </c>
      <c r="K4" s="4">
        <v>22</v>
      </c>
    </row>
    <row r="5" spans="1:13" ht="15.35">
      <c r="A5" s="4">
        <v>1955</v>
      </c>
      <c r="B5" s="4">
        <v>46.3</v>
      </c>
      <c r="C5" s="4">
        <v>24.4</v>
      </c>
      <c r="D5" s="4">
        <v>29.3</v>
      </c>
      <c r="E5" s="1">
        <v>1</v>
      </c>
      <c r="H5" s="1">
        <v>1</v>
      </c>
      <c r="I5">
        <f>SQRT((I$2-$B2)^2+(I$3-$C2)^2+(I$4-$D2)^2)</f>
        <v>23.685860761222084</v>
      </c>
      <c r="J5">
        <f t="shared" ref="J5:K5" si="0">SQRT((J$2-$B2)^2+(J$3-$C2)^2+(J$4-$D2)^2)</f>
        <v>43.760941488957933</v>
      </c>
      <c r="K5">
        <f t="shared" si="0"/>
        <v>23.626679834458333</v>
      </c>
    </row>
    <row r="6" spans="1:13" ht="15.35">
      <c r="A6" s="4">
        <v>1959</v>
      </c>
      <c r="B6" s="4">
        <v>26.7</v>
      </c>
      <c r="C6" s="4">
        <v>42.8</v>
      </c>
      <c r="D6" s="4">
        <v>30.6</v>
      </c>
      <c r="E6" s="1">
        <v>2</v>
      </c>
      <c r="F6" s="19" t="s">
        <v>31</v>
      </c>
      <c r="H6" s="1">
        <v>1</v>
      </c>
      <c r="I6">
        <f t="shared" ref="I6:K6" si="1">SQRT((I$2-$B3)^2+(I$3-$C3)^2+(I$4-$D3)^2)</f>
        <v>20.943017929610814</v>
      </c>
      <c r="J6">
        <f t="shared" si="1"/>
        <v>39.069297408579033</v>
      </c>
      <c r="K6">
        <f t="shared" si="1"/>
        <v>20.664220285314418</v>
      </c>
    </row>
    <row r="7" spans="1:13" ht="15.35">
      <c r="A7" s="4">
        <v>1960</v>
      </c>
      <c r="B7" s="5">
        <v>23.4</v>
      </c>
      <c r="C7" s="4">
        <v>44.5</v>
      </c>
      <c r="D7" s="4">
        <v>32.1</v>
      </c>
      <c r="E7" s="1">
        <v>2</v>
      </c>
      <c r="H7" s="1">
        <v>1</v>
      </c>
      <c r="I7">
        <f t="shared" ref="I7:K7" si="2">SQRT((I$2-$B4)^2+(I$3-$C4)^2+(I$4-$D4)^2)</f>
        <v>19.36517492820553</v>
      </c>
      <c r="J7">
        <f t="shared" si="2"/>
        <v>37.936921330018336</v>
      </c>
      <c r="K7">
        <f t="shared" si="2"/>
        <v>20.312803843881326</v>
      </c>
    </row>
    <row r="8" spans="1:13" ht="15.35">
      <c r="A8" s="4">
        <v>1988</v>
      </c>
      <c r="B8" s="4">
        <v>25.7</v>
      </c>
      <c r="C8" s="4">
        <v>44.1</v>
      </c>
      <c r="D8" s="4">
        <v>30.2</v>
      </c>
      <c r="E8" s="1">
        <v>2</v>
      </c>
      <c r="H8" s="1">
        <v>1</v>
      </c>
      <c r="I8">
        <f t="shared" ref="I8:K8" si="3">SQRT((I$2-$B5)^2+(I$3-$C5)^2+(I$4-$D5)^2)</f>
        <v>19.533048917155764</v>
      </c>
      <c r="J8">
        <f t="shared" si="3"/>
        <v>38.498571402066332</v>
      </c>
      <c r="K8">
        <f t="shared" si="3"/>
        <v>20.715694533372513</v>
      </c>
    </row>
    <row r="9" spans="1:13" ht="15.35">
      <c r="A9" s="4">
        <v>1989</v>
      </c>
      <c r="B9" s="4">
        <v>25</v>
      </c>
      <c r="C9" s="4">
        <v>43</v>
      </c>
      <c r="D9" s="4">
        <v>32</v>
      </c>
      <c r="E9" s="1">
        <v>2</v>
      </c>
      <c r="H9" s="1">
        <v>2</v>
      </c>
      <c r="I9">
        <f t="shared" ref="I9:K9" si="4">SQRT((I$2-$B6)^2+(I$3-$C6)^2+(I$4-$D6)^2)</f>
        <v>17.569575976670581</v>
      </c>
      <c r="J9">
        <f t="shared" si="4"/>
        <v>14.286007139855421</v>
      </c>
      <c r="K9">
        <f t="shared" si="4"/>
        <v>26.280981716823288</v>
      </c>
    </row>
    <row r="10" spans="1:13" ht="15.35">
      <c r="A10" s="6">
        <v>1990</v>
      </c>
      <c r="B10" s="4">
        <v>27.1</v>
      </c>
      <c r="C10" s="4">
        <v>41.6</v>
      </c>
      <c r="D10" s="4">
        <v>31.3</v>
      </c>
      <c r="E10" s="1">
        <v>2</v>
      </c>
      <c r="H10" s="1">
        <v>2</v>
      </c>
      <c r="I10">
        <f t="shared" ref="I10:K10" si="5">SQRT((I$2-$B7)^2+(I$3-$C7)^2+(I$4-$D7)^2)</f>
        <v>21.312437683193355</v>
      </c>
      <c r="J10">
        <f t="shared" si="5"/>
        <v>12.767928571228772</v>
      </c>
      <c r="K10">
        <f t="shared" si="5"/>
        <v>28.730123563952869</v>
      </c>
    </row>
    <row r="11" spans="1:13" ht="15.35">
      <c r="A11" s="6">
        <v>1991</v>
      </c>
      <c r="B11" s="4">
        <v>24.5</v>
      </c>
      <c r="C11" s="4">
        <v>42.1</v>
      </c>
      <c r="D11" s="4">
        <v>33.4</v>
      </c>
      <c r="E11" s="1">
        <v>2</v>
      </c>
      <c r="H11" s="1">
        <v>2</v>
      </c>
      <c r="I11">
        <f t="shared" ref="I11:K11" si="6">SQRT((I$2-$B8)^2+(I$3-$C8)^2+(I$4-$D8)^2)</f>
        <v>18.36681790621337</v>
      </c>
      <c r="J11">
        <f t="shared" si="6"/>
        <v>13.028430450365077</v>
      </c>
      <c r="K11">
        <f t="shared" si="6"/>
        <v>27.45432570652574</v>
      </c>
    </row>
    <row r="12" spans="1:13">
      <c r="A12" s="6">
        <v>1992</v>
      </c>
      <c r="B12" s="6">
        <v>21.8</v>
      </c>
      <c r="C12" s="6">
        <v>43.9</v>
      </c>
      <c r="D12" s="6">
        <v>34.299999999999997</v>
      </c>
      <c r="E12" s="1">
        <v>2</v>
      </c>
      <c r="H12" s="1">
        <v>2</v>
      </c>
      <c r="I12">
        <f t="shared" ref="I12:K12" si="7">SQRT((I$2-$B9)^2+(I$3-$C9)^2+(I$4-$D9)^2)</f>
        <v>19.748417658131498</v>
      </c>
      <c r="J12">
        <f t="shared" si="7"/>
        <v>14.035668847618199</v>
      </c>
      <c r="K12">
        <f t="shared" si="7"/>
        <v>27.092434368288131</v>
      </c>
    </row>
    <row r="13" spans="1:13">
      <c r="A13" s="6">
        <v>1993</v>
      </c>
      <c r="B13" s="6">
        <v>19.899999999999999</v>
      </c>
      <c r="C13" s="6">
        <v>47.4</v>
      </c>
      <c r="D13" s="6">
        <v>32.700000000000003</v>
      </c>
      <c r="E13" s="1">
        <v>2</v>
      </c>
      <c r="H13" s="1">
        <v>2</v>
      </c>
      <c r="I13">
        <f t="shared" ref="I13:K13" si="8">SQRT((I$2-$B10)^2+(I$3-$C10)^2+(I$4-$D10)^2)</f>
        <v>17.568722207377519</v>
      </c>
      <c r="J13">
        <f t="shared" si="8"/>
        <v>15.455096246869509</v>
      </c>
      <c r="K13">
        <f t="shared" si="8"/>
        <v>25.382277281599457</v>
      </c>
    </row>
    <row r="14" spans="1:13">
      <c r="A14" s="6">
        <v>1994</v>
      </c>
      <c r="B14" s="6">
        <v>20.2</v>
      </c>
      <c r="C14" s="6">
        <v>47.9</v>
      </c>
      <c r="D14" s="6">
        <v>31.9</v>
      </c>
      <c r="E14" s="1">
        <v>2</v>
      </c>
      <c r="H14" s="1">
        <v>2</v>
      </c>
      <c r="I14">
        <f t="shared" ref="I14:K14" si="9">SQRT((I$2-$B11)^2+(I$3-$C11)^2+(I$4-$D11)^2)</f>
        <v>20.885880398010517</v>
      </c>
      <c r="J14">
        <f t="shared" si="9"/>
        <v>15.040611689688687</v>
      </c>
      <c r="K14">
        <f t="shared" si="9"/>
        <v>26.889031220927244</v>
      </c>
    </row>
    <row r="15" spans="1:13">
      <c r="A15" s="6">
        <v>1995</v>
      </c>
      <c r="B15" s="6">
        <v>20.5</v>
      </c>
      <c r="C15" s="6">
        <v>48.8</v>
      </c>
      <c r="D15" s="6">
        <v>30.7</v>
      </c>
      <c r="E15" s="1">
        <v>2</v>
      </c>
      <c r="H15" s="1">
        <v>2</v>
      </c>
      <c r="I15">
        <f t="shared" ref="I15:K15" si="10">SQRT((I$2-$B12)^2+(I$3-$C12)^2+(I$4-$D12)^2)</f>
        <v>23.726356652465629</v>
      </c>
      <c r="J15">
        <f t="shared" si="10"/>
        <v>13.94775967673662</v>
      </c>
      <c r="K15">
        <f t="shared" si="10"/>
        <v>29.334962075993893</v>
      </c>
    </row>
    <row r="16" spans="1:13">
      <c r="A16" s="6">
        <v>1996</v>
      </c>
      <c r="B16" s="6">
        <v>20.399999999999999</v>
      </c>
      <c r="C16" s="6">
        <v>49.5</v>
      </c>
      <c r="D16" s="6">
        <v>30.1</v>
      </c>
      <c r="E16" s="1">
        <v>2</v>
      </c>
      <c r="H16" s="1">
        <v>2</v>
      </c>
      <c r="I16">
        <f t="shared" ref="I16:K16" si="11">SQRT((I$2-$B13)^2+(I$3-$C13)^2+(I$4-$D13)^2)</f>
        <v>25.140803487557836</v>
      </c>
      <c r="J16">
        <f t="shared" si="11"/>
        <v>11.395613191048565</v>
      </c>
      <c r="K16">
        <f t="shared" si="11"/>
        <v>32.318106380170235</v>
      </c>
    </row>
    <row r="17" spans="1:11">
      <c r="A17" s="6">
        <v>1997</v>
      </c>
      <c r="B17" s="6">
        <v>19.100000000000001</v>
      </c>
      <c r="C17" s="6">
        <v>50</v>
      </c>
      <c r="D17" s="6">
        <v>30.9</v>
      </c>
      <c r="E17" s="1">
        <v>2</v>
      </c>
      <c r="H17" s="1">
        <v>2</v>
      </c>
      <c r="I17">
        <f t="shared" ref="I17:K17" si="12">SQRT((I$2-$B14)^2+(I$3-$C14)^2+(I$4-$D14)^2)</f>
        <v>24.658872642519569</v>
      </c>
      <c r="J17">
        <f t="shared" si="12"/>
        <v>10.791663449162971</v>
      </c>
      <c r="K17">
        <f t="shared" si="12"/>
        <v>32.447804240040647</v>
      </c>
    </row>
    <row r="18" spans="1:11">
      <c r="A18" s="6">
        <v>1998</v>
      </c>
      <c r="B18" s="6">
        <v>18.600000000000001</v>
      </c>
      <c r="C18" s="6">
        <v>49.3</v>
      </c>
      <c r="D18" s="6">
        <v>32.1</v>
      </c>
      <c r="E18" s="1">
        <v>2</v>
      </c>
      <c r="H18" s="1">
        <v>2</v>
      </c>
      <c r="I18">
        <f t="shared" ref="I18:K18" si="13">SQRT((I$2-$B15)^2+(I$3-$C15)^2+(I$4-$D15)^2)</f>
        <v>24.169815886762564</v>
      </c>
      <c r="J18">
        <f t="shared" si="13"/>
        <v>9.958915603618701</v>
      </c>
      <c r="K18">
        <f t="shared" si="13"/>
        <v>32.872176684850061</v>
      </c>
    </row>
    <row r="19" spans="1:11" ht="15.35">
      <c r="A19" s="4">
        <v>1966</v>
      </c>
      <c r="B19" s="4">
        <v>37.6</v>
      </c>
      <c r="C19" s="4">
        <v>38</v>
      </c>
      <c r="D19" s="6">
        <v>24.4</v>
      </c>
      <c r="E19" s="1">
        <v>3</v>
      </c>
      <c r="F19" s="20" t="s">
        <v>32</v>
      </c>
      <c r="H19" s="1">
        <v>2</v>
      </c>
      <c r="I19">
        <f t="shared" ref="I19:K19" si="14">SQRT((I$2-$B16)^2+(I$3-$C16)^2+(I$4-$D16)^2)</f>
        <v>24.257370014080259</v>
      </c>
      <c r="J19">
        <f t="shared" si="14"/>
        <v>9.5509161864189771</v>
      </c>
      <c r="K19">
        <f t="shared" si="14"/>
        <v>33.400898191515751</v>
      </c>
    </row>
    <row r="20" spans="1:11" ht="15.35">
      <c r="A20" s="4">
        <v>1970</v>
      </c>
      <c r="B20" s="4">
        <v>35.200000000000003</v>
      </c>
      <c r="C20" s="4">
        <v>40.5</v>
      </c>
      <c r="D20" s="6">
        <v>24.3</v>
      </c>
      <c r="E20" s="1">
        <v>3</v>
      </c>
      <c r="H20" s="1">
        <v>2</v>
      </c>
      <c r="I20">
        <f t="shared" ref="I20:K20" si="15">SQRT((I$2-$B17)^2+(I$3-$C17)^2+(I$4-$D17)^2)</f>
        <v>25.838343600161366</v>
      </c>
      <c r="J20">
        <f t="shared" si="15"/>
        <v>9.890399385262457</v>
      </c>
      <c r="K20">
        <f t="shared" si="15"/>
        <v>34.386334494970527</v>
      </c>
    </row>
    <row r="21" spans="1:11" ht="15.35">
      <c r="A21" s="4">
        <v>1971</v>
      </c>
      <c r="B21" s="4">
        <v>34.1</v>
      </c>
      <c r="C21" s="4">
        <v>42.2</v>
      </c>
      <c r="D21" s="6">
        <v>23.8</v>
      </c>
      <c r="E21" s="1">
        <v>3</v>
      </c>
      <c r="H21" s="1">
        <v>2</v>
      </c>
      <c r="I21">
        <f t="shared" ref="I21:K21" si="16">SQRT((I$2-$B18)^2+(I$3-$C18)^2+(I$4-$D18)^2)</f>
        <v>26.511506935668518</v>
      </c>
      <c r="J21">
        <f t="shared" si="16"/>
        <v>10.679887639858391</v>
      </c>
      <c r="K21">
        <f t="shared" si="16"/>
        <v>34.206139799749394</v>
      </c>
    </row>
    <row r="22" spans="1:11" ht="15.35">
      <c r="A22" s="4">
        <v>1972</v>
      </c>
      <c r="B22" s="4">
        <v>32.9</v>
      </c>
      <c r="C22" s="4">
        <v>43.1</v>
      </c>
      <c r="D22" s="6">
        <v>24.1</v>
      </c>
      <c r="E22" s="1">
        <v>3</v>
      </c>
      <c r="H22" s="1">
        <v>3</v>
      </c>
      <c r="I22">
        <f t="shared" ref="I22:K22" si="17">SQRT((I$2-$B19)^2+(I$3-$C19)^2+(I$4-$D19)^2)</f>
        <v>6.4124878167525567</v>
      </c>
      <c r="J22">
        <f t="shared" si="17"/>
        <v>23.52275494069519</v>
      </c>
      <c r="K22">
        <f t="shared" si="17"/>
        <v>22.314121089570165</v>
      </c>
    </row>
    <row r="23" spans="1:11" ht="15.35">
      <c r="A23" s="4">
        <v>1973</v>
      </c>
      <c r="B23" s="4">
        <v>33.4</v>
      </c>
      <c r="C23" s="4">
        <v>43.1</v>
      </c>
      <c r="D23" s="6">
        <v>23.5</v>
      </c>
      <c r="E23" s="1">
        <v>3</v>
      </c>
      <c r="H23" s="1">
        <v>3</v>
      </c>
      <c r="I23">
        <f t="shared" ref="I23:K23" si="18">SQRT((I$2-$B20)^2+(I$3-$C20)^2+(I$4-$D20)^2)</f>
        <v>7.3334848469196396</v>
      </c>
      <c r="J23">
        <f t="shared" si="18"/>
        <v>20.400490190189061</v>
      </c>
      <c r="K23">
        <f t="shared" si="18"/>
        <v>23.735627229968035</v>
      </c>
    </row>
    <row r="24" spans="1:11" ht="15.35">
      <c r="A24" s="4">
        <v>1974</v>
      </c>
      <c r="B24" s="4">
        <v>33.9</v>
      </c>
      <c r="C24" s="4">
        <v>42.7</v>
      </c>
      <c r="D24" s="6">
        <v>23.4</v>
      </c>
      <c r="E24" s="1">
        <v>3</v>
      </c>
      <c r="H24" s="1">
        <v>3</v>
      </c>
      <c r="I24">
        <f t="shared" ref="I24:K24" si="19">SQRT((I$2-$B21)^2+(I$3-$C21)^2+(I$4-$D21)^2)</f>
        <v>8.1049367671808508</v>
      </c>
      <c r="J24">
        <f t="shared" si="19"/>
        <v>18.758731300383829</v>
      </c>
      <c r="K24">
        <f t="shared" si="19"/>
        <v>25.021790503479167</v>
      </c>
    </row>
    <row r="25" spans="1:11" ht="15.35">
      <c r="A25" s="4">
        <v>1975</v>
      </c>
      <c r="B25" s="4">
        <v>32.4</v>
      </c>
      <c r="C25" s="4">
        <v>45.7</v>
      </c>
      <c r="D25" s="6">
        <v>21.9</v>
      </c>
      <c r="E25" s="1">
        <v>3</v>
      </c>
      <c r="H25" s="1">
        <v>3</v>
      </c>
      <c r="I25">
        <f t="shared" ref="I25:K25" si="20">SQRT((I$2-$B22)^2+(I$3-$C22)^2+(I$4-$D22)^2)</f>
        <v>9.4037226671143408</v>
      </c>
      <c r="J25">
        <f t="shared" si="20"/>
        <v>17.413500509662033</v>
      </c>
      <c r="K25">
        <f t="shared" si="20"/>
        <v>25.659890880516233</v>
      </c>
    </row>
    <row r="26" spans="1:11" ht="15.35">
      <c r="A26" s="4">
        <v>1976</v>
      </c>
      <c r="B26" s="4">
        <v>32.799999999999997</v>
      </c>
      <c r="C26" s="4">
        <v>45.4</v>
      </c>
      <c r="D26" s="4">
        <v>21.7</v>
      </c>
      <c r="E26" s="1">
        <v>3</v>
      </c>
      <c r="H26" s="1">
        <v>3</v>
      </c>
      <c r="I26">
        <f t="shared" ref="I26:K26" si="21">SQRT((I$2-$B23)^2+(I$3-$C23)^2+(I$4-$D23)^2)</f>
        <v>8.7988635629835752</v>
      </c>
      <c r="J26">
        <f t="shared" si="21"/>
        <v>17.894691950408085</v>
      </c>
      <c r="K26">
        <f t="shared" si="21"/>
        <v>25.718087020616444</v>
      </c>
    </row>
    <row r="27" spans="1:11" ht="15.35">
      <c r="A27" s="4">
        <v>1977</v>
      </c>
      <c r="B27" s="4">
        <v>29.4</v>
      </c>
      <c r="C27" s="4">
        <v>47.1</v>
      </c>
      <c r="D27" s="4">
        <v>23.4</v>
      </c>
      <c r="E27" s="1">
        <v>3</v>
      </c>
      <c r="H27" s="1">
        <v>3</v>
      </c>
      <c r="I27">
        <f t="shared" ref="I27:K27" si="22">SQRT((I$2-$B24)^2+(I$3-$C24)^2+(I$4-$D24)^2)</f>
        <v>8.2498484834571375</v>
      </c>
      <c r="J27">
        <f t="shared" si="22"/>
        <v>18.462394210935916</v>
      </c>
      <c r="K27">
        <f t="shared" si="22"/>
        <v>25.433442551097958</v>
      </c>
    </row>
    <row r="28" spans="1:11" ht="15.35">
      <c r="A28" s="4">
        <v>1978</v>
      </c>
      <c r="B28" s="4">
        <v>28.1</v>
      </c>
      <c r="C28" s="4">
        <v>48.2</v>
      </c>
      <c r="D28" s="4">
        <v>23.7</v>
      </c>
      <c r="E28" s="1">
        <v>3</v>
      </c>
      <c r="H28" s="1">
        <v>3</v>
      </c>
      <c r="I28">
        <f t="shared" ref="I28:K28" si="23">SQRT((I$2-$B25)^2+(I$3-$C25)^2+(I$4-$D25)^2)</f>
        <v>10.288828893513589</v>
      </c>
      <c r="J28">
        <f t="shared" si="23"/>
        <v>16.451747627531855</v>
      </c>
      <c r="K28">
        <f t="shared" si="23"/>
        <v>28.047459778026248</v>
      </c>
    </row>
    <row r="29" spans="1:11" ht="15.35">
      <c r="A29" s="4">
        <v>1979</v>
      </c>
      <c r="B29" s="4">
        <v>31.2</v>
      </c>
      <c r="C29" s="4">
        <v>47.4</v>
      </c>
      <c r="D29" s="4">
        <v>21.4</v>
      </c>
      <c r="E29" s="1">
        <v>3</v>
      </c>
      <c r="H29" s="1">
        <v>3</v>
      </c>
      <c r="I29">
        <f t="shared" ref="I29:K29" si="24">SQRT((I$2-$B26)^2+(I$3-$C26)^2+(I$4-$D26)^2)</f>
        <v>9.8127468121826134</v>
      </c>
      <c r="J29">
        <f t="shared" si="24"/>
        <v>16.93782748760891</v>
      </c>
      <c r="K29">
        <f t="shared" si="24"/>
        <v>27.818878482066811</v>
      </c>
    </row>
    <row r="30" spans="1:11" ht="15.35">
      <c r="A30" s="4">
        <v>1980</v>
      </c>
      <c r="B30" s="4">
        <v>30.1</v>
      </c>
      <c r="C30" s="4">
        <v>48.5</v>
      </c>
      <c r="D30" s="4">
        <v>21.4</v>
      </c>
      <c r="E30" s="1">
        <v>3</v>
      </c>
      <c r="H30" s="1">
        <v>3</v>
      </c>
      <c r="I30">
        <f t="shared" ref="I30:K30" si="25">SQRT((I$2-$B27)^2+(I$3-$C27)^2+(I$4-$D27)^2)</f>
        <v>13.664918587390122</v>
      </c>
      <c r="J30">
        <f t="shared" si="25"/>
        <v>13.547324459095234</v>
      </c>
      <c r="K30">
        <f t="shared" si="25"/>
        <v>29.167276184107426</v>
      </c>
    </row>
    <row r="31" spans="1:11" ht="15.35">
      <c r="A31" s="4">
        <v>1981</v>
      </c>
      <c r="B31" s="4">
        <v>31.8</v>
      </c>
      <c r="C31" s="4">
        <v>46.4</v>
      </c>
      <c r="D31" s="4">
        <v>21.8</v>
      </c>
      <c r="E31" s="1">
        <v>3</v>
      </c>
      <c r="H31" s="1">
        <v>3</v>
      </c>
      <c r="I31">
        <f t="shared" ref="I31:K31" si="26">SQRT((I$2-$B28)^2+(I$3-$C28)^2+(I$4-$D28)^2)</f>
        <v>15.314698821720262</v>
      </c>
      <c r="J31">
        <f t="shared" si="26"/>
        <v>12.277621919573837</v>
      </c>
      <c r="K31">
        <f t="shared" si="26"/>
        <v>30.247975138841941</v>
      </c>
    </row>
    <row r="32" spans="1:11" ht="15.35">
      <c r="A32" s="4">
        <v>1982</v>
      </c>
      <c r="B32" s="4">
        <v>33.299999999999997</v>
      </c>
      <c r="C32" s="4">
        <v>45</v>
      </c>
      <c r="D32" s="4">
        <v>21.7</v>
      </c>
      <c r="E32" s="1">
        <v>3</v>
      </c>
      <c r="H32" s="1">
        <v>3</v>
      </c>
      <c r="I32">
        <f t="shared" ref="I32:K32" si="27">SQRT((I$2-$B29)^2+(I$3-$C29)^2+(I$4-$D29)^2)</f>
        <v>12.089665007765932</v>
      </c>
      <c r="J32">
        <f t="shared" si="27"/>
        <v>15.217095649301809</v>
      </c>
      <c r="K32">
        <f t="shared" si="27"/>
        <v>29.579722784366997</v>
      </c>
    </row>
    <row r="33" spans="1:11" ht="15.35">
      <c r="A33" s="4">
        <v>1983</v>
      </c>
      <c r="B33" s="4">
        <v>33</v>
      </c>
      <c r="C33" s="4">
        <v>44.6</v>
      </c>
      <c r="D33" s="4">
        <v>22.4</v>
      </c>
      <c r="E33" s="1">
        <v>3</v>
      </c>
      <c r="H33" s="1">
        <v>3</v>
      </c>
      <c r="I33">
        <f t="shared" ref="I33:K33" si="28">SQRT((I$2-$B30)^2+(I$3-$C30)^2+(I$4-$D30)^2)</f>
        <v>13.572766851309279</v>
      </c>
      <c r="J33">
        <f t="shared" si="28"/>
        <v>14.192251407017846</v>
      </c>
      <c r="K33">
        <f t="shared" si="28"/>
        <v>30.578096736062562</v>
      </c>
    </row>
    <row r="34" spans="1:11" ht="15.35">
      <c r="A34" s="4">
        <v>1984</v>
      </c>
      <c r="B34" s="4">
        <v>32</v>
      </c>
      <c r="C34" s="4">
        <v>43.3</v>
      </c>
      <c r="D34" s="4">
        <v>24.7</v>
      </c>
      <c r="E34" s="1">
        <v>3</v>
      </c>
      <c r="H34" s="1">
        <v>3</v>
      </c>
      <c r="I34">
        <f t="shared" ref="I34:K34" si="29">SQRT((I$2-$B31)^2+(I$3-$C31)^2+(I$4-$D31)^2)</f>
        <v>11.110355529864918</v>
      </c>
      <c r="J34">
        <f t="shared" si="29"/>
        <v>15.81265316131357</v>
      </c>
      <c r="K34">
        <f t="shared" si="29"/>
        <v>28.653795560099887</v>
      </c>
    </row>
    <row r="35" spans="1:11" ht="15.35">
      <c r="A35" s="4">
        <v>1985</v>
      </c>
      <c r="B35" s="4">
        <v>28.4</v>
      </c>
      <c r="C35" s="4">
        <v>43.1</v>
      </c>
      <c r="D35" s="4">
        <v>28.5</v>
      </c>
      <c r="E35" s="1">
        <v>3</v>
      </c>
      <c r="H35" s="1">
        <v>3</v>
      </c>
      <c r="I35">
        <f t="shared" ref="I35:K35" si="30">SQRT((I$2-$B32)^2+(I$3-$C32)^2+(I$4-$D32)^2)</f>
        <v>9.2076055519336872</v>
      </c>
      <c r="J35">
        <f t="shared" si="30"/>
        <v>17.417806980214241</v>
      </c>
      <c r="K35">
        <f t="shared" si="30"/>
        <v>27.516903895605697</v>
      </c>
    </row>
    <row r="36" spans="1:11" ht="15.35">
      <c r="A36" s="4">
        <v>1986</v>
      </c>
      <c r="B36" s="4">
        <v>27.1</v>
      </c>
      <c r="C36" s="4">
        <v>44</v>
      </c>
      <c r="D36" s="4">
        <v>28.9</v>
      </c>
      <c r="E36" s="1">
        <v>3</v>
      </c>
      <c r="H36" s="1">
        <v>3</v>
      </c>
      <c r="I36">
        <f t="shared" ref="I36:K36" si="31">SQRT((I$2-$B33)^2+(I$3-$C33)^2+(I$4-$D33)^2)</f>
        <v>9.3765665357848338</v>
      </c>
      <c r="J36">
        <f t="shared" si="31"/>
        <v>17.173234989366446</v>
      </c>
      <c r="K36">
        <f t="shared" si="31"/>
        <v>27.068801229459719</v>
      </c>
    </row>
    <row r="37" spans="1:11" ht="15.35">
      <c r="A37" s="4">
        <v>1987</v>
      </c>
      <c r="B37" s="4">
        <v>26.8</v>
      </c>
      <c r="C37" s="4">
        <v>43.9</v>
      </c>
      <c r="D37" s="4">
        <v>29.3</v>
      </c>
      <c r="E37" s="1">
        <v>3</v>
      </c>
      <c r="H37" s="1">
        <v>3</v>
      </c>
      <c r="I37">
        <f t="shared" ref="I37:K37" si="32">SQRT((I$2-$B34)^2+(I$3-$C34)^2+(I$4-$D34)^2)</f>
        <v>10.439348638684312</v>
      </c>
      <c r="J37">
        <f t="shared" si="32"/>
        <v>16.642716124479204</v>
      </c>
      <c r="K37">
        <f t="shared" si="32"/>
        <v>25.756164310704335</v>
      </c>
    </row>
    <row r="38" spans="1:11" ht="15.35">
      <c r="A38" s="4">
        <v>1956</v>
      </c>
      <c r="B38" s="4">
        <v>43.2</v>
      </c>
      <c r="C38" s="4">
        <v>27.3</v>
      </c>
      <c r="D38" s="4">
        <v>29.5</v>
      </c>
      <c r="E38" s="1">
        <v>4</v>
      </c>
      <c r="F38" s="21" t="s">
        <v>33</v>
      </c>
      <c r="H38" s="1">
        <v>3</v>
      </c>
      <c r="I38">
        <f t="shared" ref="I38:K38" si="33">SQRT((I$2-$B35)^2+(I$3-$C35)^2+(I$4-$D35)^2)</f>
        <v>15.113570061372</v>
      </c>
      <c r="J38">
        <f t="shared" si="33"/>
        <v>14.533409785731632</v>
      </c>
      <c r="K38">
        <f t="shared" si="33"/>
        <v>25.931062454130185</v>
      </c>
    </row>
    <row r="39" spans="1:11" ht="15.35">
      <c r="A39" s="4">
        <v>1957</v>
      </c>
      <c r="B39" s="4">
        <v>40.299999999999997</v>
      </c>
      <c r="C39" s="4">
        <v>29.7</v>
      </c>
      <c r="D39" s="4">
        <v>30.1</v>
      </c>
      <c r="E39" s="1">
        <v>4</v>
      </c>
      <c r="H39" s="1">
        <v>3</v>
      </c>
      <c r="I39">
        <f t="shared" ref="I39:K39" si="34">SQRT((I$2-$B36)^2+(I$3-$C36)^2+(I$4-$D36)^2)</f>
        <v>16.541463055002115</v>
      </c>
      <c r="J39">
        <f t="shared" si="34"/>
        <v>13.409697983176207</v>
      </c>
      <c r="K39">
        <f t="shared" si="34"/>
        <v>26.915051551130269</v>
      </c>
    </row>
    <row r="40" spans="1:11" ht="15.35">
      <c r="A40" s="4">
        <v>1958</v>
      </c>
      <c r="B40" s="4">
        <v>34.1</v>
      </c>
      <c r="C40" s="4">
        <v>37</v>
      </c>
      <c r="D40" s="4">
        <v>28.9</v>
      </c>
      <c r="E40" s="1">
        <v>4</v>
      </c>
      <c r="H40" s="1">
        <v>3</v>
      </c>
      <c r="I40">
        <f t="shared" ref="I40:K40" si="35">SQRT((I$2-$B37)^2+(I$3-$C37)^2+(I$4-$D37)^2)</f>
        <v>16.968794889443387</v>
      </c>
      <c r="J40">
        <f t="shared" si="35"/>
        <v>13.399253710561647</v>
      </c>
      <c r="K40">
        <f t="shared" si="35"/>
        <v>26.935849717430486</v>
      </c>
    </row>
    <row r="41" spans="1:11" ht="15.35">
      <c r="A41" s="4">
        <v>1961</v>
      </c>
      <c r="B41" s="4">
        <v>36.200000000000003</v>
      </c>
      <c r="C41" s="4">
        <v>31.9</v>
      </c>
      <c r="D41" s="4">
        <v>32</v>
      </c>
      <c r="E41" s="1">
        <v>4</v>
      </c>
      <c r="H41" s="1">
        <v>4</v>
      </c>
      <c r="I41">
        <f t="shared" ref="I41:K41" si="36">SQRT((I$2-$B38)^2+(I$3-$C38)^2+(I$4-$D38)^2)</f>
        <v>16.546298679765211</v>
      </c>
      <c r="J41">
        <f t="shared" si="36"/>
        <v>34.411916540640398</v>
      </c>
      <c r="K41">
        <f t="shared" si="36"/>
        <v>19.333390804512284</v>
      </c>
    </row>
    <row r="42" spans="1:11" ht="15.35">
      <c r="A42" s="5">
        <v>1962</v>
      </c>
      <c r="B42" s="4">
        <v>39.4</v>
      </c>
      <c r="C42" s="4">
        <v>31.3</v>
      </c>
      <c r="D42" s="4">
        <v>29.3</v>
      </c>
      <c r="E42" s="1">
        <v>4</v>
      </c>
      <c r="H42" s="1">
        <v>4</v>
      </c>
      <c r="I42">
        <f t="shared" ref="I42:K42" si="37">SQRT((I$2-$B39)^2+(I$3-$C39)^2+(I$4-$D39)^2)</f>
        <v>14.825316185498375</v>
      </c>
      <c r="J42">
        <f t="shared" si="37"/>
        <v>30.877014104346294</v>
      </c>
      <c r="K42">
        <f t="shared" si="37"/>
        <v>18.809306207300683</v>
      </c>
    </row>
    <row r="43" spans="1:11" ht="15.35">
      <c r="A43" s="4">
        <v>1963</v>
      </c>
      <c r="B43" s="4">
        <v>40.299999999999997</v>
      </c>
      <c r="C43" s="4">
        <v>33</v>
      </c>
      <c r="D43" s="4">
        <v>26.6</v>
      </c>
      <c r="E43" s="1">
        <v>4</v>
      </c>
      <c r="H43" s="1">
        <v>4</v>
      </c>
      <c r="I43">
        <f t="shared" ref="I43:K43" si="38">SQRT((I$2-$B40)^2+(I$3-$C40)^2+(I$4-$D40)^2)</f>
        <v>11.619810669714028</v>
      </c>
      <c r="J43">
        <f t="shared" si="38"/>
        <v>21.799541279577422</v>
      </c>
      <c r="K43">
        <f t="shared" si="38"/>
        <v>21.114450028357357</v>
      </c>
    </row>
    <row r="44" spans="1:11" ht="15.35">
      <c r="A44" s="4">
        <v>1964</v>
      </c>
      <c r="B44" s="4">
        <v>38.4</v>
      </c>
      <c r="C44" s="4">
        <v>35.299999999999997</v>
      </c>
      <c r="D44" s="6">
        <v>26.2</v>
      </c>
      <c r="E44" s="1">
        <v>4</v>
      </c>
      <c r="H44" s="1">
        <v>4</v>
      </c>
      <c r="I44">
        <f t="shared" ref="I44:K44" si="39">SQRT((I$2-$B41)^2+(I$3-$C41)^2+(I$4-$D41)^2)</f>
        <v>15.350895739337167</v>
      </c>
      <c r="J44">
        <f t="shared" si="39"/>
        <v>27.093357119412133</v>
      </c>
      <c r="K44">
        <f t="shared" si="39"/>
        <v>18.985520798756088</v>
      </c>
    </row>
    <row r="45" spans="1:11" ht="15.35">
      <c r="A45" s="4">
        <v>1965</v>
      </c>
      <c r="B45" s="4">
        <v>37.9</v>
      </c>
      <c r="C45" s="5">
        <v>35.1</v>
      </c>
      <c r="D45" s="6">
        <v>27</v>
      </c>
      <c r="E45" s="1">
        <v>4</v>
      </c>
      <c r="H45" s="1">
        <v>4</v>
      </c>
      <c r="I45">
        <f t="shared" ref="I45:K45" si="40">SQRT((I$2-$B42)^2+(I$3-$C42)^2+(I$4-$D42)^2)</f>
        <v>13.211358749197601</v>
      </c>
      <c r="J45">
        <f t="shared" si="40"/>
        <v>29.109105104760605</v>
      </c>
      <c r="K45">
        <f t="shared" si="40"/>
        <v>18.977354926332595</v>
      </c>
    </row>
    <row r="46" spans="1:11" ht="15.35">
      <c r="A46" s="4">
        <v>1967</v>
      </c>
      <c r="B46" s="4">
        <v>40.299999999999997</v>
      </c>
      <c r="C46" s="4">
        <v>34</v>
      </c>
      <c r="D46" s="6">
        <v>25.8</v>
      </c>
      <c r="E46" s="1">
        <v>4</v>
      </c>
      <c r="H46" s="1">
        <v>4</v>
      </c>
      <c r="I46">
        <f t="shared" ref="I46:K46" si="41">SQRT((I$2-$B43)^2+(I$3-$C43)^2+(I$4-$D43)^2)</f>
        <v>10.249390225764653</v>
      </c>
      <c r="J46">
        <f t="shared" si="41"/>
        <v>28.454349403913628</v>
      </c>
      <c r="K46">
        <f t="shared" si="41"/>
        <v>19.936148073286375</v>
      </c>
    </row>
    <row r="47" spans="1:11" ht="15.35">
      <c r="A47" s="4">
        <v>1968</v>
      </c>
      <c r="B47" s="4">
        <v>42.2</v>
      </c>
      <c r="C47" s="4">
        <v>31.2</v>
      </c>
      <c r="D47" s="6">
        <v>26.7</v>
      </c>
      <c r="E47" s="1">
        <v>4</v>
      </c>
      <c r="H47" s="1">
        <v>4</v>
      </c>
      <c r="I47">
        <f t="shared" ref="I47:K47" si="42">SQRT((I$2-$B44)^2+(I$3-$C44)^2+(I$4-$D44)^2)</f>
        <v>8.6884981440983253</v>
      </c>
      <c r="J47">
        <f t="shared" si="42"/>
        <v>25.657162742594906</v>
      </c>
      <c r="K47">
        <f t="shared" si="42"/>
        <v>20.617710833164768</v>
      </c>
    </row>
    <row r="48" spans="1:11" ht="15.35">
      <c r="A48" s="4">
        <v>1969</v>
      </c>
      <c r="B48" s="4">
        <v>38</v>
      </c>
      <c r="C48" s="4">
        <v>35.6</v>
      </c>
      <c r="D48" s="6">
        <v>26.5</v>
      </c>
      <c r="E48" s="1">
        <v>4</v>
      </c>
      <c r="H48" s="1">
        <v>4</v>
      </c>
      <c r="I48">
        <f t="shared" ref="I48:K48" si="43">SQRT((I$2-$B45)^2+(I$3-$C45)^2+(I$4-$D45)^2)</f>
        <v>9.4562148875752605</v>
      </c>
      <c r="J48">
        <f t="shared" si="43"/>
        <v>25.420857577981117</v>
      </c>
      <c r="K48">
        <f t="shared" si="43"/>
        <v>20.381854675176154</v>
      </c>
    </row>
    <row r="49" spans="8:11">
      <c r="H49" s="1">
        <v>4</v>
      </c>
      <c r="I49">
        <f t="shared" ref="I49:K49" si="44">SQRT((I$2-$B46)^2+(I$3-$C46)^2+(I$4-$D46)^2)</f>
        <v>9.0183146984345139</v>
      </c>
      <c r="J49">
        <f t="shared" si="44"/>
        <v>27.783628272779634</v>
      </c>
      <c r="K49">
        <f t="shared" si="44"/>
        <v>20.536065835500235</v>
      </c>
    </row>
    <row r="50" spans="8:11">
      <c r="H50" s="1">
        <v>4</v>
      </c>
      <c r="I50">
        <f t="shared" ref="I50:K50" si="45">SQRT((I$2-$B47)^2+(I$3-$C47)^2+(I$4-$D47)^2)</f>
        <v>11.780067911519017</v>
      </c>
      <c r="J50">
        <f t="shared" si="45"/>
        <v>30.921998641743716</v>
      </c>
      <c r="K50">
        <f t="shared" si="45"/>
        <v>19.949185447030164</v>
      </c>
    </row>
    <row r="51" spans="8:11">
      <c r="H51" s="1">
        <v>4</v>
      </c>
      <c r="I51">
        <f t="shared" ref="I51:K51" si="46">SQRT((I$2-$B48)^2+(I$3-$C48)^2+(I$4-$D48)^2)</f>
        <v>8.7869221004854694</v>
      </c>
      <c r="J51">
        <f t="shared" si="46"/>
        <v>25.143786508797753</v>
      </c>
      <c r="K51">
        <f t="shared" si="46"/>
        <v>20.736682473336955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F2" sqref="F2"/>
    </sheetView>
  </sheetViews>
  <sheetFormatPr defaultRowHeight="14"/>
  <sheetData>
    <row r="1" spans="1:4">
      <c r="A1" s="15">
        <v>3</v>
      </c>
      <c r="B1">
        <v>6.4124878167525567</v>
      </c>
      <c r="C1">
        <v>3.3346664001066149</v>
      </c>
      <c r="D1">
        <v>22.314121089570165</v>
      </c>
    </row>
    <row r="2" spans="1:4">
      <c r="A2" s="15">
        <v>3</v>
      </c>
      <c r="B2">
        <v>7.3334848469196396</v>
      </c>
      <c r="C2">
        <v>0.8831760866327848</v>
      </c>
      <c r="D2">
        <v>23.735627229968035</v>
      </c>
    </row>
    <row r="3" spans="1:4">
      <c r="A3" s="15">
        <v>3</v>
      </c>
      <c r="B3">
        <v>8.1049367671808508</v>
      </c>
      <c r="C3">
        <v>2.6627053911388709</v>
      </c>
      <c r="D3">
        <v>25.021790503479167</v>
      </c>
    </row>
    <row r="4" spans="1:4">
      <c r="A4" s="15">
        <v>3</v>
      </c>
      <c r="B4">
        <v>8.2498484834571375</v>
      </c>
      <c r="C4">
        <v>3.3256578296631814</v>
      </c>
      <c r="D4">
        <v>25.433442551097958</v>
      </c>
    </row>
    <row r="5" spans="1:4">
      <c r="A5" s="15">
        <v>4</v>
      </c>
      <c r="B5">
        <v>8.6884981440983253</v>
      </c>
      <c r="C5">
        <v>5.9236812878479563</v>
      </c>
      <c r="D5">
        <v>20.617710833164768</v>
      </c>
    </row>
    <row r="6" spans="1:4">
      <c r="A6" s="15">
        <v>4</v>
      </c>
      <c r="B6">
        <v>8.7869221004854694</v>
      </c>
      <c r="C6">
        <v>5.5326304774492208</v>
      </c>
      <c r="D6">
        <v>20.736682473336955</v>
      </c>
    </row>
    <row r="7" spans="1:4">
      <c r="A7" s="15">
        <v>3</v>
      </c>
      <c r="B7">
        <v>8.7988635629835752</v>
      </c>
      <c r="C7">
        <v>3.7973675092095065</v>
      </c>
      <c r="D7">
        <v>25.718087020616444</v>
      </c>
    </row>
    <row r="8" spans="1:4">
      <c r="A8" s="15">
        <v>4</v>
      </c>
      <c r="B8">
        <v>9.0183146984345139</v>
      </c>
      <c r="C8">
        <v>8.0454956342042703</v>
      </c>
      <c r="D8">
        <v>20.536065835500235</v>
      </c>
    </row>
    <row r="9" spans="1:4">
      <c r="A9" s="15">
        <v>3</v>
      </c>
      <c r="B9">
        <v>9.2076055519336872</v>
      </c>
      <c r="C9">
        <v>6.2273589907761071</v>
      </c>
      <c r="D9">
        <v>27.516903895605697</v>
      </c>
    </row>
    <row r="10" spans="1:4">
      <c r="A10" s="15">
        <v>3</v>
      </c>
      <c r="B10">
        <v>9.3765665357848338</v>
      </c>
      <c r="C10">
        <v>5.6497787567302158</v>
      </c>
      <c r="D10">
        <v>27.068801229459719</v>
      </c>
    </row>
    <row r="11" spans="1:4">
      <c r="A11">
        <v>3</v>
      </c>
      <c r="B11">
        <v>9.4037226671143408</v>
      </c>
      <c r="C11">
        <v>3.8509739027939425</v>
      </c>
      <c r="D11">
        <v>25.659890880516233</v>
      </c>
    </row>
    <row r="12" spans="1:4">
      <c r="A12">
        <v>4</v>
      </c>
      <c r="B12">
        <v>9.4562148875752605</v>
      </c>
      <c r="C12">
        <v>6.0348985078458428</v>
      </c>
      <c r="D12">
        <v>20.381854675176154</v>
      </c>
    </row>
    <row r="13" spans="1:4">
      <c r="A13">
        <v>3</v>
      </c>
      <c r="B13">
        <v>9.8127468121826134</v>
      </c>
      <c r="C13">
        <v>6.7</v>
      </c>
      <c r="D13">
        <v>27.818878482066811</v>
      </c>
    </row>
    <row r="14" spans="1:4">
      <c r="A14">
        <v>4</v>
      </c>
      <c r="B14">
        <v>10.249390225764653</v>
      </c>
      <c r="C14">
        <v>8.9246848683861089</v>
      </c>
      <c r="D14">
        <v>19.936148073286375</v>
      </c>
    </row>
    <row r="15" spans="1:4">
      <c r="A15">
        <v>3</v>
      </c>
      <c r="B15">
        <v>10.288828893513589</v>
      </c>
      <c r="C15">
        <v>6.9899928469205204</v>
      </c>
      <c r="D15">
        <v>28.047459778026248</v>
      </c>
    </row>
    <row r="16" spans="1:4">
      <c r="A16">
        <v>3</v>
      </c>
      <c r="B16">
        <v>10.439348638684312</v>
      </c>
      <c r="C16">
        <v>4.4698993277253996</v>
      </c>
      <c r="D16">
        <v>25.756164310704335</v>
      </c>
    </row>
    <row r="17" spans="1:4">
      <c r="A17">
        <v>3</v>
      </c>
      <c r="B17">
        <v>11.110355529864918</v>
      </c>
      <c r="C17">
        <v>7.8383671769061678</v>
      </c>
      <c r="D17">
        <v>28.653795560099887</v>
      </c>
    </row>
    <row r="18" spans="1:4">
      <c r="A18">
        <v>4</v>
      </c>
      <c r="B18">
        <v>11.619810669714028</v>
      </c>
      <c r="C18">
        <v>5.0019996001599187</v>
      </c>
      <c r="D18">
        <v>21.114450028357357</v>
      </c>
    </row>
    <row r="19" spans="1:4">
      <c r="A19">
        <v>4</v>
      </c>
      <c r="B19">
        <v>11.780067911519017</v>
      </c>
      <c r="C19">
        <v>11.496521212958294</v>
      </c>
      <c r="D19">
        <v>19.949185447030164</v>
      </c>
    </row>
    <row r="20" spans="1:4">
      <c r="A20">
        <v>3</v>
      </c>
      <c r="B20">
        <v>12.089665007765932</v>
      </c>
      <c r="C20">
        <v>9.0642153548997282</v>
      </c>
      <c r="D20">
        <v>29.579722784366997</v>
      </c>
    </row>
    <row r="21" spans="1:4">
      <c r="A21">
        <v>4</v>
      </c>
      <c r="B21">
        <v>13.211358749197601</v>
      </c>
      <c r="C21">
        <v>10.655515003977985</v>
      </c>
      <c r="D21">
        <v>18.977354926332595</v>
      </c>
    </row>
    <row r="22" spans="1:4">
      <c r="A22">
        <v>3</v>
      </c>
      <c r="B22">
        <v>13.572766851309279</v>
      </c>
      <c r="C22">
        <v>10.450837287031121</v>
      </c>
      <c r="D22">
        <v>30.578096736062562</v>
      </c>
    </row>
    <row r="23" spans="1:4">
      <c r="A23">
        <v>3</v>
      </c>
      <c r="B23">
        <v>13.664918587390122</v>
      </c>
      <c r="C23">
        <v>9.1831367190083828</v>
      </c>
      <c r="D23">
        <v>29.167276184107426</v>
      </c>
    </row>
    <row r="24" spans="1:4">
      <c r="A24">
        <v>4</v>
      </c>
      <c r="B24">
        <v>14.825316185498375</v>
      </c>
      <c r="C24">
        <v>12.656618821786488</v>
      </c>
      <c r="D24">
        <v>18.809306207300683</v>
      </c>
    </row>
    <row r="25" spans="1:4">
      <c r="A25">
        <v>3</v>
      </c>
      <c r="B25">
        <v>15.113570061372</v>
      </c>
      <c r="C25">
        <v>8.0882631015564783</v>
      </c>
      <c r="D25">
        <v>25.931062454130185</v>
      </c>
    </row>
    <row r="26" spans="1:4">
      <c r="A26">
        <v>3</v>
      </c>
      <c r="B26">
        <v>15.314698821720262</v>
      </c>
      <c r="C26">
        <v>10.795369377654477</v>
      </c>
      <c r="D26">
        <v>30.247975138841941</v>
      </c>
    </row>
    <row r="27" spans="1:4">
      <c r="A27">
        <v>4</v>
      </c>
      <c r="B27">
        <v>15.350895739337167</v>
      </c>
      <c r="C27">
        <v>10.772650555921697</v>
      </c>
      <c r="D27">
        <v>18.985520798756088</v>
      </c>
    </row>
    <row r="28" spans="1:4">
      <c r="A28">
        <v>3</v>
      </c>
      <c r="B28">
        <v>16.541463055002115</v>
      </c>
      <c r="C28">
        <v>9.6757428655375062</v>
      </c>
      <c r="D28">
        <v>26.915051551130269</v>
      </c>
    </row>
    <row r="29" spans="1:4">
      <c r="A29">
        <v>4</v>
      </c>
      <c r="B29">
        <v>16.546298679765211</v>
      </c>
      <c r="C29">
        <v>15.772761330851361</v>
      </c>
      <c r="D29">
        <v>19.333390804512284</v>
      </c>
    </row>
    <row r="30" spans="1:4">
      <c r="A30">
        <v>3</v>
      </c>
      <c r="B30">
        <v>16.968794889443387</v>
      </c>
      <c r="C30">
        <v>10.046890066085126</v>
      </c>
      <c r="D30">
        <v>26.935849717430486</v>
      </c>
    </row>
    <row r="31" spans="1:4">
      <c r="A31" s="14">
        <v>2</v>
      </c>
      <c r="B31">
        <v>17.568722207377519</v>
      </c>
      <c r="C31">
        <v>10.230347012687302</v>
      </c>
      <c r="D31">
        <v>25.382277281599457</v>
      </c>
    </row>
    <row r="32" spans="1:4">
      <c r="A32" s="14">
        <v>2</v>
      </c>
      <c r="B32">
        <v>17.569575976670581</v>
      </c>
      <c r="C32">
        <v>10.396634070698074</v>
      </c>
      <c r="D32">
        <v>26.280981716823288</v>
      </c>
    </row>
    <row r="33" spans="1:4">
      <c r="A33" s="14">
        <v>2</v>
      </c>
      <c r="B33">
        <v>18.36681790621337</v>
      </c>
      <c r="C33">
        <v>11.416654501210065</v>
      </c>
      <c r="D33">
        <v>27.45432570652574</v>
      </c>
    </row>
    <row r="34" spans="1:4">
      <c r="A34" s="14">
        <v>1</v>
      </c>
      <c r="B34">
        <v>19.36517492820553</v>
      </c>
      <c r="C34">
        <v>19.277188591700813</v>
      </c>
      <c r="D34">
        <v>20.312803843881326</v>
      </c>
    </row>
    <row r="35" spans="1:4">
      <c r="A35" s="14">
        <v>1</v>
      </c>
      <c r="B35">
        <v>19.533048917155764</v>
      </c>
      <c r="C35">
        <v>19.736767719158067</v>
      </c>
      <c r="D35">
        <v>20.715694533372513</v>
      </c>
    </row>
    <row r="36" spans="1:4">
      <c r="A36" s="14">
        <v>2</v>
      </c>
      <c r="B36">
        <v>19.748417658131498</v>
      </c>
      <c r="C36">
        <v>12.569805089976535</v>
      </c>
      <c r="D36">
        <v>27.092434368288131</v>
      </c>
    </row>
    <row r="37" spans="1:4">
      <c r="A37" s="14">
        <v>2</v>
      </c>
      <c r="B37">
        <v>20.885880398010517</v>
      </c>
      <c r="C37">
        <v>13.609555466656506</v>
      </c>
      <c r="D37">
        <v>26.889031220927244</v>
      </c>
    </row>
    <row r="38" spans="1:4">
      <c r="A38" s="14">
        <v>1</v>
      </c>
      <c r="B38">
        <v>20.943017929610814</v>
      </c>
      <c r="C38">
        <v>20.688402548287772</v>
      </c>
      <c r="D38">
        <v>20.664220285314418</v>
      </c>
    </row>
    <row r="39" spans="1:4">
      <c r="A39" s="14">
        <v>2</v>
      </c>
      <c r="B39">
        <v>21.312437683193355</v>
      </c>
      <c r="C39">
        <v>14.325501736413983</v>
      </c>
      <c r="D39">
        <v>28.730123563952869</v>
      </c>
    </row>
    <row r="40" spans="1:4">
      <c r="A40" s="14">
        <v>1</v>
      </c>
      <c r="B40">
        <v>23.685860761222084</v>
      </c>
      <c r="C40">
        <v>24.860008045050993</v>
      </c>
      <c r="D40">
        <v>23.626679834458333</v>
      </c>
    </row>
    <row r="41" spans="1:4">
      <c r="A41">
        <v>2</v>
      </c>
      <c r="B41">
        <v>23.726356652465629</v>
      </c>
      <c r="C41">
        <v>16.611441839888553</v>
      </c>
      <c r="D41">
        <v>29.334962075993893</v>
      </c>
    </row>
    <row r="42" spans="1:4">
      <c r="A42">
        <v>2</v>
      </c>
      <c r="B42">
        <v>24.169815886762564</v>
      </c>
      <c r="C42">
        <v>17.893574265640723</v>
      </c>
      <c r="D42">
        <v>32.872176684850061</v>
      </c>
    </row>
    <row r="43" spans="1:4">
      <c r="A43">
        <v>2</v>
      </c>
      <c r="B43">
        <v>24.257370014080259</v>
      </c>
      <c r="C43">
        <v>18.149931129345919</v>
      </c>
      <c r="D43">
        <v>33.400898191515751</v>
      </c>
    </row>
    <row r="44" spans="1:4">
      <c r="A44">
        <v>2</v>
      </c>
      <c r="B44">
        <v>24.658872642519569</v>
      </c>
      <c r="C44">
        <v>18.140011025354973</v>
      </c>
      <c r="D44">
        <v>32.447804240040647</v>
      </c>
    </row>
    <row r="45" spans="1:4">
      <c r="A45">
        <v>2</v>
      </c>
      <c r="B45">
        <v>25.140803487557836</v>
      </c>
      <c r="C45">
        <v>18.494864151974731</v>
      </c>
      <c r="D45">
        <v>32.318106380170235</v>
      </c>
    </row>
    <row r="46" spans="1:4">
      <c r="A46">
        <v>2</v>
      </c>
      <c r="B46">
        <v>25.838343600161366</v>
      </c>
      <c r="C46">
        <v>19.688067452139631</v>
      </c>
      <c r="D46">
        <v>34.386334494970527</v>
      </c>
    </row>
    <row r="47" spans="1:4">
      <c r="A47">
        <v>2</v>
      </c>
      <c r="B47">
        <v>26.511506935668518</v>
      </c>
      <c r="C47">
        <v>20.145967338402986</v>
      </c>
      <c r="D47">
        <v>34.206139799749394</v>
      </c>
    </row>
  </sheetData>
  <sortState ref="A1:D47">
    <sortCondition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15" zoomScaleNormal="115" workbookViewId="0">
      <selection activeCell="G11" sqref="G11"/>
    </sheetView>
  </sheetViews>
  <sheetFormatPr defaultRowHeight="14"/>
  <cols>
    <col min="1" max="1" width="8.9375" style="14"/>
  </cols>
  <sheetData>
    <row r="1" spans="1:4">
      <c r="A1" s="22">
        <v>2</v>
      </c>
      <c r="B1">
        <v>24.257370014080259</v>
      </c>
      <c r="C1">
        <v>9.5509161864189771</v>
      </c>
      <c r="D1">
        <v>33.400898191515751</v>
      </c>
    </row>
    <row r="2" spans="1:4">
      <c r="A2" s="22">
        <v>2</v>
      </c>
      <c r="B2">
        <v>25.838343600161366</v>
      </c>
      <c r="C2">
        <v>9.890399385262457</v>
      </c>
      <c r="D2">
        <v>34.386334494970527</v>
      </c>
    </row>
    <row r="3" spans="1:4">
      <c r="A3" s="22">
        <v>2</v>
      </c>
      <c r="B3">
        <v>24.169815886762564</v>
      </c>
      <c r="C3">
        <v>9.958915603618701</v>
      </c>
      <c r="D3">
        <v>32.872176684850061</v>
      </c>
    </row>
    <row r="4" spans="1:4">
      <c r="A4" s="22">
        <v>2</v>
      </c>
      <c r="B4">
        <v>26.511506935668518</v>
      </c>
      <c r="C4">
        <v>10.679887639858391</v>
      </c>
      <c r="D4">
        <v>34.206139799749394</v>
      </c>
    </row>
    <row r="5" spans="1:4">
      <c r="A5" s="22">
        <v>2</v>
      </c>
      <c r="B5">
        <v>24.658872642519569</v>
      </c>
      <c r="C5">
        <v>10.791663449162971</v>
      </c>
      <c r="D5">
        <v>32.447804240040647</v>
      </c>
    </row>
    <row r="6" spans="1:4">
      <c r="A6" s="22">
        <v>2</v>
      </c>
      <c r="B6">
        <v>25.140803487557836</v>
      </c>
      <c r="C6">
        <v>11.395613191048565</v>
      </c>
      <c r="D6">
        <v>32.318106380170235</v>
      </c>
    </row>
    <row r="7" spans="1:4">
      <c r="A7" s="22">
        <v>3</v>
      </c>
      <c r="B7">
        <v>15.314698821720262</v>
      </c>
      <c r="C7">
        <v>12.277621919573837</v>
      </c>
      <c r="D7">
        <v>30.247975138841941</v>
      </c>
    </row>
    <row r="8" spans="1:4">
      <c r="A8" s="22">
        <v>2</v>
      </c>
      <c r="B8">
        <v>21.312437683193355</v>
      </c>
      <c r="C8">
        <v>12.767928571228772</v>
      </c>
      <c r="D8">
        <v>28.730123563952869</v>
      </c>
    </row>
    <row r="9" spans="1:4">
      <c r="A9" s="22">
        <v>2</v>
      </c>
      <c r="B9">
        <v>18.36681790621337</v>
      </c>
      <c r="C9">
        <v>13.028430450365077</v>
      </c>
      <c r="D9">
        <v>27.45432570652574</v>
      </c>
    </row>
    <row r="10" spans="1:4">
      <c r="A10" s="22">
        <v>3</v>
      </c>
      <c r="B10">
        <v>16.968794889443387</v>
      </c>
      <c r="C10">
        <v>13.399253710561647</v>
      </c>
      <c r="D10">
        <v>26.935849717430486</v>
      </c>
    </row>
    <row r="11" spans="1:4">
      <c r="A11" s="1">
        <v>3</v>
      </c>
      <c r="B11">
        <v>16.541463055002115</v>
      </c>
      <c r="C11">
        <v>13.409697983176207</v>
      </c>
      <c r="D11">
        <v>26.915051551130269</v>
      </c>
    </row>
    <row r="12" spans="1:4">
      <c r="A12" s="1">
        <v>3</v>
      </c>
      <c r="B12">
        <v>13.664918587390122</v>
      </c>
      <c r="C12">
        <v>13.547324459095234</v>
      </c>
      <c r="D12">
        <v>29.167276184107426</v>
      </c>
    </row>
    <row r="13" spans="1:4">
      <c r="A13" s="1">
        <v>2</v>
      </c>
      <c r="B13">
        <v>23.726356652465629</v>
      </c>
      <c r="C13">
        <v>13.94775967673662</v>
      </c>
      <c r="D13">
        <v>29.334962075993893</v>
      </c>
    </row>
    <row r="14" spans="1:4">
      <c r="A14" s="1">
        <v>2</v>
      </c>
      <c r="B14">
        <v>19.748417658131498</v>
      </c>
      <c r="C14">
        <v>14.035668847618199</v>
      </c>
      <c r="D14">
        <v>27.092434368288131</v>
      </c>
    </row>
    <row r="15" spans="1:4">
      <c r="A15" s="1">
        <v>3</v>
      </c>
      <c r="B15">
        <v>13.572766851309279</v>
      </c>
      <c r="C15">
        <v>14.192251407017846</v>
      </c>
      <c r="D15">
        <v>30.578096736062562</v>
      </c>
    </row>
    <row r="16" spans="1:4">
      <c r="A16" s="1">
        <v>2</v>
      </c>
      <c r="B16">
        <v>17.569575976670581</v>
      </c>
      <c r="C16">
        <v>14.286007139855421</v>
      </c>
      <c r="D16">
        <v>26.280981716823288</v>
      </c>
    </row>
    <row r="17" spans="1:4">
      <c r="A17" s="1">
        <v>3</v>
      </c>
      <c r="B17">
        <v>15.113570061372</v>
      </c>
      <c r="C17">
        <v>14.533409785731632</v>
      </c>
      <c r="D17">
        <v>25.931062454130185</v>
      </c>
    </row>
    <row r="18" spans="1:4">
      <c r="A18" s="1">
        <v>2</v>
      </c>
      <c r="B18">
        <v>20.885880398010517</v>
      </c>
      <c r="C18">
        <v>15.040611689688687</v>
      </c>
      <c r="D18">
        <v>26.889031220927244</v>
      </c>
    </row>
    <row r="19" spans="1:4">
      <c r="A19" s="1">
        <v>3</v>
      </c>
      <c r="B19">
        <v>12.089665007765932</v>
      </c>
      <c r="C19">
        <v>15.217095649301809</v>
      </c>
      <c r="D19">
        <v>29.579722784366997</v>
      </c>
    </row>
    <row r="20" spans="1:4">
      <c r="A20" s="1">
        <v>2</v>
      </c>
      <c r="B20">
        <v>17.568722207377519</v>
      </c>
      <c r="C20">
        <v>15.455096246869509</v>
      </c>
      <c r="D20">
        <v>25.382277281599457</v>
      </c>
    </row>
    <row r="21" spans="1:4">
      <c r="A21" s="1">
        <v>3</v>
      </c>
      <c r="B21">
        <v>11.110355529864918</v>
      </c>
      <c r="C21">
        <v>15.81265316131357</v>
      </c>
      <c r="D21">
        <v>28.653795560099887</v>
      </c>
    </row>
    <row r="22" spans="1:4">
      <c r="A22" s="1">
        <v>3</v>
      </c>
      <c r="B22">
        <v>10.288828893513589</v>
      </c>
      <c r="C22">
        <v>16.451747627531855</v>
      </c>
      <c r="D22">
        <v>28.047459778026248</v>
      </c>
    </row>
    <row r="23" spans="1:4">
      <c r="A23" s="1">
        <v>3</v>
      </c>
      <c r="B23">
        <v>10.439348638684312</v>
      </c>
      <c r="C23">
        <v>16.642716124479204</v>
      </c>
      <c r="D23">
        <v>25.756164310704335</v>
      </c>
    </row>
    <row r="24" spans="1:4">
      <c r="A24" s="1">
        <v>3</v>
      </c>
      <c r="B24">
        <v>9.8127468121826134</v>
      </c>
      <c r="C24">
        <v>16.93782748760891</v>
      </c>
      <c r="D24">
        <v>27.818878482066811</v>
      </c>
    </row>
    <row r="25" spans="1:4">
      <c r="A25" s="1">
        <v>3</v>
      </c>
      <c r="B25">
        <v>9.3765665357848338</v>
      </c>
      <c r="C25">
        <v>17.173234989366446</v>
      </c>
      <c r="D25">
        <v>27.068801229459719</v>
      </c>
    </row>
    <row r="26" spans="1:4">
      <c r="A26" s="1">
        <v>3</v>
      </c>
      <c r="B26">
        <v>9.4037226671143408</v>
      </c>
      <c r="C26">
        <v>17.413500509662033</v>
      </c>
      <c r="D26">
        <v>25.659890880516233</v>
      </c>
    </row>
    <row r="27" spans="1:4">
      <c r="A27" s="1">
        <v>3</v>
      </c>
      <c r="B27">
        <v>9.2076055519336872</v>
      </c>
      <c r="C27">
        <v>17.417806980214241</v>
      </c>
      <c r="D27">
        <v>27.516903895605697</v>
      </c>
    </row>
    <row r="28" spans="1:4">
      <c r="A28" s="1">
        <v>3</v>
      </c>
      <c r="B28">
        <v>8.7988635629835752</v>
      </c>
      <c r="C28">
        <v>17.894691950408085</v>
      </c>
      <c r="D28">
        <v>25.718087020616444</v>
      </c>
    </row>
    <row r="29" spans="1:4">
      <c r="A29" s="1">
        <v>3</v>
      </c>
      <c r="B29">
        <v>8.2498484834571375</v>
      </c>
      <c r="C29">
        <v>18.462394210935916</v>
      </c>
      <c r="D29">
        <v>25.433442551097958</v>
      </c>
    </row>
    <row r="30" spans="1:4">
      <c r="A30" s="1">
        <v>3</v>
      </c>
      <c r="B30">
        <v>8.1049367671808508</v>
      </c>
      <c r="C30">
        <v>18.758731300383829</v>
      </c>
      <c r="D30">
        <v>25.021790503479167</v>
      </c>
    </row>
    <row r="31" spans="1:4">
      <c r="A31" s="1">
        <v>3</v>
      </c>
      <c r="B31">
        <v>7.3334848469196396</v>
      </c>
      <c r="C31">
        <v>20.400490190189061</v>
      </c>
      <c r="D31">
        <v>23.735627229968035</v>
      </c>
    </row>
    <row r="32" spans="1:4">
      <c r="A32" s="1">
        <v>4</v>
      </c>
      <c r="B32">
        <v>11.619810669714028</v>
      </c>
      <c r="C32">
        <v>21.799541279577422</v>
      </c>
      <c r="D32">
        <v>21.114450028357357</v>
      </c>
    </row>
    <row r="33" spans="1:4">
      <c r="A33" s="1">
        <v>3</v>
      </c>
      <c r="B33">
        <v>6.4124878167525567</v>
      </c>
      <c r="C33">
        <v>23.52275494069519</v>
      </c>
      <c r="D33">
        <v>22.314121089570165</v>
      </c>
    </row>
    <row r="34" spans="1:4">
      <c r="A34" s="1">
        <v>4</v>
      </c>
      <c r="B34">
        <v>8.7869221004854694</v>
      </c>
      <c r="C34">
        <v>25.143786508797753</v>
      </c>
      <c r="D34">
        <v>20.736682473336955</v>
      </c>
    </row>
    <row r="35" spans="1:4">
      <c r="A35" s="1">
        <v>4</v>
      </c>
      <c r="B35">
        <v>9.4562148875752605</v>
      </c>
      <c r="C35">
        <v>25.420857577981117</v>
      </c>
      <c r="D35">
        <v>20.381854675176154</v>
      </c>
    </row>
    <row r="36" spans="1:4">
      <c r="A36" s="1">
        <v>4</v>
      </c>
      <c r="B36">
        <v>8.6884981440983253</v>
      </c>
      <c r="C36">
        <v>25.657162742594906</v>
      </c>
      <c r="D36">
        <v>20.617710833164768</v>
      </c>
    </row>
    <row r="37" spans="1:4">
      <c r="A37" s="1">
        <v>4</v>
      </c>
      <c r="B37">
        <v>15.350895739337167</v>
      </c>
      <c r="C37">
        <v>27.093357119412133</v>
      </c>
      <c r="D37">
        <v>18.985520798756088</v>
      </c>
    </row>
    <row r="38" spans="1:4">
      <c r="A38" s="1">
        <v>4</v>
      </c>
      <c r="B38">
        <v>9.0183146984345139</v>
      </c>
      <c r="C38">
        <v>27.783628272779634</v>
      </c>
      <c r="D38">
        <v>20.536065835500235</v>
      </c>
    </row>
    <row r="39" spans="1:4">
      <c r="A39" s="1">
        <v>4</v>
      </c>
      <c r="B39">
        <v>10.249390225764653</v>
      </c>
      <c r="C39">
        <v>28.454349403913628</v>
      </c>
      <c r="D39">
        <v>19.936148073286375</v>
      </c>
    </row>
    <row r="40" spans="1:4">
      <c r="A40" s="1">
        <v>4</v>
      </c>
      <c r="B40">
        <v>13.211358749197601</v>
      </c>
      <c r="C40">
        <v>29.109105104760605</v>
      </c>
      <c r="D40">
        <v>18.977354926332595</v>
      </c>
    </row>
    <row r="41" spans="1:4">
      <c r="A41" s="1">
        <v>4</v>
      </c>
      <c r="B41">
        <v>14.825316185498375</v>
      </c>
      <c r="C41">
        <v>30.877014104346294</v>
      </c>
      <c r="D41">
        <v>18.809306207300683</v>
      </c>
    </row>
    <row r="42" spans="1:4">
      <c r="A42" s="1">
        <v>4</v>
      </c>
      <c r="B42">
        <v>11.780067911519017</v>
      </c>
      <c r="C42">
        <v>30.921998641743716</v>
      </c>
      <c r="D42">
        <v>19.949185447030164</v>
      </c>
    </row>
    <row r="43" spans="1:4">
      <c r="A43" s="1">
        <v>4</v>
      </c>
      <c r="B43">
        <v>16.546298679765211</v>
      </c>
      <c r="C43">
        <v>34.411916540640398</v>
      </c>
      <c r="D43">
        <v>19.333390804512284</v>
      </c>
    </row>
    <row r="44" spans="1:4">
      <c r="A44" s="1">
        <v>1</v>
      </c>
      <c r="B44">
        <v>19.36517492820553</v>
      </c>
      <c r="C44">
        <v>37.936921330018336</v>
      </c>
      <c r="D44">
        <v>20.312803843881326</v>
      </c>
    </row>
    <row r="45" spans="1:4">
      <c r="A45" s="1">
        <v>1</v>
      </c>
      <c r="B45">
        <v>19.533048917155764</v>
      </c>
      <c r="C45">
        <v>38.498571402066332</v>
      </c>
      <c r="D45">
        <v>20.715694533372513</v>
      </c>
    </row>
    <row r="46" spans="1:4">
      <c r="A46" s="1">
        <v>1</v>
      </c>
      <c r="B46">
        <v>20.943017929610814</v>
      </c>
      <c r="C46">
        <v>39.069297408579033</v>
      </c>
      <c r="D46">
        <v>20.664220285314418</v>
      </c>
    </row>
    <row r="47" spans="1:4">
      <c r="A47" s="1">
        <v>1</v>
      </c>
      <c r="B47">
        <v>23.685860761222084</v>
      </c>
      <c r="C47">
        <v>43.760941488957933</v>
      </c>
      <c r="D47">
        <v>23.626679834458333</v>
      </c>
    </row>
  </sheetData>
  <sortState ref="A1:D47">
    <sortCondition ref="C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sqref="A1:A10"/>
    </sheetView>
  </sheetViews>
  <sheetFormatPr defaultRowHeight="14"/>
  <cols>
    <col min="1" max="1" width="8.9375" style="14"/>
  </cols>
  <sheetData>
    <row r="1" spans="1:4">
      <c r="A1" s="16">
        <v>4</v>
      </c>
      <c r="B1">
        <v>14.825316185498375</v>
      </c>
      <c r="C1">
        <v>12.656618821786488</v>
      </c>
      <c r="D1">
        <v>18.809306207300683</v>
      </c>
    </row>
    <row r="2" spans="1:4">
      <c r="A2" s="16">
        <v>4</v>
      </c>
      <c r="B2">
        <v>13.211358749197601</v>
      </c>
      <c r="C2">
        <v>10.655515003977985</v>
      </c>
      <c r="D2">
        <v>18.977354926332595</v>
      </c>
    </row>
    <row r="3" spans="1:4">
      <c r="A3" s="16">
        <v>4</v>
      </c>
      <c r="B3">
        <v>15.350895739337167</v>
      </c>
      <c r="C3">
        <v>10.772650555921697</v>
      </c>
      <c r="D3">
        <v>18.985520798756088</v>
      </c>
    </row>
    <row r="4" spans="1:4">
      <c r="A4" s="16">
        <v>4</v>
      </c>
      <c r="B4">
        <v>16.546298679765211</v>
      </c>
      <c r="C4">
        <v>15.772761330851361</v>
      </c>
      <c r="D4">
        <v>19.333390804512284</v>
      </c>
    </row>
    <row r="5" spans="1:4">
      <c r="A5" s="16">
        <v>4</v>
      </c>
      <c r="B5">
        <v>10.249390225764653</v>
      </c>
      <c r="C5">
        <v>8.9246848683861089</v>
      </c>
      <c r="D5">
        <v>19.936148073286375</v>
      </c>
    </row>
    <row r="6" spans="1:4">
      <c r="A6" s="16">
        <v>4</v>
      </c>
      <c r="B6">
        <v>11.780067911519017</v>
      </c>
      <c r="C6">
        <v>11.496521212958294</v>
      </c>
      <c r="D6">
        <v>19.949185447030164</v>
      </c>
    </row>
    <row r="7" spans="1:4">
      <c r="A7" s="16">
        <v>1</v>
      </c>
      <c r="B7">
        <v>19.36517492820553</v>
      </c>
      <c r="C7">
        <v>19.277188591700813</v>
      </c>
      <c r="D7">
        <v>20.312803843881326</v>
      </c>
    </row>
    <row r="8" spans="1:4">
      <c r="A8" s="16">
        <v>4</v>
      </c>
      <c r="B8">
        <v>9.4562148875752605</v>
      </c>
      <c r="C8">
        <v>6.0348985078458428</v>
      </c>
      <c r="D8">
        <v>20.381854675176154</v>
      </c>
    </row>
    <row r="9" spans="1:4">
      <c r="A9" s="16">
        <v>4</v>
      </c>
      <c r="B9">
        <v>9.0183146984345139</v>
      </c>
      <c r="C9">
        <v>8.0454956342042703</v>
      </c>
      <c r="D9">
        <v>20.536065835500235</v>
      </c>
    </row>
    <row r="10" spans="1:4">
      <c r="A10" s="16">
        <v>4</v>
      </c>
      <c r="B10">
        <v>8.6884981440983253</v>
      </c>
      <c r="C10">
        <v>5.9236812878479563</v>
      </c>
      <c r="D10">
        <v>20.617710833164768</v>
      </c>
    </row>
    <row r="11" spans="1:4">
      <c r="A11" s="14">
        <v>1</v>
      </c>
      <c r="B11">
        <v>20.943017929610814</v>
      </c>
      <c r="C11">
        <v>20.688402548287772</v>
      </c>
      <c r="D11">
        <v>20.664220285314418</v>
      </c>
    </row>
    <row r="12" spans="1:4">
      <c r="A12" s="14">
        <v>1</v>
      </c>
      <c r="B12">
        <v>19.533048917155764</v>
      </c>
      <c r="C12">
        <v>19.736767719158067</v>
      </c>
      <c r="D12">
        <v>20.715694533372513</v>
      </c>
    </row>
    <row r="13" spans="1:4">
      <c r="A13" s="14">
        <v>4</v>
      </c>
      <c r="B13">
        <v>8.7869221004854694</v>
      </c>
      <c r="C13">
        <v>5.5326304774492208</v>
      </c>
      <c r="D13">
        <v>20.736682473336955</v>
      </c>
    </row>
    <row r="14" spans="1:4">
      <c r="A14" s="14">
        <v>4</v>
      </c>
      <c r="B14">
        <v>11.619810669714028</v>
      </c>
      <c r="C14">
        <v>5.0019996001599187</v>
      </c>
      <c r="D14">
        <v>21.114450028357357</v>
      </c>
    </row>
    <row r="15" spans="1:4">
      <c r="A15" s="14">
        <v>3</v>
      </c>
      <c r="B15">
        <v>6.4124878167525567</v>
      </c>
      <c r="C15">
        <v>3.3346664001066149</v>
      </c>
      <c r="D15">
        <v>22.314121089570165</v>
      </c>
    </row>
    <row r="16" spans="1:4">
      <c r="A16" s="14">
        <v>1</v>
      </c>
      <c r="B16">
        <v>23.685860761222084</v>
      </c>
      <c r="C16">
        <v>24.860008045050993</v>
      </c>
      <c r="D16">
        <v>23.626679834458333</v>
      </c>
    </row>
    <row r="17" spans="1:4">
      <c r="A17" s="14">
        <v>3</v>
      </c>
      <c r="B17">
        <v>7.3334848469196396</v>
      </c>
      <c r="C17">
        <v>0.8831760866327848</v>
      </c>
      <c r="D17">
        <v>23.735627229968035</v>
      </c>
    </row>
    <row r="18" spans="1:4">
      <c r="A18" s="14">
        <v>3</v>
      </c>
      <c r="B18">
        <v>8.1049367671808508</v>
      </c>
      <c r="C18">
        <v>2.6627053911388709</v>
      </c>
      <c r="D18">
        <v>25.021790503479167</v>
      </c>
    </row>
    <row r="19" spans="1:4">
      <c r="A19" s="14">
        <v>2</v>
      </c>
      <c r="B19">
        <v>17.568722207377519</v>
      </c>
      <c r="C19">
        <v>10.230347012687302</v>
      </c>
      <c r="D19">
        <v>25.382277281599457</v>
      </c>
    </row>
    <row r="20" spans="1:4">
      <c r="A20" s="14">
        <v>3</v>
      </c>
      <c r="B20">
        <v>8.2498484834571375</v>
      </c>
      <c r="C20">
        <v>3.3256578296631814</v>
      </c>
      <c r="D20">
        <v>25.433442551097958</v>
      </c>
    </row>
    <row r="21" spans="1:4">
      <c r="A21" s="14">
        <v>3</v>
      </c>
      <c r="B21">
        <v>9.4037226671143408</v>
      </c>
      <c r="C21">
        <v>3.8509739027939425</v>
      </c>
      <c r="D21">
        <v>25.659890880516233</v>
      </c>
    </row>
    <row r="22" spans="1:4">
      <c r="A22" s="14">
        <v>3</v>
      </c>
      <c r="B22">
        <v>8.7988635629835752</v>
      </c>
      <c r="C22">
        <v>3.7973675092095065</v>
      </c>
      <c r="D22">
        <v>25.718087020616444</v>
      </c>
    </row>
    <row r="23" spans="1:4">
      <c r="A23" s="14">
        <v>3</v>
      </c>
      <c r="B23">
        <v>10.439348638684312</v>
      </c>
      <c r="C23">
        <v>4.4698993277253996</v>
      </c>
      <c r="D23">
        <v>25.756164310704335</v>
      </c>
    </row>
    <row r="24" spans="1:4">
      <c r="A24" s="14">
        <v>3</v>
      </c>
      <c r="B24">
        <v>15.113570061372</v>
      </c>
      <c r="C24">
        <v>8.0882631015564783</v>
      </c>
      <c r="D24">
        <v>25.931062454130185</v>
      </c>
    </row>
    <row r="25" spans="1:4">
      <c r="A25" s="14">
        <v>2</v>
      </c>
      <c r="B25">
        <v>17.569575976670581</v>
      </c>
      <c r="C25">
        <v>10.396634070698074</v>
      </c>
      <c r="D25">
        <v>26.280981716823288</v>
      </c>
    </row>
    <row r="26" spans="1:4">
      <c r="A26" s="14">
        <v>2</v>
      </c>
      <c r="B26">
        <v>20.885880398010517</v>
      </c>
      <c r="C26">
        <v>13.609555466656506</v>
      </c>
      <c r="D26">
        <v>26.889031220927244</v>
      </c>
    </row>
    <row r="27" spans="1:4">
      <c r="A27" s="14">
        <v>3</v>
      </c>
      <c r="B27">
        <v>16.541463055002115</v>
      </c>
      <c r="C27">
        <v>9.6757428655375062</v>
      </c>
      <c r="D27">
        <v>26.915051551130269</v>
      </c>
    </row>
    <row r="28" spans="1:4">
      <c r="A28" s="14">
        <v>3</v>
      </c>
      <c r="B28">
        <v>16.968794889443387</v>
      </c>
      <c r="C28">
        <v>10.046890066085126</v>
      </c>
      <c r="D28">
        <v>26.935849717430486</v>
      </c>
    </row>
    <row r="29" spans="1:4">
      <c r="A29" s="14">
        <v>3</v>
      </c>
      <c r="B29">
        <v>9.3765665357848338</v>
      </c>
      <c r="C29">
        <v>5.6497787567302158</v>
      </c>
      <c r="D29">
        <v>27.068801229459719</v>
      </c>
    </row>
    <row r="30" spans="1:4">
      <c r="A30" s="14">
        <v>2</v>
      </c>
      <c r="B30">
        <v>19.748417658131498</v>
      </c>
      <c r="C30">
        <v>12.569805089976535</v>
      </c>
      <c r="D30">
        <v>27.092434368288131</v>
      </c>
    </row>
    <row r="31" spans="1:4">
      <c r="A31" s="14">
        <v>2</v>
      </c>
      <c r="B31">
        <v>18.36681790621337</v>
      </c>
      <c r="C31">
        <v>11.416654501210065</v>
      </c>
      <c r="D31">
        <v>27.45432570652574</v>
      </c>
    </row>
    <row r="32" spans="1:4">
      <c r="A32" s="14">
        <v>3</v>
      </c>
      <c r="B32">
        <v>9.2076055519336872</v>
      </c>
      <c r="C32">
        <v>6.2273589907761071</v>
      </c>
      <c r="D32">
        <v>27.516903895605697</v>
      </c>
    </row>
    <row r="33" spans="1:4">
      <c r="A33" s="14">
        <v>3</v>
      </c>
      <c r="B33">
        <v>9.8127468121826134</v>
      </c>
      <c r="C33">
        <v>6.7</v>
      </c>
      <c r="D33">
        <v>27.818878482066811</v>
      </c>
    </row>
    <row r="34" spans="1:4">
      <c r="A34" s="14">
        <v>3</v>
      </c>
      <c r="B34">
        <v>10.288828893513589</v>
      </c>
      <c r="C34">
        <v>6.9899928469205204</v>
      </c>
      <c r="D34">
        <v>28.047459778026248</v>
      </c>
    </row>
    <row r="35" spans="1:4">
      <c r="A35" s="14">
        <v>3</v>
      </c>
      <c r="B35">
        <v>11.110355529864918</v>
      </c>
      <c r="C35">
        <v>7.8383671769061678</v>
      </c>
      <c r="D35">
        <v>28.653795560099887</v>
      </c>
    </row>
    <row r="36" spans="1:4">
      <c r="A36" s="14">
        <v>2</v>
      </c>
      <c r="B36">
        <v>21.312437683193355</v>
      </c>
      <c r="C36">
        <v>14.325501736413983</v>
      </c>
      <c r="D36">
        <v>28.730123563952869</v>
      </c>
    </row>
    <row r="37" spans="1:4">
      <c r="A37" s="14">
        <v>3</v>
      </c>
      <c r="B37">
        <v>13.664918587390122</v>
      </c>
      <c r="C37">
        <v>9.1831367190083828</v>
      </c>
      <c r="D37">
        <v>29.167276184107426</v>
      </c>
    </row>
    <row r="38" spans="1:4">
      <c r="A38" s="14">
        <v>2</v>
      </c>
      <c r="B38">
        <v>23.726356652465629</v>
      </c>
      <c r="C38">
        <v>16.611441839888553</v>
      </c>
      <c r="D38">
        <v>29.334962075993893</v>
      </c>
    </row>
    <row r="39" spans="1:4">
      <c r="A39" s="14">
        <v>3</v>
      </c>
      <c r="B39">
        <v>12.089665007765932</v>
      </c>
      <c r="C39">
        <v>9.0642153548997282</v>
      </c>
      <c r="D39">
        <v>29.579722784366997</v>
      </c>
    </row>
    <row r="40" spans="1:4">
      <c r="A40" s="14">
        <v>3</v>
      </c>
      <c r="B40">
        <v>15.314698821720262</v>
      </c>
      <c r="C40">
        <v>10.795369377654477</v>
      </c>
      <c r="D40">
        <v>30.247975138841941</v>
      </c>
    </row>
    <row r="41" spans="1:4">
      <c r="A41" s="14">
        <v>3</v>
      </c>
      <c r="B41">
        <v>13.572766851309279</v>
      </c>
      <c r="C41">
        <v>10.450837287031121</v>
      </c>
      <c r="D41">
        <v>30.578096736062562</v>
      </c>
    </row>
    <row r="42" spans="1:4">
      <c r="A42" s="14">
        <v>2</v>
      </c>
      <c r="B42">
        <v>25.140803487557836</v>
      </c>
      <c r="C42">
        <v>18.494864151974731</v>
      </c>
      <c r="D42">
        <v>32.318106380170235</v>
      </c>
    </row>
    <row r="43" spans="1:4">
      <c r="A43" s="14">
        <v>2</v>
      </c>
      <c r="B43">
        <v>24.658872642519569</v>
      </c>
      <c r="C43">
        <v>18.140011025354973</v>
      </c>
      <c r="D43">
        <v>32.447804240040647</v>
      </c>
    </row>
    <row r="44" spans="1:4">
      <c r="A44" s="14">
        <v>2</v>
      </c>
      <c r="B44">
        <v>24.169815886762564</v>
      </c>
      <c r="C44">
        <v>17.893574265640723</v>
      </c>
      <c r="D44">
        <v>32.872176684850061</v>
      </c>
    </row>
    <row r="45" spans="1:4">
      <c r="A45" s="14">
        <v>2</v>
      </c>
      <c r="B45">
        <v>24.257370014080259</v>
      </c>
      <c r="C45">
        <v>18.149931129345919</v>
      </c>
      <c r="D45">
        <v>33.400898191515751</v>
      </c>
    </row>
    <row r="46" spans="1:4">
      <c r="A46" s="14">
        <v>2</v>
      </c>
      <c r="B46">
        <v>26.511506935668518</v>
      </c>
      <c r="C46">
        <v>20.145967338402986</v>
      </c>
      <c r="D46">
        <v>34.206139799749394</v>
      </c>
    </row>
    <row r="47" spans="1:4">
      <c r="A47" s="14">
        <v>2</v>
      </c>
      <c r="B47">
        <v>25.838343600161366</v>
      </c>
      <c r="C47">
        <v>19.688067452139631</v>
      </c>
      <c r="D47">
        <v>34.386334494970527</v>
      </c>
    </row>
  </sheetData>
  <sortState ref="A1:D47">
    <sortCondition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kmeans</vt:lpstr>
      <vt:lpstr>knn</vt:lpstr>
      <vt:lpstr>1999</vt:lpstr>
      <vt:lpstr>2000</vt:lpstr>
      <vt:lpstr>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2022-12-01T09:18:51Z</dcterms:modified>
</cp:coreProperties>
</file>