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浏览器下载\"/>
    </mc:Choice>
  </mc:AlternateContent>
  <xr:revisionPtr revIDLastSave="0" documentId="13_ncr:1_{616ADEF3-E88E-434E-A18E-F25A47A4B8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nn_after_normalizing_inputs" sheetId="1" r:id="rId1"/>
    <sheet name="elon_inputs_before_normalizing" sheetId="2" r:id="rId2"/>
    <sheet name="email sign u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16" i="1" l="1"/>
  <c r="AT16" i="1"/>
  <c r="AK69" i="1"/>
  <c r="AK94" i="1"/>
  <c r="AK101" i="1"/>
  <c r="AJ131" i="1"/>
  <c r="AJ132" i="1" s="1"/>
  <c r="AJ133" i="1" s="1"/>
  <c r="AJ134" i="1" s="1"/>
  <c r="AJ135" i="1" s="1"/>
  <c r="AJ136" i="1" s="1"/>
  <c r="AJ137" i="1" s="1"/>
  <c r="AJ138" i="1" s="1"/>
  <c r="AJ139" i="1" s="1"/>
  <c r="AJ140" i="1" s="1"/>
  <c r="AJ141" i="1" s="1"/>
  <c r="AJ142" i="1" s="1"/>
  <c r="AJ143" i="1" s="1"/>
  <c r="AJ144" i="1" s="1"/>
  <c r="AJ145" i="1" s="1"/>
  <c r="AJ146" i="1" s="1"/>
  <c r="AJ147" i="1" s="1"/>
  <c r="AJ148" i="1" s="1"/>
  <c r="AJ149" i="1" s="1"/>
  <c r="AJ150" i="1" s="1"/>
  <c r="AJ151" i="1" s="1"/>
  <c r="AJ152" i="1" s="1"/>
  <c r="AJ153" i="1" s="1"/>
  <c r="AJ154" i="1" s="1"/>
  <c r="AJ155" i="1" s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J94" i="1"/>
  <c r="AY94" i="1"/>
  <c r="AX94" i="1"/>
  <c r="AM94" i="1"/>
  <c r="AL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AZ93" i="1"/>
  <c r="AY93" i="1"/>
  <c r="AD93" i="1"/>
  <c r="AC93" i="1"/>
  <c r="AB93" i="1"/>
  <c r="BJ215" i="1" s="1"/>
  <c r="AA93" i="1"/>
  <c r="BI215" i="1" s="1"/>
  <c r="Z93" i="1"/>
  <c r="Y93" i="1"/>
  <c r="X93" i="1"/>
  <c r="W93" i="1"/>
  <c r="V93" i="1"/>
  <c r="U93" i="1"/>
  <c r="T93" i="1"/>
  <c r="S93" i="1"/>
  <c r="R93" i="1"/>
  <c r="Q93" i="1"/>
  <c r="P93" i="1"/>
  <c r="AX215" i="1" s="1"/>
  <c r="O93" i="1"/>
  <c r="AW215" i="1" s="1"/>
  <c r="N93" i="1"/>
  <c r="M93" i="1"/>
  <c r="L93" i="1"/>
  <c r="K93" i="1"/>
  <c r="J93" i="1"/>
  <c r="I93" i="1"/>
  <c r="H93" i="1"/>
  <c r="G93" i="1"/>
  <c r="F93" i="1"/>
  <c r="E93" i="1"/>
  <c r="D93" i="1"/>
  <c r="AL215" i="1" s="1"/>
  <c r="C93" i="1"/>
  <c r="BH92" i="1"/>
  <c r="AN92" i="1"/>
  <c r="AK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J91" i="1"/>
  <c r="BC91" i="1"/>
  <c r="BA91" i="1"/>
  <c r="AZ91" i="1"/>
  <c r="AX91" i="1"/>
  <c r="AN91" i="1"/>
  <c r="AL91" i="1"/>
  <c r="AD91" i="1"/>
  <c r="AC91" i="1"/>
  <c r="AB91" i="1"/>
  <c r="AA91" i="1"/>
  <c r="Z91" i="1"/>
  <c r="Y91" i="1"/>
  <c r="BG213" i="1" s="1"/>
  <c r="X91" i="1"/>
  <c r="W91" i="1"/>
  <c r="V91" i="1"/>
  <c r="U91" i="1"/>
  <c r="T91" i="1"/>
  <c r="S91" i="1"/>
  <c r="R91" i="1"/>
  <c r="Q91" i="1"/>
  <c r="P91" i="1"/>
  <c r="O91" i="1"/>
  <c r="AW213" i="1" s="1"/>
  <c r="N91" i="1"/>
  <c r="M91" i="1"/>
  <c r="L91" i="1"/>
  <c r="K91" i="1"/>
  <c r="AS213" i="1" s="1"/>
  <c r="J91" i="1"/>
  <c r="I91" i="1"/>
  <c r="H91" i="1"/>
  <c r="G91" i="1"/>
  <c r="F91" i="1"/>
  <c r="E91" i="1"/>
  <c r="D91" i="1"/>
  <c r="AL213" i="1" s="1"/>
  <c r="C91" i="1"/>
  <c r="AK213" i="1" s="1"/>
  <c r="BB90" i="1"/>
  <c r="BA90" i="1"/>
  <c r="AY90" i="1"/>
  <c r="AP90" i="1"/>
  <c r="AO90" i="1"/>
  <c r="AM90" i="1"/>
  <c r="AD90" i="1"/>
  <c r="AC90" i="1"/>
  <c r="AB90" i="1"/>
  <c r="BJ212" i="1" s="1"/>
  <c r="AA90" i="1"/>
  <c r="Z90" i="1"/>
  <c r="Y90" i="1"/>
  <c r="X90" i="1"/>
  <c r="W90" i="1"/>
  <c r="BC89" i="1" s="1"/>
  <c r="V90" i="1"/>
  <c r="U90" i="1"/>
  <c r="T90" i="1"/>
  <c r="S90" i="1"/>
  <c r="R90" i="1"/>
  <c r="Q90" i="1"/>
  <c r="P90" i="1"/>
  <c r="AX212" i="1" s="1"/>
  <c r="O90" i="1"/>
  <c r="N90" i="1"/>
  <c r="M90" i="1"/>
  <c r="L90" i="1"/>
  <c r="K90" i="1"/>
  <c r="J90" i="1"/>
  <c r="I90" i="1"/>
  <c r="H90" i="1"/>
  <c r="G90" i="1"/>
  <c r="F90" i="1"/>
  <c r="E90" i="1"/>
  <c r="D90" i="1"/>
  <c r="AL212" i="1" s="1"/>
  <c r="C90" i="1"/>
  <c r="BB89" i="1"/>
  <c r="AZ89" i="1"/>
  <c r="AS89" i="1"/>
  <c r="AQ89" i="1"/>
  <c r="AP89" i="1"/>
  <c r="AN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Y211" i="1" s="1"/>
  <c r="P89" i="1"/>
  <c r="O89" i="1"/>
  <c r="N89" i="1"/>
  <c r="M89" i="1"/>
  <c r="L89" i="1"/>
  <c r="K89" i="1"/>
  <c r="J89" i="1"/>
  <c r="I89" i="1"/>
  <c r="H89" i="1"/>
  <c r="G89" i="1"/>
  <c r="F89" i="1"/>
  <c r="E89" i="1"/>
  <c r="AM211" i="1" s="1"/>
  <c r="D89" i="1"/>
  <c r="C89" i="1"/>
  <c r="BD88" i="1"/>
  <c r="BC88" i="1"/>
  <c r="BA88" i="1"/>
  <c r="AR88" i="1"/>
  <c r="AQ88" i="1"/>
  <c r="AO88" i="1"/>
  <c r="AD88" i="1"/>
  <c r="AC88" i="1"/>
  <c r="AB88" i="1"/>
  <c r="AA88" i="1"/>
  <c r="Z88" i="1"/>
  <c r="Y88" i="1"/>
  <c r="BE87" i="1" s="1"/>
  <c r="X88" i="1"/>
  <c r="W88" i="1"/>
  <c r="V88" i="1"/>
  <c r="BD89" i="1" s="1"/>
  <c r="U88" i="1"/>
  <c r="T88" i="1"/>
  <c r="S88" i="1"/>
  <c r="R88" i="1"/>
  <c r="AZ210" i="1" s="1"/>
  <c r="Q88" i="1"/>
  <c r="P88" i="1"/>
  <c r="O88" i="1"/>
  <c r="N88" i="1"/>
  <c r="M88" i="1"/>
  <c r="L88" i="1"/>
  <c r="K88" i="1"/>
  <c r="J88" i="1"/>
  <c r="AR89" i="1" s="1"/>
  <c r="I88" i="1"/>
  <c r="H88" i="1"/>
  <c r="G88" i="1"/>
  <c r="F88" i="1"/>
  <c r="AN210" i="1" s="1"/>
  <c r="E88" i="1"/>
  <c r="D88" i="1"/>
  <c r="C88" i="1"/>
  <c r="BD87" i="1"/>
  <c r="BB87" i="1"/>
  <c r="AS87" i="1"/>
  <c r="AR87" i="1"/>
  <c r="AP87" i="1"/>
  <c r="AD87" i="1"/>
  <c r="AC87" i="1"/>
  <c r="AB87" i="1"/>
  <c r="AA87" i="1"/>
  <c r="Z87" i="1"/>
  <c r="BF86" i="1" s="1"/>
  <c r="Y87" i="1"/>
  <c r="X87" i="1"/>
  <c r="W87" i="1"/>
  <c r="V87" i="1"/>
  <c r="U87" i="1"/>
  <c r="T87" i="1"/>
  <c r="S87" i="1"/>
  <c r="BA209" i="1" s="1"/>
  <c r="R87" i="1"/>
  <c r="Q87" i="1"/>
  <c r="P87" i="1"/>
  <c r="O87" i="1"/>
  <c r="N87" i="1"/>
  <c r="M87" i="1"/>
  <c r="L87" i="1"/>
  <c r="K87" i="1"/>
  <c r="J87" i="1"/>
  <c r="I87" i="1"/>
  <c r="H87" i="1"/>
  <c r="G87" i="1"/>
  <c r="AO209" i="1" s="1"/>
  <c r="F87" i="1"/>
  <c r="E87" i="1"/>
  <c r="D87" i="1"/>
  <c r="C87" i="1"/>
  <c r="BE86" i="1"/>
  <c r="BC86" i="1"/>
  <c r="AS86" i="1"/>
  <c r="AQ86" i="1"/>
  <c r="AD86" i="1"/>
  <c r="AC86" i="1"/>
  <c r="AB86" i="1"/>
  <c r="AA86" i="1"/>
  <c r="Z86" i="1"/>
  <c r="Y86" i="1"/>
  <c r="X86" i="1"/>
  <c r="W86" i="1"/>
  <c r="V86" i="1"/>
  <c r="U86" i="1"/>
  <c r="T86" i="1"/>
  <c r="BB208" i="1" s="1"/>
  <c r="S86" i="1"/>
  <c r="R86" i="1"/>
  <c r="Q86" i="1"/>
  <c r="P86" i="1"/>
  <c r="O86" i="1"/>
  <c r="N86" i="1"/>
  <c r="M86" i="1"/>
  <c r="L86" i="1"/>
  <c r="K86" i="1"/>
  <c r="J86" i="1"/>
  <c r="I86" i="1"/>
  <c r="H86" i="1"/>
  <c r="AP208" i="1" s="1"/>
  <c r="G86" i="1"/>
  <c r="F86" i="1"/>
  <c r="E86" i="1"/>
  <c r="D86" i="1"/>
  <c r="C86" i="1"/>
  <c r="BG85" i="1"/>
  <c r="BF85" i="1"/>
  <c r="BD85" i="1"/>
  <c r="AW85" i="1"/>
  <c r="AT85" i="1"/>
  <c r="AR85" i="1"/>
  <c r="AD85" i="1"/>
  <c r="AC85" i="1"/>
  <c r="AB85" i="1"/>
  <c r="BJ84" i="1" s="1"/>
  <c r="AA85" i="1"/>
  <c r="Z85" i="1"/>
  <c r="Y85" i="1"/>
  <c r="X85" i="1"/>
  <c r="W85" i="1"/>
  <c r="V85" i="1"/>
  <c r="U85" i="1"/>
  <c r="BC207" i="1" s="1"/>
  <c r="T85" i="1"/>
  <c r="S85" i="1"/>
  <c r="R85" i="1"/>
  <c r="Q85" i="1"/>
  <c r="P85" i="1"/>
  <c r="O85" i="1"/>
  <c r="N85" i="1"/>
  <c r="M85" i="1"/>
  <c r="L85" i="1"/>
  <c r="K85" i="1"/>
  <c r="J85" i="1"/>
  <c r="I85" i="1"/>
  <c r="AQ207" i="1" s="1"/>
  <c r="H85" i="1"/>
  <c r="G85" i="1"/>
  <c r="F85" i="1"/>
  <c r="E85" i="1"/>
  <c r="D85" i="1"/>
  <c r="C85" i="1"/>
  <c r="BG84" i="1"/>
  <c r="BE84" i="1"/>
  <c r="AU84" i="1"/>
  <c r="AS84" i="1"/>
  <c r="AD84" i="1"/>
  <c r="AC84" i="1"/>
  <c r="AB84" i="1"/>
  <c r="AA84" i="1"/>
  <c r="Z84" i="1"/>
  <c r="Y84" i="1"/>
  <c r="X84" i="1"/>
  <c r="W84" i="1"/>
  <c r="V84" i="1"/>
  <c r="BD206" i="1" s="1"/>
  <c r="U84" i="1"/>
  <c r="T84" i="1"/>
  <c r="S84" i="1"/>
  <c r="R84" i="1"/>
  <c r="Q84" i="1"/>
  <c r="P84" i="1"/>
  <c r="O84" i="1"/>
  <c r="N84" i="1"/>
  <c r="M84" i="1"/>
  <c r="L84" i="1"/>
  <c r="K84" i="1"/>
  <c r="J84" i="1"/>
  <c r="AR206" i="1" s="1"/>
  <c r="I84" i="1"/>
  <c r="H84" i="1"/>
  <c r="G84" i="1"/>
  <c r="F84" i="1"/>
  <c r="E84" i="1"/>
  <c r="D84" i="1"/>
  <c r="C84" i="1"/>
  <c r="BH83" i="1"/>
  <c r="BF83" i="1"/>
  <c r="AV83" i="1"/>
  <c r="AT83" i="1"/>
  <c r="AK83" i="1"/>
  <c r="AD83" i="1"/>
  <c r="AC83" i="1"/>
  <c r="AB83" i="1"/>
  <c r="AA83" i="1"/>
  <c r="Z83" i="1"/>
  <c r="Y83" i="1"/>
  <c r="X83" i="1"/>
  <c r="W83" i="1"/>
  <c r="BE205" i="1" s="1"/>
  <c r="V83" i="1"/>
  <c r="U83" i="1"/>
  <c r="T83" i="1"/>
  <c r="S83" i="1"/>
  <c r="R83" i="1"/>
  <c r="Q83" i="1"/>
  <c r="P83" i="1"/>
  <c r="O83" i="1"/>
  <c r="N83" i="1"/>
  <c r="M83" i="1"/>
  <c r="L83" i="1"/>
  <c r="K83" i="1"/>
  <c r="AS205" i="1" s="1"/>
  <c r="J83" i="1"/>
  <c r="I83" i="1"/>
  <c r="H83" i="1"/>
  <c r="G83" i="1"/>
  <c r="F83" i="1"/>
  <c r="E83" i="1"/>
  <c r="D83" i="1"/>
  <c r="C83" i="1"/>
  <c r="BG82" i="1"/>
  <c r="AU82" i="1"/>
  <c r="AL82" i="1"/>
  <c r="AD82" i="1"/>
  <c r="AC82" i="1"/>
  <c r="AB82" i="1"/>
  <c r="AA82" i="1"/>
  <c r="Z82" i="1"/>
  <c r="Y82" i="1"/>
  <c r="X82" i="1"/>
  <c r="BF204" i="1" s="1"/>
  <c r="W82" i="1"/>
  <c r="V82" i="1"/>
  <c r="U82" i="1"/>
  <c r="T82" i="1"/>
  <c r="S82" i="1"/>
  <c r="R82" i="1"/>
  <c r="Q82" i="1"/>
  <c r="P82" i="1"/>
  <c r="O82" i="1"/>
  <c r="N82" i="1"/>
  <c r="M82" i="1"/>
  <c r="L82" i="1"/>
  <c r="AT204" i="1" s="1"/>
  <c r="K82" i="1"/>
  <c r="J82" i="1"/>
  <c r="I82" i="1"/>
  <c r="H82" i="1"/>
  <c r="G82" i="1"/>
  <c r="F82" i="1"/>
  <c r="E82" i="1"/>
  <c r="D82" i="1"/>
  <c r="C82" i="1"/>
  <c r="BH81" i="1"/>
  <c r="BA81" i="1"/>
  <c r="AX81" i="1"/>
  <c r="AV81" i="1"/>
  <c r="AD81" i="1"/>
  <c r="AC81" i="1"/>
  <c r="AB81" i="1"/>
  <c r="AA81" i="1"/>
  <c r="Z81" i="1"/>
  <c r="Y81" i="1"/>
  <c r="BG203" i="1" s="1"/>
  <c r="X81" i="1"/>
  <c r="W81" i="1"/>
  <c r="V81" i="1"/>
  <c r="U81" i="1"/>
  <c r="T81" i="1"/>
  <c r="S81" i="1"/>
  <c r="R81" i="1"/>
  <c r="Q81" i="1"/>
  <c r="P81" i="1"/>
  <c r="O81" i="1"/>
  <c r="N81" i="1"/>
  <c r="M81" i="1"/>
  <c r="AU203" i="1" s="1"/>
  <c r="L81" i="1"/>
  <c r="K81" i="1"/>
  <c r="J81" i="1"/>
  <c r="I81" i="1"/>
  <c r="H81" i="1"/>
  <c r="G81" i="1"/>
  <c r="F81" i="1"/>
  <c r="E81" i="1"/>
  <c r="D81" i="1"/>
  <c r="C81" i="1"/>
  <c r="BI80" i="1"/>
  <c r="AY80" i="1"/>
  <c r="AW80" i="1"/>
  <c r="AK80" i="1"/>
  <c r="AD80" i="1"/>
  <c r="AC80" i="1"/>
  <c r="AB80" i="1"/>
  <c r="AA80" i="1"/>
  <c r="Z80" i="1"/>
  <c r="BH202" i="1" s="1"/>
  <c r="Y80" i="1"/>
  <c r="X80" i="1"/>
  <c r="W80" i="1"/>
  <c r="V80" i="1"/>
  <c r="U80" i="1"/>
  <c r="T80" i="1"/>
  <c r="S80" i="1"/>
  <c r="AY81" i="1" s="1"/>
  <c r="R80" i="1"/>
  <c r="Q80" i="1"/>
  <c r="P80" i="1"/>
  <c r="O80" i="1"/>
  <c r="N80" i="1"/>
  <c r="AV202" i="1" s="1"/>
  <c r="M80" i="1"/>
  <c r="L80" i="1"/>
  <c r="K80" i="1"/>
  <c r="J80" i="1"/>
  <c r="I80" i="1"/>
  <c r="H80" i="1"/>
  <c r="G80" i="1"/>
  <c r="F80" i="1"/>
  <c r="E80" i="1"/>
  <c r="D80" i="1"/>
  <c r="C80" i="1"/>
  <c r="BJ79" i="1"/>
  <c r="AX79" i="1"/>
  <c r="AO79" i="1"/>
  <c r="AL79" i="1"/>
  <c r="AD79" i="1"/>
  <c r="AC79" i="1"/>
  <c r="AB79" i="1"/>
  <c r="AA79" i="1"/>
  <c r="BI201" i="1" s="1"/>
  <c r="Z79" i="1"/>
  <c r="Y79" i="1"/>
  <c r="X79" i="1"/>
  <c r="W79" i="1"/>
  <c r="V79" i="1"/>
  <c r="U79" i="1"/>
  <c r="T79" i="1"/>
  <c r="S79" i="1"/>
  <c r="R79" i="1"/>
  <c r="Q79" i="1"/>
  <c r="P79" i="1"/>
  <c r="O79" i="1"/>
  <c r="AW201" i="1" s="1"/>
  <c r="N79" i="1"/>
  <c r="M79" i="1"/>
  <c r="L79" i="1"/>
  <c r="K79" i="1"/>
  <c r="J79" i="1"/>
  <c r="I79" i="1"/>
  <c r="H79" i="1"/>
  <c r="G79" i="1"/>
  <c r="F79" i="1"/>
  <c r="E79" i="1"/>
  <c r="D79" i="1"/>
  <c r="C79" i="1"/>
  <c r="AK201" i="1" s="1"/>
  <c r="BB78" i="1"/>
  <c r="AO78" i="1"/>
  <c r="AD78" i="1"/>
  <c r="AC78" i="1"/>
  <c r="AB78" i="1"/>
  <c r="BJ200" i="1" s="1"/>
  <c r="AA78" i="1"/>
  <c r="Z78" i="1"/>
  <c r="Y78" i="1"/>
  <c r="X78" i="1"/>
  <c r="W78" i="1"/>
  <c r="V78" i="1"/>
  <c r="U78" i="1"/>
  <c r="T78" i="1"/>
  <c r="BB79" i="1" s="1"/>
  <c r="S78" i="1"/>
  <c r="R78" i="1"/>
  <c r="Q78" i="1"/>
  <c r="P78" i="1"/>
  <c r="AX200" i="1" s="1"/>
  <c r="O78" i="1"/>
  <c r="N78" i="1"/>
  <c r="M78" i="1"/>
  <c r="L78" i="1"/>
  <c r="K78" i="1"/>
  <c r="J78" i="1"/>
  <c r="I78" i="1"/>
  <c r="H78" i="1"/>
  <c r="AP79" i="1" s="1"/>
  <c r="G78" i="1"/>
  <c r="F78" i="1"/>
  <c r="E78" i="1"/>
  <c r="D78" i="1"/>
  <c r="AL200" i="1" s="1"/>
  <c r="C78" i="1"/>
  <c r="BB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AP77" i="1" s="1"/>
  <c r="I77" i="1"/>
  <c r="H77" i="1"/>
  <c r="G77" i="1"/>
  <c r="F77" i="1"/>
  <c r="E77" i="1"/>
  <c r="D77" i="1"/>
  <c r="C77" i="1"/>
  <c r="BA76" i="1"/>
  <c r="AQ76" i="1"/>
  <c r="AO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AZ198" i="1" s="1"/>
  <c r="Q76" i="1"/>
  <c r="P76" i="1"/>
  <c r="O76" i="1"/>
  <c r="N76" i="1"/>
  <c r="M76" i="1"/>
  <c r="L76" i="1"/>
  <c r="K76" i="1"/>
  <c r="J76" i="1"/>
  <c r="I76" i="1"/>
  <c r="H76" i="1"/>
  <c r="G76" i="1"/>
  <c r="F76" i="1"/>
  <c r="AN198" i="1" s="1"/>
  <c r="E76" i="1"/>
  <c r="D76" i="1"/>
  <c r="C76" i="1"/>
  <c r="BI75" i="1"/>
  <c r="BB75" i="1"/>
  <c r="AD75" i="1"/>
  <c r="AC75" i="1"/>
  <c r="AB75" i="1"/>
  <c r="AA75" i="1"/>
  <c r="Z75" i="1"/>
  <c r="BG75" i="1" s="1"/>
  <c r="Y75" i="1"/>
  <c r="X75" i="1"/>
  <c r="W75" i="1"/>
  <c r="V75" i="1"/>
  <c r="U75" i="1"/>
  <c r="T75" i="1"/>
  <c r="S75" i="1"/>
  <c r="BA197" i="1" s="1"/>
  <c r="R75" i="1"/>
  <c r="Q75" i="1"/>
  <c r="P75" i="1"/>
  <c r="O75" i="1"/>
  <c r="N75" i="1"/>
  <c r="M75" i="1"/>
  <c r="L75" i="1"/>
  <c r="K75" i="1"/>
  <c r="J75" i="1"/>
  <c r="I75" i="1"/>
  <c r="H75" i="1"/>
  <c r="G75" i="1"/>
  <c r="AO197" i="1" s="1"/>
  <c r="F75" i="1"/>
  <c r="E75" i="1"/>
  <c r="D75" i="1"/>
  <c r="C75" i="1"/>
  <c r="BJ74" i="1"/>
  <c r="BH74" i="1"/>
  <c r="AD74" i="1"/>
  <c r="AC74" i="1"/>
  <c r="AB74" i="1"/>
  <c r="AA74" i="1"/>
  <c r="Z74" i="1"/>
  <c r="Y74" i="1"/>
  <c r="X74" i="1"/>
  <c r="W74" i="1"/>
  <c r="V74" i="1"/>
  <c r="U74" i="1"/>
  <c r="T74" i="1"/>
  <c r="BB196" i="1" s="1"/>
  <c r="S74" i="1"/>
  <c r="R74" i="1"/>
  <c r="Q74" i="1"/>
  <c r="P74" i="1"/>
  <c r="O74" i="1"/>
  <c r="N74" i="1"/>
  <c r="M74" i="1"/>
  <c r="L74" i="1"/>
  <c r="K74" i="1"/>
  <c r="J74" i="1"/>
  <c r="I74" i="1"/>
  <c r="H74" i="1"/>
  <c r="AP196" i="1" s="1"/>
  <c r="G74" i="1"/>
  <c r="F74" i="1"/>
  <c r="E74" i="1"/>
  <c r="D74" i="1"/>
  <c r="C74" i="1"/>
  <c r="BD73" i="1"/>
  <c r="AT73" i="1"/>
  <c r="AR73" i="1"/>
  <c r="AD73" i="1"/>
  <c r="AC73" i="1"/>
  <c r="AB73" i="1"/>
  <c r="AA73" i="1"/>
  <c r="Z73" i="1"/>
  <c r="BG72" i="1" s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E72" i="1"/>
  <c r="AD72" i="1"/>
  <c r="AC72" i="1"/>
  <c r="BJ72" i="1" s="1"/>
  <c r="AB72" i="1"/>
  <c r="AA72" i="1"/>
  <c r="Z72" i="1"/>
  <c r="Y72" i="1"/>
  <c r="X72" i="1"/>
  <c r="W72" i="1"/>
  <c r="V72" i="1"/>
  <c r="BD194" i="1" s="1"/>
  <c r="U72" i="1"/>
  <c r="T72" i="1"/>
  <c r="S72" i="1"/>
  <c r="R72" i="1"/>
  <c r="Q72" i="1"/>
  <c r="P72" i="1"/>
  <c r="O72" i="1"/>
  <c r="N72" i="1"/>
  <c r="M72" i="1"/>
  <c r="L72" i="1"/>
  <c r="K72" i="1"/>
  <c r="J72" i="1"/>
  <c r="AR194" i="1" s="1"/>
  <c r="I72" i="1"/>
  <c r="H72" i="1"/>
  <c r="G72" i="1"/>
  <c r="F72" i="1"/>
  <c r="E72" i="1"/>
  <c r="D72" i="1"/>
  <c r="C72" i="1"/>
  <c r="BF71" i="1"/>
  <c r="AT71" i="1"/>
  <c r="AD71" i="1"/>
  <c r="AC71" i="1"/>
  <c r="AB71" i="1"/>
  <c r="AA71" i="1"/>
  <c r="Z71" i="1"/>
  <c r="Y71" i="1"/>
  <c r="X71" i="1"/>
  <c r="W71" i="1"/>
  <c r="BE193" i="1" s="1"/>
  <c r="V71" i="1"/>
  <c r="U71" i="1"/>
  <c r="T71" i="1"/>
  <c r="S71" i="1"/>
  <c r="R71" i="1"/>
  <c r="Q71" i="1"/>
  <c r="P71" i="1"/>
  <c r="O71" i="1"/>
  <c r="N71" i="1"/>
  <c r="M71" i="1"/>
  <c r="L71" i="1"/>
  <c r="K71" i="1"/>
  <c r="AS193" i="1" s="1"/>
  <c r="J71" i="1"/>
  <c r="I71" i="1"/>
  <c r="H71" i="1"/>
  <c r="G71" i="1"/>
  <c r="F71" i="1"/>
  <c r="E71" i="1"/>
  <c r="D71" i="1"/>
  <c r="C71" i="1"/>
  <c r="BJ70" i="1"/>
  <c r="AX70" i="1"/>
  <c r="AK70" i="1"/>
  <c r="AD70" i="1"/>
  <c r="AC70" i="1"/>
  <c r="BI70" i="1" s="1"/>
  <c r="AB70" i="1"/>
  <c r="AA70" i="1"/>
  <c r="Z70" i="1"/>
  <c r="Y70" i="1"/>
  <c r="X70" i="1"/>
  <c r="BF192" i="1" s="1"/>
  <c r="W70" i="1"/>
  <c r="V70" i="1"/>
  <c r="U70" i="1"/>
  <c r="T70" i="1"/>
  <c r="S70" i="1"/>
  <c r="R70" i="1"/>
  <c r="Q70" i="1"/>
  <c r="P70" i="1"/>
  <c r="O70" i="1"/>
  <c r="N70" i="1"/>
  <c r="M70" i="1"/>
  <c r="L70" i="1"/>
  <c r="AT192" i="1" s="1"/>
  <c r="K70" i="1"/>
  <c r="J70" i="1"/>
  <c r="I70" i="1"/>
  <c r="H70" i="1"/>
  <c r="G70" i="1"/>
  <c r="F70" i="1"/>
  <c r="E70" i="1"/>
  <c r="D70" i="1"/>
  <c r="C70" i="1"/>
  <c r="BJ69" i="1"/>
  <c r="BH69" i="1"/>
  <c r="AX69" i="1"/>
  <c r="AV69" i="1"/>
  <c r="AQ69" i="1"/>
  <c r="AL69" i="1"/>
  <c r="AD69" i="1"/>
  <c r="AC69" i="1"/>
  <c r="AB69" i="1"/>
  <c r="AA69" i="1"/>
  <c r="Z69" i="1"/>
  <c r="Y69" i="1"/>
  <c r="BG191" i="1" s="1"/>
  <c r="X69" i="1"/>
  <c r="W69" i="1"/>
  <c r="V69" i="1"/>
  <c r="U69" i="1"/>
  <c r="T69" i="1"/>
  <c r="S69" i="1"/>
  <c r="BA70" i="1" s="1"/>
  <c r="R69" i="1"/>
  <c r="Q69" i="1"/>
  <c r="P69" i="1"/>
  <c r="O69" i="1"/>
  <c r="N69" i="1"/>
  <c r="M69" i="1"/>
  <c r="L69" i="1"/>
  <c r="K69" i="1"/>
  <c r="J69" i="1"/>
  <c r="I69" i="1"/>
  <c r="H69" i="1"/>
  <c r="G69" i="1"/>
  <c r="AO70" i="1" s="1"/>
  <c r="F69" i="1"/>
  <c r="E69" i="1"/>
  <c r="D69" i="1"/>
  <c r="C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D63" i="1"/>
  <c r="AD63" i="1"/>
  <c r="AC63" i="1"/>
  <c r="AB63" i="1"/>
  <c r="AA63" i="1"/>
  <c r="Z63" i="1"/>
  <c r="BF63" i="1" s="1"/>
  <c r="Y63" i="1"/>
  <c r="X63" i="1"/>
  <c r="W63" i="1"/>
  <c r="V63" i="1"/>
  <c r="U63" i="1"/>
  <c r="T63" i="1"/>
  <c r="S63" i="1"/>
  <c r="R63" i="1"/>
  <c r="Q63" i="1"/>
  <c r="P63" i="1"/>
  <c r="O63" i="1"/>
  <c r="N63" i="1"/>
  <c r="AT63" i="1" s="1"/>
  <c r="M63" i="1"/>
  <c r="L63" i="1"/>
  <c r="K63" i="1"/>
  <c r="J63" i="1"/>
  <c r="I63" i="1"/>
  <c r="H63" i="1"/>
  <c r="G63" i="1"/>
  <c r="F63" i="1"/>
  <c r="E63" i="1"/>
  <c r="D63" i="1"/>
  <c r="AL62" i="1" s="1"/>
  <c r="C63" i="1"/>
  <c r="AD62" i="1"/>
  <c r="AC62" i="1"/>
  <c r="BI63" i="1" s="1"/>
  <c r="AB62" i="1"/>
  <c r="AA62" i="1"/>
  <c r="Z62" i="1"/>
  <c r="Y62" i="1"/>
  <c r="X62" i="1"/>
  <c r="W62" i="1"/>
  <c r="V62" i="1"/>
  <c r="BD185" i="1" s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H61" i="1"/>
  <c r="BA61" i="1"/>
  <c r="AV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I60" i="1"/>
  <c r="AZ60" i="1"/>
  <c r="AX60" i="1"/>
  <c r="AW60" i="1"/>
  <c r="AU60" i="1"/>
  <c r="AP60" i="1"/>
  <c r="AK60" i="1"/>
  <c r="AD60" i="1"/>
  <c r="AC60" i="1"/>
  <c r="AB60" i="1"/>
  <c r="AA60" i="1"/>
  <c r="Z60" i="1"/>
  <c r="Y60" i="1"/>
  <c r="X60" i="1"/>
  <c r="BF183" i="1" s="1"/>
  <c r="W60" i="1"/>
  <c r="V60" i="1"/>
  <c r="U60" i="1"/>
  <c r="T60" i="1"/>
  <c r="S60" i="1"/>
  <c r="BA183" i="1" s="1"/>
  <c r="R60" i="1"/>
  <c r="Q60" i="1"/>
  <c r="P60" i="1"/>
  <c r="O60" i="1"/>
  <c r="N60" i="1"/>
  <c r="M60" i="1"/>
  <c r="L60" i="1"/>
  <c r="K60" i="1"/>
  <c r="J60" i="1"/>
  <c r="I60" i="1"/>
  <c r="H60" i="1"/>
  <c r="G60" i="1"/>
  <c r="AO183" i="1" s="1"/>
  <c r="F60" i="1"/>
  <c r="E60" i="1"/>
  <c r="D60" i="1"/>
  <c r="C60" i="1"/>
  <c r="BJ59" i="1"/>
  <c r="AL59" i="1"/>
  <c r="AD59" i="1"/>
  <c r="BJ60" i="1" s="1"/>
  <c r="AC59" i="1"/>
  <c r="AB59" i="1"/>
  <c r="AA59" i="1"/>
  <c r="Z59" i="1"/>
  <c r="Y59" i="1"/>
  <c r="X59" i="1"/>
  <c r="W59" i="1"/>
  <c r="V59" i="1"/>
  <c r="U59" i="1"/>
  <c r="T59" i="1"/>
  <c r="S59" i="1"/>
  <c r="BA60" i="1" s="1"/>
  <c r="R59" i="1"/>
  <c r="Q59" i="1"/>
  <c r="P59" i="1"/>
  <c r="O59" i="1"/>
  <c r="N59" i="1"/>
  <c r="M59" i="1"/>
  <c r="L59" i="1"/>
  <c r="K59" i="1"/>
  <c r="J59" i="1"/>
  <c r="I59" i="1"/>
  <c r="H59" i="1"/>
  <c r="G59" i="1"/>
  <c r="AO60" i="1" s="1"/>
  <c r="F59" i="1"/>
  <c r="E59" i="1"/>
  <c r="D59" i="1"/>
  <c r="C59" i="1"/>
  <c r="BI58" i="1"/>
  <c r="AD58" i="1"/>
  <c r="AC58" i="1"/>
  <c r="AB58" i="1"/>
  <c r="AA58" i="1"/>
  <c r="Z58" i="1"/>
  <c r="Y58" i="1"/>
  <c r="X58" i="1"/>
  <c r="W58" i="1"/>
  <c r="V58" i="1"/>
  <c r="U58" i="1"/>
  <c r="BC181" i="1" s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AM181" i="1" s="1"/>
  <c r="D58" i="1"/>
  <c r="C58" i="1"/>
  <c r="BE57" i="1"/>
  <c r="AT57" i="1"/>
  <c r="AS57" i="1"/>
  <c r="AD57" i="1"/>
  <c r="AC57" i="1"/>
  <c r="AB57" i="1"/>
  <c r="AA57" i="1"/>
  <c r="BI180" i="1" s="1"/>
  <c r="Z57" i="1"/>
  <c r="Y57" i="1"/>
  <c r="X57" i="1"/>
  <c r="W57" i="1"/>
  <c r="V57" i="1"/>
  <c r="U57" i="1"/>
  <c r="T57" i="1"/>
  <c r="S57" i="1"/>
  <c r="R57" i="1"/>
  <c r="AY58" i="1" s="1"/>
  <c r="Q57" i="1"/>
  <c r="P57" i="1"/>
  <c r="O57" i="1"/>
  <c r="N57" i="1"/>
  <c r="M57" i="1"/>
  <c r="L57" i="1"/>
  <c r="K57" i="1"/>
  <c r="J57" i="1"/>
  <c r="I57" i="1"/>
  <c r="AQ57" i="1" s="1"/>
  <c r="H57" i="1"/>
  <c r="G57" i="1"/>
  <c r="F57" i="1"/>
  <c r="E57" i="1"/>
  <c r="D57" i="1"/>
  <c r="C57" i="1"/>
  <c r="AK180" i="1" s="1"/>
  <c r="BI56" i="1"/>
  <c r="BG56" i="1"/>
  <c r="BF56" i="1"/>
  <c r="AT56" i="1"/>
  <c r="AR56" i="1"/>
  <c r="AD56" i="1"/>
  <c r="AC56" i="1"/>
  <c r="AB56" i="1"/>
  <c r="AA56" i="1"/>
  <c r="Z56" i="1"/>
  <c r="BF57" i="1" s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H55" i="1"/>
  <c r="BA55" i="1"/>
  <c r="AZ55" i="1"/>
  <c r="AX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T54" i="1"/>
  <c r="AP54" i="1"/>
  <c r="AO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AQ53" i="1" s="1"/>
  <c r="J54" i="1"/>
  <c r="I54" i="1"/>
  <c r="H54" i="1"/>
  <c r="G54" i="1"/>
  <c r="F54" i="1"/>
  <c r="E54" i="1"/>
  <c r="D54" i="1"/>
  <c r="C54" i="1"/>
  <c r="BJ53" i="1"/>
  <c r="BI53" i="1"/>
  <c r="AL53" i="1"/>
  <c r="AK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AP176" i="1" s="1"/>
  <c r="G53" i="1"/>
  <c r="F53" i="1"/>
  <c r="E53" i="1"/>
  <c r="D53" i="1"/>
  <c r="C53" i="1"/>
  <c r="BC52" i="1"/>
  <c r="AD52" i="1"/>
  <c r="BJ52" i="1" s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Y51" i="1"/>
  <c r="AD51" i="1"/>
  <c r="AC51" i="1"/>
  <c r="AB51" i="1"/>
  <c r="AA51" i="1"/>
  <c r="Z51" i="1"/>
  <c r="Y51" i="1"/>
  <c r="X51" i="1"/>
  <c r="W51" i="1"/>
  <c r="V51" i="1"/>
  <c r="U51" i="1"/>
  <c r="T51" i="1"/>
  <c r="S51" i="1"/>
  <c r="AZ50" i="1" s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A50" i="1"/>
  <c r="AO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AW173" i="1" s="1"/>
  <c r="N50" i="1"/>
  <c r="M50" i="1"/>
  <c r="L50" i="1"/>
  <c r="K50" i="1"/>
  <c r="AS51" i="1" s="1"/>
  <c r="J50" i="1"/>
  <c r="I50" i="1"/>
  <c r="H50" i="1"/>
  <c r="G50" i="1"/>
  <c r="F50" i="1"/>
  <c r="E50" i="1"/>
  <c r="D50" i="1"/>
  <c r="C50" i="1"/>
  <c r="AO49" i="1"/>
  <c r="AM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AQ50" i="1" s="1"/>
  <c r="J49" i="1"/>
  <c r="I49" i="1"/>
  <c r="H49" i="1"/>
  <c r="G49" i="1"/>
  <c r="F49" i="1"/>
  <c r="E49" i="1"/>
  <c r="D49" i="1"/>
  <c r="C49" i="1"/>
  <c r="BB48" i="1"/>
  <c r="AZ48" i="1"/>
  <c r="AP48" i="1"/>
  <c r="AN48" i="1"/>
  <c r="AD48" i="1"/>
  <c r="AC48" i="1"/>
  <c r="AB48" i="1"/>
  <c r="AA48" i="1"/>
  <c r="Z48" i="1"/>
  <c r="Y48" i="1"/>
  <c r="BG171" i="1" s="1"/>
  <c r="X48" i="1"/>
  <c r="W48" i="1"/>
  <c r="V48" i="1"/>
  <c r="U48" i="1"/>
  <c r="T48" i="1"/>
  <c r="S48" i="1"/>
  <c r="R48" i="1"/>
  <c r="Q48" i="1"/>
  <c r="P48" i="1"/>
  <c r="O48" i="1"/>
  <c r="N48" i="1"/>
  <c r="M48" i="1"/>
  <c r="AU171" i="1" s="1"/>
  <c r="L48" i="1"/>
  <c r="K48" i="1"/>
  <c r="J48" i="1"/>
  <c r="AR49" i="1" s="1"/>
  <c r="I48" i="1"/>
  <c r="H48" i="1"/>
  <c r="G48" i="1"/>
  <c r="F48" i="1"/>
  <c r="E48" i="1"/>
  <c r="D48" i="1"/>
  <c r="C48" i="1"/>
  <c r="AQ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J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AR47" i="1" s="1"/>
  <c r="K46" i="1"/>
  <c r="J46" i="1"/>
  <c r="I46" i="1"/>
  <c r="H46" i="1"/>
  <c r="G46" i="1"/>
  <c r="F46" i="1"/>
  <c r="E46" i="1"/>
  <c r="D46" i="1"/>
  <c r="C46" i="1"/>
  <c r="BF45" i="1"/>
  <c r="BE45" i="1"/>
  <c r="AY45" i="1"/>
  <c r="AQ45" i="1"/>
  <c r="AD45" i="1"/>
  <c r="AC45" i="1"/>
  <c r="AB45" i="1"/>
  <c r="BJ168" i="1" s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AP168" i="1" s="1"/>
  <c r="G45" i="1"/>
  <c r="F45" i="1"/>
  <c r="E45" i="1"/>
  <c r="D45" i="1"/>
  <c r="AL168" i="1" s="1"/>
  <c r="C45" i="1"/>
  <c r="AK168" i="1" s="1"/>
  <c r="BF44" i="1"/>
  <c r="AT44" i="1"/>
  <c r="AR44" i="1"/>
  <c r="AD44" i="1"/>
  <c r="AC44" i="1"/>
  <c r="AB44" i="1"/>
  <c r="AA44" i="1"/>
  <c r="Z44" i="1"/>
  <c r="Y44" i="1"/>
  <c r="X44" i="1"/>
  <c r="W44" i="1"/>
  <c r="V44" i="1"/>
  <c r="BC45" i="1" s="1"/>
  <c r="U44" i="1"/>
  <c r="T44" i="1"/>
  <c r="S44" i="1"/>
  <c r="R44" i="1"/>
  <c r="Q44" i="1"/>
  <c r="AY167" i="1" s="1"/>
  <c r="P44" i="1"/>
  <c r="O44" i="1"/>
  <c r="N44" i="1"/>
  <c r="M44" i="1"/>
  <c r="L44" i="1"/>
  <c r="K44" i="1"/>
  <c r="J44" i="1"/>
  <c r="I44" i="1"/>
  <c r="H44" i="1"/>
  <c r="G44" i="1"/>
  <c r="F44" i="1"/>
  <c r="E44" i="1"/>
  <c r="AM167" i="1" s="1"/>
  <c r="D44" i="1"/>
  <c r="C44" i="1"/>
  <c r="AS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AU43" i="1" s="1"/>
  <c r="N43" i="1"/>
  <c r="M43" i="1"/>
  <c r="L43" i="1"/>
  <c r="K43" i="1"/>
  <c r="J43" i="1"/>
  <c r="I43" i="1"/>
  <c r="H43" i="1"/>
  <c r="G43" i="1"/>
  <c r="F43" i="1"/>
  <c r="E43" i="1"/>
  <c r="D43" i="1"/>
  <c r="C43" i="1"/>
  <c r="BF42" i="1"/>
  <c r="AD42" i="1"/>
  <c r="AC42" i="1"/>
  <c r="AB42" i="1"/>
  <c r="BH43" i="1" s="1"/>
  <c r="AA42" i="1"/>
  <c r="Z42" i="1"/>
  <c r="Y42" i="1"/>
  <c r="X42" i="1"/>
  <c r="W42" i="1"/>
  <c r="BE165" i="1" s="1"/>
  <c r="V42" i="1"/>
  <c r="U42" i="1"/>
  <c r="T42" i="1"/>
  <c r="S42" i="1"/>
  <c r="R42" i="1"/>
  <c r="Q42" i="1"/>
  <c r="P42" i="1"/>
  <c r="O42" i="1"/>
  <c r="N42" i="1"/>
  <c r="M42" i="1"/>
  <c r="L42" i="1"/>
  <c r="K42" i="1"/>
  <c r="AS165" i="1" s="1"/>
  <c r="J42" i="1"/>
  <c r="I42" i="1"/>
  <c r="AO42" i="1" s="1"/>
  <c r="H42" i="1"/>
  <c r="G42" i="1"/>
  <c r="F42" i="1"/>
  <c r="E42" i="1"/>
  <c r="D42" i="1"/>
  <c r="AL43" i="1" s="1"/>
  <c r="C42" i="1"/>
  <c r="AU41" i="1"/>
  <c r="AD41" i="1"/>
  <c r="AC41" i="1"/>
  <c r="AB41" i="1"/>
  <c r="AA41" i="1"/>
  <c r="Z41" i="1"/>
  <c r="Y41" i="1"/>
  <c r="X41" i="1"/>
  <c r="BF164" i="1" s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AP42" i="1" s="1"/>
  <c r="G41" i="1"/>
  <c r="F41" i="1"/>
  <c r="E41" i="1"/>
  <c r="D41" i="1"/>
  <c r="C41" i="1"/>
  <c r="BC40" i="1"/>
  <c r="AQ40" i="1"/>
  <c r="AD40" i="1"/>
  <c r="AC40" i="1"/>
  <c r="AB40" i="1"/>
  <c r="AA40" i="1"/>
  <c r="Z40" i="1"/>
  <c r="Y40" i="1"/>
  <c r="BG163" i="1" s="1"/>
  <c r="X40" i="1"/>
  <c r="W40" i="1"/>
  <c r="V40" i="1"/>
  <c r="U40" i="1"/>
  <c r="T40" i="1"/>
  <c r="S40" i="1"/>
  <c r="R40" i="1"/>
  <c r="AX41" i="1" s="1"/>
  <c r="Q40" i="1"/>
  <c r="P40" i="1"/>
  <c r="O40" i="1"/>
  <c r="N40" i="1"/>
  <c r="M40" i="1"/>
  <c r="AU163" i="1" s="1"/>
  <c r="L40" i="1"/>
  <c r="K40" i="1"/>
  <c r="AQ41" i="1" s="1"/>
  <c r="J40" i="1"/>
  <c r="I40" i="1"/>
  <c r="H40" i="1"/>
  <c r="G40" i="1"/>
  <c r="F40" i="1"/>
  <c r="E40" i="1"/>
  <c r="D40" i="1"/>
  <c r="C40" i="1"/>
  <c r="BB39" i="1"/>
  <c r="AW39" i="1"/>
  <c r="AS39" i="1"/>
  <c r="AR39" i="1"/>
  <c r="AK39" i="1"/>
  <c r="AD39" i="1"/>
  <c r="AC39" i="1"/>
  <c r="AB39" i="1"/>
  <c r="AA39" i="1"/>
  <c r="Z39" i="1"/>
  <c r="Y39" i="1"/>
  <c r="X39" i="1"/>
  <c r="W39" i="1"/>
  <c r="V39" i="1"/>
  <c r="BD40" i="1" s="1"/>
  <c r="U39" i="1"/>
  <c r="T39" i="1"/>
  <c r="S39" i="1"/>
  <c r="BA40" i="1" s="1"/>
  <c r="R39" i="1"/>
  <c r="Q39" i="1"/>
  <c r="P39" i="1"/>
  <c r="O39" i="1"/>
  <c r="N39" i="1"/>
  <c r="AV40" i="1" s="1"/>
  <c r="M39" i="1"/>
  <c r="L39" i="1"/>
  <c r="K39" i="1"/>
  <c r="J39" i="1"/>
  <c r="I39" i="1"/>
  <c r="H39" i="1"/>
  <c r="G39" i="1"/>
  <c r="F39" i="1"/>
  <c r="E39" i="1"/>
  <c r="D39" i="1"/>
  <c r="C39" i="1"/>
  <c r="BC38" i="1"/>
  <c r="AT38" i="1"/>
  <c r="AD38" i="1"/>
  <c r="AC38" i="1"/>
  <c r="AB38" i="1"/>
  <c r="AA38" i="1"/>
  <c r="Z38" i="1"/>
  <c r="Y38" i="1"/>
  <c r="X38" i="1"/>
  <c r="BD39" i="1" s="1"/>
  <c r="W38" i="1"/>
  <c r="V38" i="1"/>
  <c r="U38" i="1"/>
  <c r="T38" i="1"/>
  <c r="S38" i="1"/>
  <c r="R38" i="1"/>
  <c r="Q38" i="1"/>
  <c r="P38" i="1"/>
  <c r="O38" i="1"/>
  <c r="AW161" i="1" s="1"/>
  <c r="N38" i="1"/>
  <c r="M38" i="1"/>
  <c r="L38" i="1"/>
  <c r="K38" i="1"/>
  <c r="J38" i="1"/>
  <c r="I38" i="1"/>
  <c r="H38" i="1"/>
  <c r="G38" i="1"/>
  <c r="F38" i="1"/>
  <c r="E38" i="1"/>
  <c r="D38" i="1"/>
  <c r="C38" i="1"/>
  <c r="AK161" i="1" s="1"/>
  <c r="AD37" i="1"/>
  <c r="AC37" i="1"/>
  <c r="AB37" i="1"/>
  <c r="BJ160" i="1" s="1"/>
  <c r="AA37" i="1"/>
  <c r="Z37" i="1"/>
  <c r="Y37" i="1"/>
  <c r="X37" i="1"/>
  <c r="W37" i="1"/>
  <c r="BE38" i="1" s="1"/>
  <c r="V37" i="1"/>
  <c r="U37" i="1"/>
  <c r="T37" i="1"/>
  <c r="S37" i="1"/>
  <c r="R37" i="1"/>
  <c r="Q37" i="1"/>
  <c r="P37" i="1"/>
  <c r="AX160" i="1" s="1"/>
  <c r="O37" i="1"/>
  <c r="N37" i="1"/>
  <c r="M37" i="1"/>
  <c r="L37" i="1"/>
  <c r="K37" i="1"/>
  <c r="J37" i="1"/>
  <c r="I37" i="1"/>
  <c r="H37" i="1"/>
  <c r="G37" i="1"/>
  <c r="F37" i="1"/>
  <c r="E37" i="1"/>
  <c r="D37" i="1"/>
  <c r="AL160" i="1" s="1"/>
  <c r="C37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Y32" i="1"/>
  <c r="AX32" i="1"/>
  <c r="AT32" i="1"/>
  <c r="AQ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Y31" i="1" s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E31" i="1"/>
  <c r="BD31" i="1"/>
  <c r="AZ31" i="1"/>
  <c r="AN31" i="1"/>
  <c r="AM31" i="1"/>
  <c r="AD31" i="1"/>
  <c r="AC31" i="1"/>
  <c r="AB31" i="1"/>
  <c r="BJ155" i="1" s="1"/>
  <c r="AA31" i="1"/>
  <c r="BI155" i="1" s="1"/>
  <c r="Z31" i="1"/>
  <c r="Y31" i="1"/>
  <c r="X31" i="1"/>
  <c r="W31" i="1"/>
  <c r="V31" i="1"/>
  <c r="U31" i="1"/>
  <c r="T31" i="1"/>
  <c r="S31" i="1"/>
  <c r="R31" i="1"/>
  <c r="Q31" i="1"/>
  <c r="P31" i="1"/>
  <c r="AX155" i="1" s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J30" i="1"/>
  <c r="BC30" i="1"/>
  <c r="BB30" i="1"/>
  <c r="AN30" i="1"/>
  <c r="AL30" i="1"/>
  <c r="AD30" i="1"/>
  <c r="AC30" i="1"/>
  <c r="AB30" i="1"/>
  <c r="AA30" i="1"/>
  <c r="Z30" i="1"/>
  <c r="Y30" i="1"/>
  <c r="X30" i="1"/>
  <c r="W30" i="1"/>
  <c r="V30" i="1"/>
  <c r="U30" i="1"/>
  <c r="T30" i="1"/>
  <c r="BB31" i="1" s="1"/>
  <c r="S30" i="1"/>
  <c r="R30" i="1"/>
  <c r="Q30" i="1"/>
  <c r="P30" i="1"/>
  <c r="O30" i="1"/>
  <c r="N30" i="1"/>
  <c r="AV31" i="1" s="1"/>
  <c r="M30" i="1"/>
  <c r="L30" i="1"/>
  <c r="K30" i="1"/>
  <c r="J30" i="1"/>
  <c r="I30" i="1"/>
  <c r="H30" i="1"/>
  <c r="AP31" i="1" s="1"/>
  <c r="G30" i="1"/>
  <c r="F30" i="1"/>
  <c r="E30" i="1"/>
  <c r="D30" i="1"/>
  <c r="C30" i="1"/>
  <c r="BI29" i="1"/>
  <c r="BB29" i="1"/>
  <c r="AU29" i="1"/>
  <c r="AT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AR30" i="1" s="1"/>
  <c r="I29" i="1"/>
  <c r="H29" i="1"/>
  <c r="G29" i="1"/>
  <c r="AO153" i="1" s="1"/>
  <c r="F29" i="1"/>
  <c r="E29" i="1"/>
  <c r="D29" i="1"/>
  <c r="C29" i="1"/>
  <c r="AP28" i="1"/>
  <c r="AD28" i="1"/>
  <c r="AC28" i="1"/>
  <c r="AB28" i="1"/>
  <c r="AA28" i="1"/>
  <c r="BI152" i="1" s="1"/>
  <c r="Z28" i="1"/>
  <c r="BH29" i="1" s="1"/>
  <c r="Y28" i="1"/>
  <c r="BG29" i="1" s="1"/>
  <c r="X28" i="1"/>
  <c r="W28" i="1"/>
  <c r="V28" i="1"/>
  <c r="U28" i="1"/>
  <c r="BC29" i="1" s="1"/>
  <c r="T28" i="1"/>
  <c r="S28" i="1"/>
  <c r="R28" i="1"/>
  <c r="AZ152" i="1" s="1"/>
  <c r="Q28" i="1"/>
  <c r="P28" i="1"/>
  <c r="O28" i="1"/>
  <c r="N28" i="1"/>
  <c r="M28" i="1"/>
  <c r="L28" i="1"/>
  <c r="AR28" i="1" s="1"/>
  <c r="K28" i="1"/>
  <c r="J28" i="1"/>
  <c r="I28" i="1"/>
  <c r="H28" i="1"/>
  <c r="G28" i="1"/>
  <c r="AO28" i="1" s="1"/>
  <c r="F28" i="1"/>
  <c r="E28" i="1"/>
  <c r="D28" i="1"/>
  <c r="C28" i="1"/>
  <c r="BF27" i="1"/>
  <c r="AD27" i="1"/>
  <c r="AC27" i="1"/>
  <c r="AB27" i="1"/>
  <c r="AA27" i="1"/>
  <c r="BG28" i="1" s="1"/>
  <c r="Z27" i="1"/>
  <c r="Y27" i="1"/>
  <c r="X27" i="1"/>
  <c r="W27" i="1"/>
  <c r="V27" i="1"/>
  <c r="U27" i="1"/>
  <c r="BC151" i="1" s="1"/>
  <c r="T27" i="1"/>
  <c r="S27" i="1"/>
  <c r="R27" i="1"/>
  <c r="Q27" i="1"/>
  <c r="P27" i="1"/>
  <c r="O27" i="1"/>
  <c r="AV28" i="1" s="1"/>
  <c r="N27" i="1"/>
  <c r="M27" i="1"/>
  <c r="L27" i="1"/>
  <c r="K27" i="1"/>
  <c r="J27" i="1"/>
  <c r="I27" i="1"/>
  <c r="AQ151" i="1" s="1"/>
  <c r="H27" i="1"/>
  <c r="G27" i="1"/>
  <c r="F27" i="1"/>
  <c r="E27" i="1"/>
  <c r="D27" i="1"/>
  <c r="C27" i="1"/>
  <c r="BF26" i="1"/>
  <c r="AT26" i="1"/>
  <c r="AD26" i="1"/>
  <c r="AC26" i="1"/>
  <c r="BI27" i="1" s="1"/>
  <c r="AB26" i="1"/>
  <c r="AA26" i="1"/>
  <c r="Z26" i="1"/>
  <c r="Y26" i="1"/>
  <c r="X26" i="1"/>
  <c r="W26" i="1"/>
  <c r="BE150" i="1" s="1"/>
  <c r="V26" i="1"/>
  <c r="U26" i="1"/>
  <c r="T26" i="1"/>
  <c r="S26" i="1"/>
  <c r="R26" i="1"/>
  <c r="Q26" i="1"/>
  <c r="P26" i="1"/>
  <c r="O26" i="1"/>
  <c r="N26" i="1"/>
  <c r="M26" i="1"/>
  <c r="L26" i="1"/>
  <c r="K26" i="1"/>
  <c r="AS150" i="1" s="1"/>
  <c r="J26" i="1"/>
  <c r="I26" i="1"/>
  <c r="H26" i="1"/>
  <c r="G26" i="1"/>
  <c r="F26" i="1"/>
  <c r="E26" i="1"/>
  <c r="AK27" i="1" s="1"/>
  <c r="D26" i="1"/>
  <c r="C26" i="1"/>
  <c r="BJ25" i="1"/>
  <c r="BI25" i="1"/>
  <c r="AW25" i="1"/>
  <c r="AL25" i="1"/>
  <c r="AK25" i="1"/>
  <c r="AD25" i="1"/>
  <c r="AC25" i="1"/>
  <c r="AB25" i="1"/>
  <c r="AA25" i="1"/>
  <c r="Z25" i="1"/>
  <c r="Y25" i="1"/>
  <c r="X25" i="1"/>
  <c r="BF149" i="1" s="1"/>
  <c r="W25" i="1"/>
  <c r="V25" i="1"/>
  <c r="U25" i="1"/>
  <c r="T25" i="1"/>
  <c r="S25" i="1"/>
  <c r="R25" i="1"/>
  <c r="AZ26" i="1" s="1"/>
  <c r="Q25" i="1"/>
  <c r="P25" i="1"/>
  <c r="O25" i="1"/>
  <c r="N25" i="1"/>
  <c r="M25" i="1"/>
  <c r="L25" i="1"/>
  <c r="AT149" i="1" s="1"/>
  <c r="K25" i="1"/>
  <c r="J25" i="1"/>
  <c r="I25" i="1"/>
  <c r="H25" i="1"/>
  <c r="G25" i="1"/>
  <c r="F25" i="1"/>
  <c r="E25" i="1"/>
  <c r="D25" i="1"/>
  <c r="C25" i="1"/>
  <c r="BD24" i="1"/>
  <c r="AR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Z25" i="1" s="1"/>
  <c r="Q24" i="1"/>
  <c r="P24" i="1"/>
  <c r="O24" i="1"/>
  <c r="N24" i="1"/>
  <c r="AV25" i="1" s="1"/>
  <c r="M24" i="1"/>
  <c r="L24" i="1"/>
  <c r="K24" i="1"/>
  <c r="J24" i="1"/>
  <c r="I24" i="1"/>
  <c r="H24" i="1"/>
  <c r="G24" i="1"/>
  <c r="F24" i="1"/>
  <c r="AN25" i="1" s="1"/>
  <c r="E24" i="1"/>
  <c r="D24" i="1"/>
  <c r="C24" i="1"/>
  <c r="BB23" i="1"/>
  <c r="BA23" i="1"/>
  <c r="AD23" i="1"/>
  <c r="AC23" i="1"/>
  <c r="AB23" i="1"/>
  <c r="BJ147" i="1" s="1"/>
  <c r="AA23" i="1"/>
  <c r="Z23" i="1"/>
  <c r="Y23" i="1"/>
  <c r="X23" i="1"/>
  <c r="W23" i="1"/>
  <c r="V23" i="1"/>
  <c r="U23" i="1"/>
  <c r="T23" i="1"/>
  <c r="S23" i="1"/>
  <c r="R23" i="1"/>
  <c r="Q23" i="1"/>
  <c r="AY147" i="1" s="1"/>
  <c r="P23" i="1"/>
  <c r="AX147" i="1" s="1"/>
  <c r="O23" i="1"/>
  <c r="N23" i="1"/>
  <c r="M23" i="1"/>
  <c r="L23" i="1"/>
  <c r="K23" i="1"/>
  <c r="J23" i="1"/>
  <c r="AQ24" i="1" s="1"/>
  <c r="I23" i="1"/>
  <c r="H23" i="1"/>
  <c r="G23" i="1"/>
  <c r="F23" i="1"/>
  <c r="E23" i="1"/>
  <c r="AM147" i="1" s="1"/>
  <c r="D23" i="1"/>
  <c r="AL147" i="1" s="1"/>
  <c r="C23" i="1"/>
  <c r="AV22" i="1"/>
  <c r="AU22" i="1"/>
  <c r="AD22" i="1"/>
  <c r="AC22" i="1"/>
  <c r="AB22" i="1"/>
  <c r="AA22" i="1"/>
  <c r="Z22" i="1"/>
  <c r="Y22" i="1"/>
  <c r="X22" i="1"/>
  <c r="BD22" i="1" s="1"/>
  <c r="W22" i="1"/>
  <c r="V22" i="1"/>
  <c r="U22" i="1"/>
  <c r="T22" i="1"/>
  <c r="S22" i="1"/>
  <c r="R22" i="1"/>
  <c r="Q22" i="1"/>
  <c r="P22" i="1"/>
  <c r="O22" i="1"/>
  <c r="N22" i="1"/>
  <c r="M22" i="1"/>
  <c r="L22" i="1"/>
  <c r="AT23" i="1" s="1"/>
  <c r="AT116" i="1" s="1"/>
  <c r="BV116" i="1" s="1"/>
  <c r="K22" i="1"/>
  <c r="J22" i="1"/>
  <c r="I22" i="1"/>
  <c r="H22" i="1"/>
  <c r="G22" i="1"/>
  <c r="F22" i="1"/>
  <c r="AN23" i="1" s="1"/>
  <c r="E22" i="1"/>
  <c r="D22" i="1"/>
  <c r="C22" i="1"/>
  <c r="AQ21" i="1"/>
  <c r="AD21" i="1"/>
  <c r="AC21" i="1"/>
  <c r="AB21" i="1"/>
  <c r="AA21" i="1"/>
  <c r="Z21" i="1"/>
  <c r="Y21" i="1"/>
  <c r="X21" i="1"/>
  <c r="W21" i="1"/>
  <c r="V21" i="1"/>
  <c r="U21" i="1"/>
  <c r="BC145" i="1" s="1"/>
  <c r="T21" i="1"/>
  <c r="S21" i="1"/>
  <c r="R21" i="1"/>
  <c r="Q21" i="1"/>
  <c r="P21" i="1"/>
  <c r="O21" i="1"/>
  <c r="N21" i="1"/>
  <c r="M21" i="1"/>
  <c r="L21" i="1"/>
  <c r="K21" i="1"/>
  <c r="J21" i="1"/>
  <c r="I21" i="1"/>
  <c r="AQ145" i="1" s="1"/>
  <c r="H21" i="1"/>
  <c r="G21" i="1"/>
  <c r="F21" i="1"/>
  <c r="E21" i="1"/>
  <c r="D21" i="1"/>
  <c r="C21" i="1"/>
  <c r="BH20" i="1"/>
  <c r="BG20" i="1"/>
  <c r="BF20" i="1"/>
  <c r="AT20" i="1"/>
  <c r="AD20" i="1"/>
  <c r="AC20" i="1"/>
  <c r="BI21" i="1" s="1"/>
  <c r="AB20" i="1"/>
  <c r="AA20" i="1"/>
  <c r="Z20" i="1"/>
  <c r="Y20" i="1"/>
  <c r="X20" i="1"/>
  <c r="W20" i="1"/>
  <c r="V20" i="1"/>
  <c r="U20" i="1"/>
  <c r="T20" i="1"/>
  <c r="S20" i="1"/>
  <c r="R20" i="1"/>
  <c r="Q20" i="1"/>
  <c r="AX21" i="1" s="1"/>
  <c r="P20" i="1"/>
  <c r="O20" i="1"/>
  <c r="N20" i="1"/>
  <c r="M20" i="1"/>
  <c r="L20" i="1"/>
  <c r="K20" i="1"/>
  <c r="J20" i="1"/>
  <c r="I20" i="1"/>
  <c r="H20" i="1"/>
  <c r="G20" i="1"/>
  <c r="F20" i="1"/>
  <c r="E20" i="1"/>
  <c r="AK19" i="1" s="1"/>
  <c r="D20" i="1"/>
  <c r="C20" i="1"/>
  <c r="BG19" i="1"/>
  <c r="BB19" i="1"/>
  <c r="BA19" i="1"/>
  <c r="BA112" i="1" s="1"/>
  <c r="CC112" i="1" s="1"/>
  <c r="AY19" i="1"/>
  <c r="AD19" i="1"/>
  <c r="BJ18" i="1" s="1"/>
  <c r="AC19" i="1"/>
  <c r="AB19" i="1"/>
  <c r="AA19" i="1"/>
  <c r="Z19" i="1"/>
  <c r="Y19" i="1"/>
  <c r="X19" i="1"/>
  <c r="W19" i="1"/>
  <c r="V19" i="1"/>
  <c r="U19" i="1"/>
  <c r="T19" i="1"/>
  <c r="S19" i="1"/>
  <c r="R19" i="1"/>
  <c r="AZ143" i="1" s="1"/>
  <c r="Q19" i="1"/>
  <c r="P19" i="1"/>
  <c r="O19" i="1"/>
  <c r="N19" i="1"/>
  <c r="M19" i="1"/>
  <c r="AU20" i="1" s="1"/>
  <c r="L19" i="1"/>
  <c r="AS20" i="1" s="1"/>
  <c r="K19" i="1"/>
  <c r="J19" i="1"/>
  <c r="I19" i="1"/>
  <c r="H19" i="1"/>
  <c r="G19" i="1"/>
  <c r="F19" i="1"/>
  <c r="AN143" i="1" s="1"/>
  <c r="E19" i="1"/>
  <c r="D19" i="1"/>
  <c r="C19" i="1"/>
  <c r="BE18" i="1"/>
  <c r="BD18" i="1"/>
  <c r="AL18" i="1"/>
  <c r="AD18" i="1"/>
  <c r="AC18" i="1"/>
  <c r="AB18" i="1"/>
  <c r="AA18" i="1"/>
  <c r="BI19" i="1" s="1"/>
  <c r="Z18" i="1"/>
  <c r="Y18" i="1"/>
  <c r="X18" i="1"/>
  <c r="W18" i="1"/>
  <c r="V18" i="1"/>
  <c r="U18" i="1"/>
  <c r="T18" i="1"/>
  <c r="S18" i="1"/>
  <c r="R18" i="1"/>
  <c r="AZ19" i="1" s="1"/>
  <c r="Q18" i="1"/>
  <c r="P18" i="1"/>
  <c r="O18" i="1"/>
  <c r="AU19" i="1" s="1"/>
  <c r="N18" i="1"/>
  <c r="M18" i="1"/>
  <c r="L18" i="1"/>
  <c r="K18" i="1"/>
  <c r="J18" i="1"/>
  <c r="I18" i="1"/>
  <c r="AP19" i="1" s="1"/>
  <c r="H18" i="1"/>
  <c r="G18" i="1"/>
  <c r="F18" i="1"/>
  <c r="AN142" i="1" s="1"/>
  <c r="E18" i="1"/>
  <c r="D18" i="1"/>
  <c r="AL19" i="1" s="1"/>
  <c r="C18" i="1"/>
  <c r="BJ17" i="1"/>
  <c r="BH17" i="1"/>
  <c r="BG17" i="1"/>
  <c r="AD17" i="1"/>
  <c r="AC17" i="1"/>
  <c r="AB17" i="1"/>
  <c r="AA17" i="1"/>
  <c r="Z17" i="1"/>
  <c r="Y17" i="1"/>
  <c r="X17" i="1"/>
  <c r="W17" i="1"/>
  <c r="V17" i="1"/>
  <c r="U17" i="1"/>
  <c r="BB18" i="1" s="1"/>
  <c r="T17" i="1"/>
  <c r="S17" i="1"/>
  <c r="R17" i="1"/>
  <c r="AX18" i="1" s="1"/>
  <c r="Q17" i="1"/>
  <c r="P17" i="1"/>
  <c r="O17" i="1"/>
  <c r="N17" i="1"/>
  <c r="M17" i="1"/>
  <c r="L17" i="1"/>
  <c r="AS18" i="1" s="1"/>
  <c r="K17" i="1"/>
  <c r="J17" i="1"/>
  <c r="I17" i="1"/>
  <c r="AP18" i="1" s="1"/>
  <c r="H17" i="1"/>
  <c r="G17" i="1"/>
  <c r="AO18" i="1" s="1"/>
  <c r="F17" i="1"/>
  <c r="E17" i="1"/>
  <c r="D17" i="1"/>
  <c r="C17" i="1"/>
  <c r="BJ16" i="1"/>
  <c r="AD16" i="1"/>
  <c r="AC16" i="1"/>
  <c r="AB16" i="1"/>
  <c r="AA16" i="1"/>
  <c r="Z16" i="1"/>
  <c r="Y16" i="1"/>
  <c r="X16" i="1"/>
  <c r="W16" i="1"/>
  <c r="V16" i="1"/>
  <c r="U16" i="1"/>
  <c r="BA17" i="1" s="1"/>
  <c r="T16" i="1"/>
  <c r="S16" i="1"/>
  <c r="R16" i="1"/>
  <c r="Q16" i="1"/>
  <c r="P16" i="1"/>
  <c r="O16" i="1"/>
  <c r="AU17" i="1" s="1"/>
  <c r="N16" i="1"/>
  <c r="M16" i="1"/>
  <c r="L16" i="1"/>
  <c r="K16" i="1"/>
  <c r="J16" i="1"/>
  <c r="I16" i="1"/>
  <c r="H16" i="1"/>
  <c r="G16" i="1"/>
  <c r="F16" i="1"/>
  <c r="E16" i="1"/>
  <c r="D16" i="1"/>
  <c r="C16" i="1"/>
  <c r="AX15" i="1"/>
  <c r="AD15" i="1"/>
  <c r="AC15" i="1"/>
  <c r="AB15" i="1"/>
  <c r="AA15" i="1"/>
  <c r="Z15" i="1"/>
  <c r="Y15" i="1"/>
  <c r="X15" i="1"/>
  <c r="BE16" i="1" s="1"/>
  <c r="W15" i="1"/>
  <c r="V15" i="1"/>
  <c r="U15" i="1"/>
  <c r="T15" i="1"/>
  <c r="S15" i="1"/>
  <c r="R15" i="1"/>
  <c r="AY16" i="1" s="1"/>
  <c r="Q15" i="1"/>
  <c r="P15" i="1"/>
  <c r="AX139" i="1" s="1"/>
  <c r="O15" i="1"/>
  <c r="N15" i="1"/>
  <c r="M15" i="1"/>
  <c r="L15" i="1"/>
  <c r="K15" i="1"/>
  <c r="J15" i="1"/>
  <c r="I15" i="1"/>
  <c r="H15" i="1"/>
  <c r="G15" i="1"/>
  <c r="F15" i="1"/>
  <c r="AM16" i="1" s="1"/>
  <c r="E15" i="1"/>
  <c r="D15" i="1"/>
  <c r="AL139" i="1" s="1"/>
  <c r="C15" i="1"/>
  <c r="AN14" i="1"/>
  <c r="AM14" i="1"/>
  <c r="AD14" i="1"/>
  <c r="AC14" i="1"/>
  <c r="AB14" i="1"/>
  <c r="AA14" i="1"/>
  <c r="Z14" i="1"/>
  <c r="Y14" i="1"/>
  <c r="X14" i="1"/>
  <c r="W14" i="1"/>
  <c r="BE14" i="1" s="1"/>
  <c r="V14" i="1"/>
  <c r="U14" i="1"/>
  <c r="BC13" i="1" s="1"/>
  <c r="T14" i="1"/>
  <c r="S14" i="1"/>
  <c r="BA15" i="1" s="1"/>
  <c r="R14" i="1"/>
  <c r="Q14" i="1"/>
  <c r="P14" i="1"/>
  <c r="O14" i="1"/>
  <c r="N14" i="1"/>
  <c r="M14" i="1"/>
  <c r="L14" i="1"/>
  <c r="K14" i="1"/>
  <c r="J14" i="1"/>
  <c r="I14" i="1"/>
  <c r="AP15" i="1" s="1"/>
  <c r="H14" i="1"/>
  <c r="G14" i="1"/>
  <c r="F14" i="1"/>
  <c r="AM15" i="1" s="1"/>
  <c r="E14" i="1"/>
  <c r="D14" i="1"/>
  <c r="C14" i="1"/>
  <c r="AK15" i="1" s="1"/>
  <c r="AD13" i="1"/>
  <c r="AC13" i="1"/>
  <c r="AB13" i="1"/>
  <c r="BJ137" i="1" s="1"/>
  <c r="AA13" i="1"/>
  <c r="Z13" i="1"/>
  <c r="BH14" i="1" s="1"/>
  <c r="Y13" i="1"/>
  <c r="X13" i="1"/>
  <c r="W13" i="1"/>
  <c r="V13" i="1"/>
  <c r="U13" i="1"/>
  <c r="T13" i="1"/>
  <c r="S13" i="1"/>
  <c r="R13" i="1"/>
  <c r="AZ137" i="1" s="1"/>
  <c r="Q13" i="1"/>
  <c r="P13" i="1"/>
  <c r="AX137" i="1" s="1"/>
  <c r="O13" i="1"/>
  <c r="N13" i="1"/>
  <c r="M13" i="1"/>
  <c r="L13" i="1"/>
  <c r="AS14" i="1" s="1"/>
  <c r="K13" i="1"/>
  <c r="J13" i="1"/>
  <c r="AR14" i="1" s="1"/>
  <c r="I13" i="1"/>
  <c r="H13" i="1"/>
  <c r="G13" i="1"/>
  <c r="F13" i="1"/>
  <c r="AN137" i="1" s="1"/>
  <c r="E13" i="1"/>
  <c r="D13" i="1"/>
  <c r="AL137" i="1" s="1"/>
  <c r="C13" i="1"/>
  <c r="BF12" i="1"/>
  <c r="AR12" i="1"/>
  <c r="AD12" i="1"/>
  <c r="AC12" i="1"/>
  <c r="AB12" i="1"/>
  <c r="AA12" i="1"/>
  <c r="Z12" i="1"/>
  <c r="Y12" i="1"/>
  <c r="BG136" i="1" s="1"/>
  <c r="X12" i="1"/>
  <c r="W12" i="1"/>
  <c r="V12" i="1"/>
  <c r="BD13" i="1" s="1"/>
  <c r="U12" i="1"/>
  <c r="BB13" i="1" s="1"/>
  <c r="T12" i="1"/>
  <c r="S12" i="1"/>
  <c r="BA13" i="1" s="1"/>
  <c r="R12" i="1"/>
  <c r="Q12" i="1"/>
  <c r="P12" i="1"/>
  <c r="O12" i="1"/>
  <c r="N12" i="1"/>
  <c r="M12" i="1"/>
  <c r="AU136" i="1" s="1"/>
  <c r="L12" i="1"/>
  <c r="K12" i="1"/>
  <c r="J12" i="1"/>
  <c r="AR13" i="1" s="1"/>
  <c r="I12" i="1"/>
  <c r="H12" i="1"/>
  <c r="G12" i="1"/>
  <c r="F12" i="1"/>
  <c r="E12" i="1"/>
  <c r="D12" i="1"/>
  <c r="AL13" i="1" s="1"/>
  <c r="C12" i="1"/>
  <c r="AK13" i="1" s="1"/>
  <c r="ET11" i="1"/>
  <c r="BI11" i="1"/>
  <c r="AW11" i="1"/>
  <c r="AV11" i="1"/>
  <c r="AK11" i="1"/>
  <c r="AD11" i="1"/>
  <c r="BJ11" i="1" s="1"/>
  <c r="AC11" i="1"/>
  <c r="AB11" i="1"/>
  <c r="AA11" i="1"/>
  <c r="Z11" i="1"/>
  <c r="Y11" i="1"/>
  <c r="X11" i="1"/>
  <c r="W11" i="1"/>
  <c r="V11" i="1"/>
  <c r="U11" i="1"/>
  <c r="T11" i="1"/>
  <c r="BB135" i="1" s="1"/>
  <c r="S11" i="1"/>
  <c r="BA135" i="1" s="1"/>
  <c r="R11" i="1"/>
  <c r="AZ135" i="1" s="1"/>
  <c r="Q11" i="1"/>
  <c r="P11" i="1"/>
  <c r="AX12" i="1" s="1"/>
  <c r="O11" i="1"/>
  <c r="N11" i="1"/>
  <c r="AV12" i="1" s="1"/>
  <c r="M11" i="1"/>
  <c r="L11" i="1"/>
  <c r="K11" i="1"/>
  <c r="J11" i="1"/>
  <c r="I11" i="1"/>
  <c r="H11" i="1"/>
  <c r="AP135" i="1" s="1"/>
  <c r="G11" i="1"/>
  <c r="AO135" i="1" s="1"/>
  <c r="F11" i="1"/>
  <c r="AN135" i="1" s="1"/>
  <c r="E11" i="1"/>
  <c r="D11" i="1"/>
  <c r="C11" i="1"/>
  <c r="BA10" i="1"/>
  <c r="AO10" i="1"/>
  <c r="AN10" i="1"/>
  <c r="AD10" i="1"/>
  <c r="AC10" i="1"/>
  <c r="AB10" i="1"/>
  <c r="AA10" i="1"/>
  <c r="Z10" i="1"/>
  <c r="Y10" i="1"/>
  <c r="X10" i="1"/>
  <c r="W10" i="1"/>
  <c r="BE134" i="1" s="1"/>
  <c r="V10" i="1"/>
  <c r="U10" i="1"/>
  <c r="T10" i="1"/>
  <c r="S10" i="1"/>
  <c r="BA11" i="1" s="1"/>
  <c r="R10" i="1"/>
  <c r="AZ11" i="1" s="1"/>
  <c r="Q10" i="1"/>
  <c r="P10" i="1"/>
  <c r="O10" i="1"/>
  <c r="N10" i="1"/>
  <c r="M10" i="1"/>
  <c r="L10" i="1"/>
  <c r="K10" i="1"/>
  <c r="AS134" i="1" s="1"/>
  <c r="J10" i="1"/>
  <c r="I10" i="1"/>
  <c r="H10" i="1"/>
  <c r="AP11" i="1" s="1"/>
  <c r="G10" i="1"/>
  <c r="F10" i="1"/>
  <c r="AN11" i="1" s="1"/>
  <c r="E10" i="1"/>
  <c r="AM11" i="1" s="1"/>
  <c r="D10" i="1"/>
  <c r="C10" i="1"/>
  <c r="BG9" i="1"/>
  <c r="AU9" i="1"/>
  <c r="AT9" i="1"/>
  <c r="AJ9" i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D9" i="1"/>
  <c r="AC9" i="1"/>
  <c r="AB9" i="1"/>
  <c r="BJ133" i="1" s="1"/>
  <c r="AA9" i="1"/>
  <c r="Z9" i="1"/>
  <c r="Y9" i="1"/>
  <c r="BG10" i="1" s="1"/>
  <c r="X9" i="1"/>
  <c r="BF10" i="1" s="1"/>
  <c r="W9" i="1"/>
  <c r="V9" i="1"/>
  <c r="U9" i="1"/>
  <c r="T9" i="1"/>
  <c r="S9" i="1"/>
  <c r="R9" i="1"/>
  <c r="Q9" i="1"/>
  <c r="P9" i="1"/>
  <c r="AX133" i="1" s="1"/>
  <c r="O9" i="1"/>
  <c r="N9" i="1"/>
  <c r="M9" i="1"/>
  <c r="L9" i="1"/>
  <c r="AT10" i="1" s="1"/>
  <c r="K9" i="1"/>
  <c r="AS10" i="1" s="1"/>
  <c r="J9" i="1"/>
  <c r="I9" i="1"/>
  <c r="H9" i="1"/>
  <c r="G9" i="1"/>
  <c r="AO9" i="1" s="1"/>
  <c r="F9" i="1"/>
  <c r="E9" i="1"/>
  <c r="D9" i="1"/>
  <c r="AL133" i="1" s="1"/>
  <c r="C9" i="1"/>
  <c r="DT8" i="1"/>
  <c r="DS8" i="1" s="1"/>
  <c r="AZ8" i="1"/>
  <c r="AN8" i="1"/>
  <c r="AM8" i="1"/>
  <c r="AJ8" i="1"/>
  <c r="AD8" i="1"/>
  <c r="AC8" i="1"/>
  <c r="AB8" i="1"/>
  <c r="AA8" i="1"/>
  <c r="Z8" i="1"/>
  <c r="Y8" i="1"/>
  <c r="BG132" i="1" s="1"/>
  <c r="X8" i="1"/>
  <c r="BF132" i="1" s="1"/>
  <c r="W8" i="1"/>
  <c r="V8" i="1"/>
  <c r="U8" i="1"/>
  <c r="T8" i="1"/>
  <c r="S8" i="1"/>
  <c r="R8" i="1"/>
  <c r="AZ9" i="1" s="1"/>
  <c r="Q8" i="1"/>
  <c r="P8" i="1"/>
  <c r="AX9" i="1" s="1"/>
  <c r="O8" i="1"/>
  <c r="N8" i="1"/>
  <c r="M8" i="1"/>
  <c r="AU132" i="1" s="1"/>
  <c r="L8" i="1"/>
  <c r="K8" i="1"/>
  <c r="J8" i="1"/>
  <c r="AR132" i="1" s="1"/>
  <c r="I8" i="1"/>
  <c r="H8" i="1"/>
  <c r="G8" i="1"/>
  <c r="F8" i="1"/>
  <c r="E8" i="1"/>
  <c r="D8" i="1"/>
  <c r="AL9" i="1" s="1"/>
  <c r="C8" i="1"/>
  <c r="DU7" i="1"/>
  <c r="DR7" i="1"/>
  <c r="DR8" i="1" s="1"/>
  <c r="DR9" i="1" s="1"/>
  <c r="DR10" i="1" s="1"/>
  <c r="DR11" i="1" s="1"/>
  <c r="DR12" i="1" s="1"/>
  <c r="DR13" i="1" s="1"/>
  <c r="DR14" i="1" s="1"/>
  <c r="DR15" i="1" s="1"/>
  <c r="DR16" i="1" s="1"/>
  <c r="DR17" i="1" s="1"/>
  <c r="DR18" i="1" s="1"/>
  <c r="DR19" i="1" s="1"/>
  <c r="DR20" i="1" s="1"/>
  <c r="DR21" i="1" s="1"/>
  <c r="DR22" i="1" s="1"/>
  <c r="DR23" i="1" s="1"/>
  <c r="DR24" i="1" s="1"/>
  <c r="DR25" i="1" s="1"/>
  <c r="DR26" i="1" s="1"/>
  <c r="DR27" i="1" s="1"/>
  <c r="DR28" i="1" s="1"/>
  <c r="DR29" i="1" s="1"/>
  <c r="DR30" i="1" s="1"/>
  <c r="DR31" i="1" s="1"/>
  <c r="DR32" i="1" s="1"/>
  <c r="DR33" i="1" s="1"/>
  <c r="DR34" i="1" s="1"/>
  <c r="DR35" i="1" s="1"/>
  <c r="DR36" i="1" s="1"/>
  <c r="DR37" i="1" s="1"/>
  <c r="DR38" i="1" s="1"/>
  <c r="DR39" i="1" s="1"/>
  <c r="DR40" i="1" s="1"/>
  <c r="DR41" i="1" s="1"/>
  <c r="DR42" i="1" s="1"/>
  <c r="DR43" i="1" s="1"/>
  <c r="DR44" i="1" s="1"/>
  <c r="DR45" i="1" s="1"/>
  <c r="DR46" i="1" s="1"/>
  <c r="DR47" i="1" s="1"/>
  <c r="DR48" i="1" s="1"/>
  <c r="DR49" i="1" s="1"/>
  <c r="DR50" i="1" s="1"/>
  <c r="DR51" i="1" s="1"/>
  <c r="DR52" i="1" s="1"/>
  <c r="DR53" i="1" s="1"/>
  <c r="DR54" i="1" s="1"/>
  <c r="DR55" i="1" s="1"/>
  <c r="DR56" i="1" s="1"/>
  <c r="DR57" i="1" s="1"/>
  <c r="DR58" i="1" s="1"/>
  <c r="DR59" i="1" s="1"/>
  <c r="DR60" i="1" s="1"/>
  <c r="DR61" i="1" s="1"/>
  <c r="DR62" i="1" s="1"/>
  <c r="DR63" i="1" s="1"/>
  <c r="DR64" i="1" s="1"/>
  <c r="DR65" i="1" s="1"/>
  <c r="DR66" i="1" s="1"/>
  <c r="DR67" i="1" s="1"/>
  <c r="DR68" i="1" s="1"/>
  <c r="DR69" i="1" s="1"/>
  <c r="DR70" i="1" s="1"/>
  <c r="DR71" i="1" s="1"/>
  <c r="DR72" i="1" s="1"/>
  <c r="DR73" i="1" s="1"/>
  <c r="DR74" i="1" s="1"/>
  <c r="DR75" i="1" s="1"/>
  <c r="DR76" i="1" s="1"/>
  <c r="DR77" i="1" s="1"/>
  <c r="DR78" i="1" s="1"/>
  <c r="DR79" i="1" s="1"/>
  <c r="DR80" i="1" s="1"/>
  <c r="DR81" i="1" s="1"/>
  <c r="DR82" i="1" s="1"/>
  <c r="DR83" i="1" s="1"/>
  <c r="DR84" i="1" s="1"/>
  <c r="DR85" i="1" s="1"/>
  <c r="DR86" i="1" s="1"/>
  <c r="DR87" i="1" s="1"/>
  <c r="DR88" i="1" s="1"/>
  <c r="DR89" i="1" s="1"/>
  <c r="DR90" i="1" s="1"/>
  <c r="DR91" i="1" s="1"/>
  <c r="DR92" i="1" s="1"/>
  <c r="DR93" i="1" s="1"/>
  <c r="DR94" i="1" s="1"/>
  <c r="DR95" i="1" s="1"/>
  <c r="DR96" i="1" s="1"/>
  <c r="DR97" i="1" s="1"/>
  <c r="DR98" i="1" s="1"/>
  <c r="DR99" i="1" s="1"/>
  <c r="DR100" i="1" s="1"/>
  <c r="DR101" i="1" s="1"/>
  <c r="DR102" i="1" s="1"/>
  <c r="DR103" i="1" s="1"/>
  <c r="DR104" i="1" s="1"/>
  <c r="DR105" i="1" s="1"/>
  <c r="DR106" i="1" s="1"/>
  <c r="DR107" i="1" s="1"/>
  <c r="DR108" i="1" s="1"/>
  <c r="DR109" i="1" s="1"/>
  <c r="DR110" i="1" s="1"/>
  <c r="DR111" i="1" s="1"/>
  <c r="DR112" i="1" s="1"/>
  <c r="DR113" i="1" s="1"/>
  <c r="DR114" i="1" s="1"/>
  <c r="DR115" i="1" s="1"/>
  <c r="DR116" i="1" s="1"/>
  <c r="DR117" i="1" s="1"/>
  <c r="DR118" i="1" s="1"/>
  <c r="DR119" i="1" s="1"/>
  <c r="DR120" i="1" s="1"/>
  <c r="DR121" i="1" s="1"/>
  <c r="DR122" i="1" s="1"/>
  <c r="DR123" i="1" s="1"/>
  <c r="DR124" i="1" s="1"/>
  <c r="DR125" i="1" s="1"/>
  <c r="DR126" i="1" s="1"/>
  <c r="DR127" i="1" s="1"/>
  <c r="DR128" i="1" s="1"/>
  <c r="DR129" i="1" s="1"/>
  <c r="DR130" i="1" s="1"/>
  <c r="DR131" i="1" s="1"/>
  <c r="DR132" i="1" s="1"/>
  <c r="DR133" i="1" s="1"/>
  <c r="DR134" i="1" s="1"/>
  <c r="DR135" i="1" s="1"/>
  <c r="DR136" i="1" s="1"/>
  <c r="DR137" i="1" s="1"/>
  <c r="DR138" i="1" s="1"/>
  <c r="DR139" i="1" s="1"/>
  <c r="DR140" i="1" s="1"/>
  <c r="DR141" i="1" s="1"/>
  <c r="DR142" i="1" s="1"/>
  <c r="DR143" i="1" s="1"/>
  <c r="DR144" i="1" s="1"/>
  <c r="DR145" i="1" s="1"/>
  <c r="DR146" i="1" s="1"/>
  <c r="DR147" i="1" s="1"/>
  <c r="DR148" i="1" s="1"/>
  <c r="DR149" i="1" s="1"/>
  <c r="DR150" i="1" s="1"/>
  <c r="DR151" i="1" s="1"/>
  <c r="DR152" i="1" s="1"/>
  <c r="DR153" i="1" s="1"/>
  <c r="DR154" i="1" s="1"/>
  <c r="DR155" i="1" s="1"/>
  <c r="DR156" i="1" s="1"/>
  <c r="DR157" i="1" s="1"/>
  <c r="DR158" i="1" s="1"/>
  <c r="DR159" i="1" s="1"/>
  <c r="DR160" i="1" s="1"/>
  <c r="DR161" i="1" s="1"/>
  <c r="DR162" i="1" s="1"/>
  <c r="DR163" i="1" s="1"/>
  <c r="DR164" i="1" s="1"/>
  <c r="DR165" i="1" s="1"/>
  <c r="DR166" i="1" s="1"/>
  <c r="DR167" i="1" s="1"/>
  <c r="DR168" i="1" s="1"/>
  <c r="DR169" i="1" s="1"/>
  <c r="DR170" i="1" s="1"/>
  <c r="DR171" i="1" s="1"/>
  <c r="DR172" i="1" s="1"/>
  <c r="DR173" i="1" s="1"/>
  <c r="DR174" i="1" s="1"/>
  <c r="DR175" i="1" s="1"/>
  <c r="DR176" i="1" s="1"/>
  <c r="DR177" i="1" s="1"/>
  <c r="DR178" i="1" s="1"/>
  <c r="DR179" i="1" s="1"/>
  <c r="DR180" i="1" s="1"/>
  <c r="DR181" i="1" s="1"/>
  <c r="DR182" i="1" s="1"/>
  <c r="DR183" i="1" s="1"/>
  <c r="DR184" i="1" s="1"/>
  <c r="DR185" i="1" s="1"/>
  <c r="DR186" i="1" s="1"/>
  <c r="DR187" i="1" s="1"/>
  <c r="DR188" i="1" s="1"/>
  <c r="DR189" i="1" s="1"/>
  <c r="DR190" i="1" s="1"/>
  <c r="DR191" i="1" s="1"/>
  <c r="DR192" i="1" s="1"/>
  <c r="DR193" i="1" s="1"/>
  <c r="DR194" i="1" s="1"/>
  <c r="DR195" i="1" s="1"/>
  <c r="DR196" i="1" s="1"/>
  <c r="DR197" i="1" s="1"/>
  <c r="DR198" i="1" s="1"/>
  <c r="DR199" i="1" s="1"/>
  <c r="DR200" i="1" s="1"/>
  <c r="DR201" i="1" s="1"/>
  <c r="DR202" i="1" s="1"/>
  <c r="DR203" i="1" s="1"/>
  <c r="DR204" i="1" s="1"/>
  <c r="DR205" i="1" s="1"/>
  <c r="DR206" i="1" s="1"/>
  <c r="DR207" i="1" s="1"/>
  <c r="DR208" i="1" s="1"/>
  <c r="DR209" i="1" s="1"/>
  <c r="DR210" i="1" s="1"/>
  <c r="DR211" i="1" s="1"/>
  <c r="DR212" i="1" s="1"/>
  <c r="DR213" i="1" s="1"/>
  <c r="DR214" i="1" s="1"/>
  <c r="DR215" i="1" s="1"/>
  <c r="DR216" i="1" s="1"/>
  <c r="DR217" i="1" s="1"/>
  <c r="DR218" i="1" s="1"/>
  <c r="DR219" i="1" s="1"/>
  <c r="DR220" i="1" s="1"/>
  <c r="DR221" i="1" s="1"/>
  <c r="DR222" i="1" s="1"/>
  <c r="DR223" i="1" s="1"/>
  <c r="DR224" i="1" s="1"/>
  <c r="DR225" i="1" s="1"/>
  <c r="DR226" i="1" s="1"/>
  <c r="DR227" i="1" s="1"/>
  <c r="DR228" i="1" s="1"/>
  <c r="DR229" i="1" s="1"/>
  <c r="DR230" i="1" s="1"/>
  <c r="DR231" i="1" s="1"/>
  <c r="DR232" i="1" s="1"/>
  <c r="DR233" i="1" s="1"/>
  <c r="DR234" i="1" s="1"/>
  <c r="DR235" i="1" s="1"/>
  <c r="DR236" i="1" s="1"/>
  <c r="DR237" i="1" s="1"/>
  <c r="DR238" i="1" s="1"/>
  <c r="DR239" i="1" s="1"/>
  <c r="DR240" i="1" s="1"/>
  <c r="DR241" i="1" s="1"/>
  <c r="DR242" i="1" s="1"/>
  <c r="DR243" i="1" s="1"/>
  <c r="DR244" i="1" s="1"/>
  <c r="DR245" i="1" s="1"/>
  <c r="DR246" i="1" s="1"/>
  <c r="DR247" i="1" s="1"/>
  <c r="DR248" i="1" s="1"/>
  <c r="DR249" i="1" s="1"/>
  <c r="DR250" i="1" s="1"/>
  <c r="DR251" i="1" s="1"/>
  <c r="DR252" i="1" s="1"/>
  <c r="DR253" i="1" s="1"/>
  <c r="DR254" i="1" s="1"/>
  <c r="DR255" i="1" s="1"/>
  <c r="DR256" i="1" s="1"/>
  <c r="DR257" i="1" s="1"/>
  <c r="DR258" i="1" s="1"/>
  <c r="DR259" i="1" s="1"/>
  <c r="DR260" i="1" s="1"/>
  <c r="DR261" i="1" s="1"/>
  <c r="DR262" i="1" s="1"/>
  <c r="DR263" i="1" s="1"/>
  <c r="DR264" i="1" s="1"/>
  <c r="DR265" i="1" s="1"/>
  <c r="DR266" i="1" s="1"/>
  <c r="DR267" i="1" s="1"/>
  <c r="DR268" i="1" s="1"/>
  <c r="DR269" i="1" s="1"/>
  <c r="DR270" i="1" s="1"/>
  <c r="DR271" i="1" s="1"/>
  <c r="DR272" i="1" s="1"/>
  <c r="DR273" i="1" s="1"/>
  <c r="DR274" i="1" s="1"/>
  <c r="DR275" i="1" s="1"/>
  <c r="DR276" i="1" s="1"/>
  <c r="DR277" i="1" s="1"/>
  <c r="DR278" i="1" s="1"/>
  <c r="DR279" i="1" s="1"/>
  <c r="DR280" i="1" s="1"/>
  <c r="DR281" i="1" s="1"/>
  <c r="DR282" i="1" s="1"/>
  <c r="DR283" i="1" s="1"/>
  <c r="DR284" i="1" s="1"/>
  <c r="DR285" i="1" s="1"/>
  <c r="DR286" i="1" s="1"/>
  <c r="DR287" i="1" s="1"/>
  <c r="DR288" i="1" s="1"/>
  <c r="DR289" i="1" s="1"/>
  <c r="DR290" i="1" s="1"/>
  <c r="DR291" i="1" s="1"/>
  <c r="DR292" i="1" s="1"/>
  <c r="DR293" i="1" s="1"/>
  <c r="DR294" i="1" s="1"/>
  <c r="DR295" i="1" s="1"/>
  <c r="DR296" i="1" s="1"/>
  <c r="DR297" i="1" s="1"/>
  <c r="DR298" i="1" s="1"/>
  <c r="DR299" i="1" s="1"/>
  <c r="DR300" i="1" s="1"/>
  <c r="DR301" i="1" s="1"/>
  <c r="DR302" i="1" s="1"/>
  <c r="DR303" i="1" s="1"/>
  <c r="DR304" i="1" s="1"/>
  <c r="DR305" i="1" s="1"/>
  <c r="DR306" i="1" s="1"/>
  <c r="DR307" i="1" s="1"/>
  <c r="DR308" i="1" s="1"/>
  <c r="DR309" i="1" s="1"/>
  <c r="DR310" i="1" s="1"/>
  <c r="DR311" i="1" s="1"/>
  <c r="DR312" i="1" s="1"/>
  <c r="DR313" i="1" s="1"/>
  <c r="DR314" i="1" s="1"/>
  <c r="DR315" i="1" s="1"/>
  <c r="DR316" i="1" s="1"/>
  <c r="DR317" i="1" s="1"/>
  <c r="DR318" i="1" s="1"/>
  <c r="DR319" i="1" s="1"/>
  <c r="DR320" i="1" s="1"/>
  <c r="DR321" i="1" s="1"/>
  <c r="DR322" i="1" s="1"/>
  <c r="DR323" i="1" s="1"/>
  <c r="DR324" i="1" s="1"/>
  <c r="DR325" i="1" s="1"/>
  <c r="DR326" i="1" s="1"/>
  <c r="DR327" i="1" s="1"/>
  <c r="DR328" i="1" s="1"/>
  <c r="DR329" i="1" s="1"/>
  <c r="DR330" i="1" s="1"/>
  <c r="DR331" i="1" s="1"/>
  <c r="DR332" i="1" s="1"/>
  <c r="DR333" i="1" s="1"/>
  <c r="DR334" i="1" s="1"/>
  <c r="DR335" i="1" s="1"/>
  <c r="DR336" i="1" s="1"/>
  <c r="DR337" i="1" s="1"/>
  <c r="DR338" i="1" s="1"/>
  <c r="DR339" i="1" s="1"/>
  <c r="DR340" i="1" s="1"/>
  <c r="DR341" i="1" s="1"/>
  <c r="DR342" i="1" s="1"/>
  <c r="DR343" i="1" s="1"/>
  <c r="DR344" i="1" s="1"/>
  <c r="AZ7" i="1"/>
  <c r="AN7" i="1"/>
  <c r="AM7" i="1"/>
  <c r="AD7" i="1"/>
  <c r="BJ8" i="1" s="1"/>
  <c r="AC7" i="1"/>
  <c r="AB7" i="1"/>
  <c r="AA7" i="1"/>
  <c r="BI8" i="1" s="1"/>
  <c r="Z7" i="1"/>
  <c r="Y7" i="1"/>
  <c r="X7" i="1"/>
  <c r="W7" i="1"/>
  <c r="V7" i="1"/>
  <c r="U7" i="1"/>
  <c r="BC131" i="1" s="1"/>
  <c r="T7" i="1"/>
  <c r="S7" i="1"/>
  <c r="R7" i="1"/>
  <c r="Q7" i="1"/>
  <c r="P7" i="1"/>
  <c r="O7" i="1"/>
  <c r="N7" i="1"/>
  <c r="M7" i="1"/>
  <c r="L7" i="1"/>
  <c r="K7" i="1"/>
  <c r="AS8" i="1" s="1"/>
  <c r="J7" i="1"/>
  <c r="AR8" i="1" s="1"/>
  <c r="I7" i="1"/>
  <c r="AQ131" i="1" s="1"/>
  <c r="H7" i="1"/>
  <c r="G7" i="1"/>
  <c r="F7" i="1"/>
  <c r="E7" i="1"/>
  <c r="D7" i="1"/>
  <c r="C7" i="1"/>
  <c r="AD6" i="1"/>
  <c r="AC6" i="1"/>
  <c r="AB6" i="1"/>
  <c r="AA6" i="1"/>
  <c r="BI130" i="1" s="1"/>
  <c r="Z6" i="1"/>
  <c r="BH130" i="1" s="1"/>
  <c r="Y6" i="1"/>
  <c r="BG130" i="1" s="1"/>
  <c r="X6" i="1"/>
  <c r="W6" i="1"/>
  <c r="BE7" i="1" s="1"/>
  <c r="V6" i="1"/>
  <c r="BD7" i="1" s="1"/>
  <c r="U6" i="1"/>
  <c r="T6" i="1"/>
  <c r="S6" i="1"/>
  <c r="R6" i="1"/>
  <c r="Q6" i="1"/>
  <c r="P6" i="1"/>
  <c r="O6" i="1"/>
  <c r="AW130" i="1" s="1"/>
  <c r="N6" i="1"/>
  <c r="AV130" i="1" s="1"/>
  <c r="M6" i="1"/>
  <c r="AU130" i="1" s="1"/>
  <c r="L6" i="1"/>
  <c r="K6" i="1"/>
  <c r="J6" i="1"/>
  <c r="AR7" i="1" s="1"/>
  <c r="I6" i="1"/>
  <c r="AQ7" i="1" s="1"/>
  <c r="H6" i="1"/>
  <c r="G6" i="1"/>
  <c r="F6" i="1"/>
  <c r="E6" i="1"/>
  <c r="D6" i="1"/>
  <c r="AL130" i="1" s="1"/>
  <c r="C6" i="1"/>
  <c r="AK130" i="1" s="1"/>
  <c r="BH107" i="1" l="1"/>
  <c r="CJ107" i="1" s="1"/>
  <c r="AR107" i="1"/>
  <c r="BT107" i="1" s="1"/>
  <c r="BD132" i="1"/>
  <c r="BB14" i="1"/>
  <c r="AS16" i="1"/>
  <c r="AP149" i="1"/>
  <c r="AP26" i="1"/>
  <c r="AT174" i="1"/>
  <c r="AT52" i="1"/>
  <c r="BH175" i="1"/>
  <c r="BH53" i="1"/>
  <c r="AT183" i="1"/>
  <c r="AT61" i="1"/>
  <c r="AS200" i="1"/>
  <c r="AS79" i="1"/>
  <c r="AR79" i="1"/>
  <c r="AQ79" i="1"/>
  <c r="BE200" i="1"/>
  <c r="BE79" i="1"/>
  <c r="BD79" i="1"/>
  <c r="BC79" i="1"/>
  <c r="BI9" i="1"/>
  <c r="AT12" i="1"/>
  <c r="AO144" i="1"/>
  <c r="AO21" i="1"/>
  <c r="AS21" i="1"/>
  <c r="BH146" i="1"/>
  <c r="BH23" i="1"/>
  <c r="AP148" i="1"/>
  <c r="AO24" i="1"/>
  <c r="AV26" i="1"/>
  <c r="BE27" i="1"/>
  <c r="AK155" i="1"/>
  <c r="AK32" i="1"/>
  <c r="AZ38" i="1"/>
  <c r="BJ40" i="1"/>
  <c r="BJ41" i="1"/>
  <c r="AX130" i="1"/>
  <c r="AX7" i="1"/>
  <c r="AV134" i="1"/>
  <c r="AL11" i="1"/>
  <c r="BJ12" i="1"/>
  <c r="AP14" i="1"/>
  <c r="BJ110" i="1"/>
  <c r="CL110" i="1" s="1"/>
  <c r="BB143" i="1"/>
  <c r="BB20" i="1"/>
  <c r="AT22" i="1"/>
  <c r="BF23" i="1"/>
  <c r="AU153" i="1"/>
  <c r="AU30" i="1"/>
  <c r="AT161" i="1"/>
  <c r="AT39" i="1"/>
  <c r="AM164" i="1"/>
  <c r="AL42" i="1"/>
  <c r="AK41" i="1"/>
  <c r="AK42" i="1"/>
  <c r="BJ42" i="1"/>
  <c r="BI41" i="1"/>
  <c r="BI42" i="1"/>
  <c r="AZ166" i="1"/>
  <c r="AZ44" i="1"/>
  <c r="AY44" i="1"/>
  <c r="AL167" i="1"/>
  <c r="AK45" i="1"/>
  <c r="AL45" i="1"/>
  <c r="BJ170" i="1"/>
  <c r="BJ48" i="1"/>
  <c r="AL173" i="1"/>
  <c r="AL51" i="1"/>
  <c r="BJ173" i="1"/>
  <c r="BJ51" i="1"/>
  <c r="AW174" i="1"/>
  <c r="AW52" i="1"/>
  <c r="AO176" i="1"/>
  <c r="AN54" i="1"/>
  <c r="AY130" i="1"/>
  <c r="BG131" i="1"/>
  <c r="BH132" i="1"/>
  <c r="AP133" i="1"/>
  <c r="AP10" i="1"/>
  <c r="AK9" i="1"/>
  <c r="AK102" i="1" s="1"/>
  <c r="BM102" i="1" s="1"/>
  <c r="AK134" i="1"/>
  <c r="BI134" i="1"/>
  <c r="BD135" i="1"/>
  <c r="AM136" i="1"/>
  <c r="AY136" i="1"/>
  <c r="AP137" i="1"/>
  <c r="BB137" i="1"/>
  <c r="AU138" i="1"/>
  <c r="BG138" i="1"/>
  <c r="AO139" i="1"/>
  <c r="BA139" i="1"/>
  <c r="AL140" i="1"/>
  <c r="AL231" i="1" s="1"/>
  <c r="BN231" i="1" s="1"/>
  <c r="AX140" i="1"/>
  <c r="BJ140" i="1"/>
  <c r="AX16" i="1"/>
  <c r="AU141" i="1"/>
  <c r="AU18" i="1"/>
  <c r="BG141" i="1"/>
  <c r="BG18" i="1"/>
  <c r="AS17" i="1"/>
  <c r="AR142" i="1"/>
  <c r="AR19" i="1"/>
  <c r="BD142" i="1"/>
  <c r="BD19" i="1"/>
  <c r="AQ143" i="1"/>
  <c r="AQ20" i="1"/>
  <c r="BC143" i="1"/>
  <c r="BC20" i="1"/>
  <c r="BH19" i="1"/>
  <c r="AN20" i="1"/>
  <c r="AW21" i="1"/>
  <c r="BC22" i="1"/>
  <c r="AM23" i="1"/>
  <c r="AR148" i="1"/>
  <c r="AR25" i="1"/>
  <c r="AR118" i="1" s="1"/>
  <c r="BT118" i="1" s="1"/>
  <c r="BD148" i="1"/>
  <c r="BD25" i="1"/>
  <c r="AN24" i="1"/>
  <c r="AU25" i="1"/>
  <c r="AQ28" i="1"/>
  <c r="AV153" i="1"/>
  <c r="AV30" i="1"/>
  <c r="BH153" i="1"/>
  <c r="BH30" i="1"/>
  <c r="BH123" i="1" s="1"/>
  <c r="CJ123" i="1" s="1"/>
  <c r="AQ154" i="1"/>
  <c r="AQ31" i="1"/>
  <c r="AO31" i="1"/>
  <c r="AQ30" i="1"/>
  <c r="BC154" i="1"/>
  <c r="BC31" i="1"/>
  <c r="BA31" i="1"/>
  <c r="AO30" i="1"/>
  <c r="BH32" i="1"/>
  <c r="AU161" i="1"/>
  <c r="AU39" i="1"/>
  <c r="BG161" i="1"/>
  <c r="BG39" i="1"/>
  <c r="AY39" i="1"/>
  <c r="BB41" i="1"/>
  <c r="AR40" i="1"/>
  <c r="AM42" i="1"/>
  <c r="AM104" i="1" s="1"/>
  <c r="BO104" i="1" s="1"/>
  <c r="AM172" i="1"/>
  <c r="AM50" i="1"/>
  <c r="AL50" i="1"/>
  <c r="AY172" i="1"/>
  <c r="AY50" i="1"/>
  <c r="AX50" i="1"/>
  <c r="BJ50" i="1"/>
  <c r="BB176" i="1"/>
  <c r="BB54" i="1"/>
  <c r="AQ177" i="1"/>
  <c r="AQ55" i="1"/>
  <c r="AQ117" i="1" s="1"/>
  <c r="BS117" i="1" s="1"/>
  <c r="AO55" i="1"/>
  <c r="BC177" i="1"/>
  <c r="BC55" i="1"/>
  <c r="BC53" i="1"/>
  <c r="AU13" i="1"/>
  <c r="AK139" i="1"/>
  <c r="AK16" i="1"/>
  <c r="BF174" i="1"/>
  <c r="BF52" i="1"/>
  <c r="BD131" i="1"/>
  <c r="BE132" i="1"/>
  <c r="AS12" i="1"/>
  <c r="BD138" i="1"/>
  <c r="BD14" i="1"/>
  <c r="AZ144" i="1"/>
  <c r="AZ21" i="1"/>
  <c r="AU146" i="1"/>
  <c r="AU23" i="1"/>
  <c r="BG146" i="1"/>
  <c r="BG23" i="1"/>
  <c r="BI24" i="1"/>
  <c r="AU26" i="1"/>
  <c r="AO152" i="1"/>
  <c r="AO29" i="1"/>
  <c r="AX38" i="1"/>
  <c r="AX165" i="1"/>
  <c r="AW43" i="1"/>
  <c r="AV42" i="1"/>
  <c r="BI168" i="1"/>
  <c r="BH46" i="1"/>
  <c r="AM199" i="1"/>
  <c r="AM78" i="1"/>
  <c r="BE131" i="1"/>
  <c r="AN133" i="1"/>
  <c r="BD10" i="1"/>
  <c r="BE138" i="1"/>
  <c r="BE15" i="1"/>
  <c r="BA144" i="1"/>
  <c r="BA21" i="1"/>
  <c r="AO25" i="1"/>
  <c r="AY151" i="1"/>
  <c r="AY28" i="1"/>
  <c r="AK171" i="1"/>
  <c r="AK49" i="1"/>
  <c r="BI173" i="1"/>
  <c r="BI51" i="1"/>
  <c r="BC7" i="1"/>
  <c r="AP8" i="1"/>
  <c r="AR10" i="1"/>
  <c r="AY11" i="1"/>
  <c r="AY104" i="1" s="1"/>
  <c r="CA104" i="1" s="1"/>
  <c r="AO137" i="1"/>
  <c r="BF138" i="1"/>
  <c r="BF15" i="1"/>
  <c r="AY15" i="1"/>
  <c r="AR17" i="1"/>
  <c r="AP143" i="1"/>
  <c r="AP20" i="1"/>
  <c r="AM20" i="1"/>
  <c r="BI146" i="1"/>
  <c r="BI23" i="1"/>
  <c r="BC148" i="1"/>
  <c r="BC25" i="1"/>
  <c r="AY26" i="1"/>
  <c r="AY164" i="1"/>
  <c r="AX42" i="1"/>
  <c r="AW42" i="1"/>
  <c r="AN166" i="1"/>
  <c r="AN44" i="1"/>
  <c r="AM44" i="1"/>
  <c r="BJ167" i="1"/>
  <c r="BI45" i="1"/>
  <c r="BJ45" i="1"/>
  <c r="AL170" i="1"/>
  <c r="AL48" i="1"/>
  <c r="AX170" i="1"/>
  <c r="AX48" i="1"/>
  <c r="AW47" i="1"/>
  <c r="AX173" i="1"/>
  <c r="AX51" i="1"/>
  <c r="AK174" i="1"/>
  <c r="AK52" i="1"/>
  <c r="BI174" i="1"/>
  <c r="BI52" i="1"/>
  <c r="BA176" i="1"/>
  <c r="AZ54" i="1"/>
  <c r="BA54" i="1"/>
  <c r="AM130" i="1"/>
  <c r="AU131" i="1"/>
  <c r="AV132" i="1"/>
  <c r="AQ8" i="1"/>
  <c r="BD8" i="1"/>
  <c r="BB133" i="1"/>
  <c r="BB10" i="1"/>
  <c r="AW134" i="1"/>
  <c r="AR135" i="1"/>
  <c r="AN130" i="1"/>
  <c r="AZ130" i="1"/>
  <c r="AV131" i="1"/>
  <c r="AV8" i="1"/>
  <c r="BH131" i="1"/>
  <c r="BH8" i="1"/>
  <c r="AK132" i="1"/>
  <c r="AW132" i="1"/>
  <c r="BI132" i="1"/>
  <c r="BE8" i="1"/>
  <c r="AQ133" i="1"/>
  <c r="BC133" i="1"/>
  <c r="DT9" i="1"/>
  <c r="AL134" i="1"/>
  <c r="AX134" i="1"/>
  <c r="BJ134" i="1"/>
  <c r="AS135" i="1"/>
  <c r="BE135" i="1"/>
  <c r="AN136" i="1"/>
  <c r="AN13" i="1"/>
  <c r="AZ136" i="1"/>
  <c r="AZ13" i="1"/>
  <c r="AQ137" i="1"/>
  <c r="AQ14" i="1"/>
  <c r="AQ107" i="1" s="1"/>
  <c r="BS107" i="1" s="1"/>
  <c r="BC137" i="1"/>
  <c r="BC14" i="1"/>
  <c r="BJ14" i="1"/>
  <c r="AP139" i="1"/>
  <c r="AP16" i="1"/>
  <c r="BB139" i="1"/>
  <c r="BB16" i="1"/>
  <c r="BB15" i="1"/>
  <c r="AM140" i="1"/>
  <c r="AM17" i="1"/>
  <c r="AY140" i="1"/>
  <c r="AY17" i="1"/>
  <c r="AV141" i="1"/>
  <c r="AV18" i="1"/>
  <c r="BH141" i="1"/>
  <c r="BH18" i="1"/>
  <c r="AS142" i="1"/>
  <c r="AS19" i="1"/>
  <c r="BE142" i="1"/>
  <c r="BE19" i="1"/>
  <c r="AR143" i="1"/>
  <c r="AR20" i="1"/>
  <c r="BD143" i="1"/>
  <c r="BD20" i="1"/>
  <c r="AM19" i="1"/>
  <c r="AR144" i="1"/>
  <c r="BD144" i="1"/>
  <c r="AV145" i="1"/>
  <c r="AU21" i="1"/>
  <c r="BH145" i="1"/>
  <c r="BG21" i="1"/>
  <c r="AP24" i="1"/>
  <c r="BB24" i="1"/>
  <c r="AS148" i="1"/>
  <c r="AS25" i="1"/>
  <c r="BE148" i="1"/>
  <c r="BE25" i="1"/>
  <c r="AU149" i="1"/>
  <c r="BG149" i="1"/>
  <c r="AL150" i="1"/>
  <c r="AK26" i="1"/>
  <c r="AX150" i="1"/>
  <c r="AW26" i="1"/>
  <c r="BJ150" i="1"/>
  <c r="BI26" i="1"/>
  <c r="BE26" i="1"/>
  <c r="AP151" i="1"/>
  <c r="BB151" i="1"/>
  <c r="AL27" i="1"/>
  <c r="BJ27" i="1"/>
  <c r="AK153" i="1"/>
  <c r="AK30" i="1"/>
  <c r="AW153" i="1"/>
  <c r="AW30" i="1"/>
  <c r="BI153" i="1"/>
  <c r="BI30" i="1"/>
  <c r="AP30" i="1"/>
  <c r="AN32" i="1"/>
  <c r="BI32" i="1"/>
  <c r="AQ160" i="1"/>
  <c r="AQ38" i="1"/>
  <c r="AQ100" i="1" s="1"/>
  <c r="BS100" i="1" s="1"/>
  <c r="AP38" i="1"/>
  <c r="AO38" i="1"/>
  <c r="BC160" i="1"/>
  <c r="BB38" i="1"/>
  <c r="BA38" i="1"/>
  <c r="AT162" i="1"/>
  <c r="AT40" i="1"/>
  <c r="BF162" i="1"/>
  <c r="BF223" i="1" s="1"/>
  <c r="CH223" i="1" s="1"/>
  <c r="BF40" i="1"/>
  <c r="AP166" i="1"/>
  <c r="AP44" i="1"/>
  <c r="BB166" i="1"/>
  <c r="BB44" i="1"/>
  <c r="BB106" i="1" s="1"/>
  <c r="CD106" i="1" s="1"/>
  <c r="AN43" i="1"/>
  <c r="AM45" i="1"/>
  <c r="AO169" i="1"/>
  <c r="AO47" i="1"/>
  <c r="BA169" i="1"/>
  <c r="BA47" i="1"/>
  <c r="AK46" i="1"/>
  <c r="AM52" i="1"/>
  <c r="AY54" i="1"/>
  <c r="BJ62" i="1"/>
  <c r="AV209" i="1"/>
  <c r="AV88" i="1"/>
  <c r="AU88" i="1"/>
  <c r="AT86" i="1"/>
  <c r="AT88" i="1"/>
  <c r="AT119" i="1" s="1"/>
  <c r="BV119" i="1" s="1"/>
  <c r="BH209" i="1"/>
  <c r="BH88" i="1"/>
  <c r="BG88" i="1"/>
  <c r="BF88" i="1"/>
  <c r="BG87" i="1"/>
  <c r="BI139" i="1"/>
  <c r="BI16" i="1"/>
  <c r="AQ141" i="1"/>
  <c r="AQ18" i="1"/>
  <c r="BB149" i="1"/>
  <c r="BB26" i="1"/>
  <c r="BI151" i="1"/>
  <c r="BI28" i="1"/>
  <c r="AM133" i="1"/>
  <c r="BF134" i="1"/>
  <c r="BF11" i="1"/>
  <c r="AT131" i="1"/>
  <c r="BA133" i="1"/>
  <c r="BE10" i="1"/>
  <c r="AW140" i="1"/>
  <c r="AW17" i="1"/>
  <c r="AQ148" i="1"/>
  <c r="AQ25" i="1"/>
  <c r="AK131" i="1"/>
  <c r="AS7" i="1"/>
  <c r="AT135" i="1"/>
  <c r="AO136" i="1"/>
  <c r="AR137" i="1"/>
  <c r="BD137" i="1"/>
  <c r="AK138" i="1"/>
  <c r="AW138" i="1"/>
  <c r="BI138" i="1"/>
  <c r="AU14" i="1"/>
  <c r="AQ139" i="1"/>
  <c r="AQ16" i="1"/>
  <c r="BC139" i="1"/>
  <c r="BC16" i="1"/>
  <c r="AL15" i="1"/>
  <c r="BD15" i="1"/>
  <c r="AN140" i="1"/>
  <c r="AN17" i="1"/>
  <c r="AZ140" i="1"/>
  <c r="AZ17" i="1"/>
  <c r="BA16" i="1"/>
  <c r="AK141" i="1"/>
  <c r="AK232" i="1" s="1"/>
  <c r="BM232" i="1" s="1"/>
  <c r="AK18" i="1"/>
  <c r="AK111" i="1" s="1"/>
  <c r="BM111" i="1" s="1"/>
  <c r="AW141" i="1"/>
  <c r="AW18" i="1"/>
  <c r="BI141" i="1"/>
  <c r="BI18" i="1"/>
  <c r="AV17" i="1"/>
  <c r="AT142" i="1"/>
  <c r="AT19" i="1"/>
  <c r="BF142" i="1"/>
  <c r="BF19" i="1"/>
  <c r="AR18" i="1"/>
  <c r="AO19" i="1"/>
  <c r="BJ19" i="1"/>
  <c r="AS144" i="1"/>
  <c r="BE144" i="1"/>
  <c r="AK145" i="1"/>
  <c r="AK22" i="1"/>
  <c r="AW145" i="1"/>
  <c r="AW22" i="1"/>
  <c r="BI145" i="1"/>
  <c r="BI22" i="1"/>
  <c r="BC21" i="1"/>
  <c r="AN146" i="1"/>
  <c r="AZ146" i="1"/>
  <c r="BG22" i="1"/>
  <c r="AO23" i="1"/>
  <c r="AM150" i="1"/>
  <c r="AM27" i="1"/>
  <c r="AY150" i="1"/>
  <c r="AY27" i="1"/>
  <c r="BF119" i="1"/>
  <c r="CH119" i="1" s="1"/>
  <c r="AQ27" i="1"/>
  <c r="AT152" i="1"/>
  <c r="AS28" i="1"/>
  <c r="BF152" i="1"/>
  <c r="BF29" i="1"/>
  <c r="BE29" i="1"/>
  <c r="BD29" i="1"/>
  <c r="BE28" i="1"/>
  <c r="AU28" i="1"/>
  <c r="AS30" i="1"/>
  <c r="BJ32" i="1"/>
  <c r="AR160" i="1"/>
  <c r="AR38" i="1"/>
  <c r="BD160" i="1"/>
  <c r="BD38" i="1"/>
  <c r="BI161" i="1"/>
  <c r="BI39" i="1"/>
  <c r="BI101" i="1" s="1"/>
  <c r="CK101" i="1" s="1"/>
  <c r="AX40" i="1"/>
  <c r="AX102" i="1" s="1"/>
  <c r="BZ102" i="1" s="1"/>
  <c r="AQ165" i="1"/>
  <c r="AQ43" i="1"/>
  <c r="BC165" i="1"/>
  <c r="BC43" i="1"/>
  <c r="BA43" i="1"/>
  <c r="AY42" i="1"/>
  <c r="AO43" i="1"/>
  <c r="BB168" i="1"/>
  <c r="BB46" i="1"/>
  <c r="AP169" i="1"/>
  <c r="AP47" i="1"/>
  <c r="BB169" i="1"/>
  <c r="BB47" i="1"/>
  <c r="AL46" i="1"/>
  <c r="AP175" i="1"/>
  <c r="AO53" i="1"/>
  <c r="AP53" i="1"/>
  <c r="BB175" i="1"/>
  <c r="BA53" i="1"/>
  <c r="BB53" i="1"/>
  <c r="AY52" i="1"/>
  <c r="BG53" i="1"/>
  <c r="AS177" i="1"/>
  <c r="AS55" i="1"/>
  <c r="BE177" i="1"/>
  <c r="BE55" i="1"/>
  <c r="AM179" i="1"/>
  <c r="AM57" i="1"/>
  <c r="AY179" i="1"/>
  <c r="AY57" i="1"/>
  <c r="AM194" i="1"/>
  <c r="AM73" i="1"/>
  <c r="AK71" i="1"/>
  <c r="AL72" i="1"/>
  <c r="AY194" i="1"/>
  <c r="AX72" i="1"/>
  <c r="AY73" i="1"/>
  <c r="AW71" i="1"/>
  <c r="AW73" i="1"/>
  <c r="AY112" i="1"/>
  <c r="CA112" i="1" s="1"/>
  <c r="BF146" i="1"/>
  <c r="BE22" i="1"/>
  <c r="AK151" i="1"/>
  <c r="AK28" i="1"/>
  <c r="BA7" i="1"/>
  <c r="BA8" i="1"/>
  <c r="AR138" i="1"/>
  <c r="AQ149" i="1"/>
  <c r="AQ26" i="1"/>
  <c r="AQ119" i="1" s="1"/>
  <c r="BS119" i="1" s="1"/>
  <c r="BJ151" i="1"/>
  <c r="BJ28" i="1"/>
  <c r="AW168" i="1"/>
  <c r="AV46" i="1"/>
  <c r="AO7" i="1"/>
  <c r="BB8" i="1"/>
  <c r="AX11" i="1"/>
  <c r="BI136" i="1"/>
  <c r="BI13" i="1"/>
  <c r="AS138" i="1"/>
  <c r="AS15" i="1"/>
  <c r="BB148" i="1"/>
  <c r="BA24" i="1"/>
  <c r="BF131" i="1"/>
  <c r="BC8" i="1"/>
  <c r="AL136" i="1"/>
  <c r="BI140" i="1"/>
  <c r="BI17" i="1"/>
  <c r="BG153" i="1"/>
  <c r="BG30" i="1"/>
  <c r="BF30" i="1"/>
  <c r="AL132" i="1"/>
  <c r="AM134" i="1"/>
  <c r="AM225" i="1" s="1"/>
  <c r="BO225" i="1" s="1"/>
  <c r="BF135" i="1"/>
  <c r="BB11" i="1"/>
  <c r="AP130" i="1"/>
  <c r="BB130" i="1"/>
  <c r="AL131" i="1"/>
  <c r="AX131" i="1"/>
  <c r="BJ131" i="1"/>
  <c r="AT7" i="1"/>
  <c r="BG7" i="1"/>
  <c r="AM132" i="1"/>
  <c r="AM9" i="1"/>
  <c r="AY132" i="1"/>
  <c r="AY9" i="1"/>
  <c r="AT8" i="1"/>
  <c r="BG8" i="1"/>
  <c r="AS133" i="1"/>
  <c r="AS224" i="1" s="1"/>
  <c r="BU224" i="1" s="1"/>
  <c r="BE133" i="1"/>
  <c r="BE224" i="1" s="1"/>
  <c r="CG224" i="1" s="1"/>
  <c r="BB9" i="1"/>
  <c r="AN134" i="1"/>
  <c r="AZ134" i="1"/>
  <c r="AV10" i="1"/>
  <c r="BI10" i="1"/>
  <c r="AU135" i="1"/>
  <c r="BG135" i="1"/>
  <c r="BC11" i="1"/>
  <c r="AL12" i="1"/>
  <c r="AZ12" i="1"/>
  <c r="AO13" i="1"/>
  <c r="AL138" i="1"/>
  <c r="AX138" i="1"/>
  <c r="BJ138" i="1"/>
  <c r="AV14" i="1"/>
  <c r="AR139" i="1"/>
  <c r="BD139" i="1"/>
  <c r="BG15" i="1"/>
  <c r="AO140" i="1"/>
  <c r="BA140" i="1"/>
  <c r="BD16" i="1"/>
  <c r="AL141" i="1"/>
  <c r="AX141" i="1"/>
  <c r="BJ141" i="1"/>
  <c r="AX17" i="1"/>
  <c r="AU142" i="1"/>
  <c r="BG142" i="1"/>
  <c r="AT143" i="1"/>
  <c r="BF143" i="1"/>
  <c r="AL145" i="1"/>
  <c r="AL22" i="1"/>
  <c r="AX145" i="1"/>
  <c r="AX22" i="1"/>
  <c r="BJ145" i="1"/>
  <c r="BJ22" i="1"/>
  <c r="BJ115" i="1" s="1"/>
  <c r="CL115" i="1" s="1"/>
  <c r="BD21" i="1"/>
  <c r="AO146" i="1"/>
  <c r="BA146" i="1"/>
  <c r="BH22" i="1"/>
  <c r="AR147" i="1"/>
  <c r="AQ23" i="1"/>
  <c r="BD147" i="1"/>
  <c r="BC23" i="1"/>
  <c r="AP23" i="1"/>
  <c r="AW24" i="1"/>
  <c r="AX25" i="1"/>
  <c r="AN150" i="1"/>
  <c r="AN27" i="1"/>
  <c r="AZ150" i="1"/>
  <c r="AZ27" i="1"/>
  <c r="BG26" i="1"/>
  <c r="AR27" i="1"/>
  <c r="AU152" i="1"/>
  <c r="BG152" i="1"/>
  <c r="AT30" i="1"/>
  <c r="AS160" i="1"/>
  <c r="BE160" i="1"/>
  <c r="AV162" i="1"/>
  <c r="BH162" i="1"/>
  <c r="BH40" i="1"/>
  <c r="AS163" i="1"/>
  <c r="AS41" i="1"/>
  <c r="BE163" i="1"/>
  <c r="BE41" i="1"/>
  <c r="AW41" i="1"/>
  <c r="BA42" i="1"/>
  <c r="AQ168" i="1"/>
  <c r="AQ46" i="1"/>
  <c r="BC168" i="1"/>
  <c r="BC46" i="1"/>
  <c r="AP46" i="1"/>
  <c r="AP108" i="1" s="1"/>
  <c r="BR108" i="1" s="1"/>
  <c r="BA52" i="1"/>
  <c r="AM71" i="1"/>
  <c r="AT197" i="1"/>
  <c r="AR75" i="1"/>
  <c r="AR106" i="1" s="1"/>
  <c r="BT106" i="1" s="1"/>
  <c r="AR76" i="1"/>
  <c r="AS74" i="1"/>
  <c r="AT76" i="1"/>
  <c r="AT74" i="1"/>
  <c r="BF197" i="1"/>
  <c r="BF76" i="1"/>
  <c r="BE74" i="1"/>
  <c r="BD76" i="1"/>
  <c r="BD75" i="1"/>
  <c r="AW139" i="1"/>
  <c r="AW16" i="1"/>
  <c r="AO17" i="1"/>
  <c r="AO162" i="1"/>
  <c r="AO40" i="1"/>
  <c r="AN40" i="1"/>
  <c r="AM40" i="1"/>
  <c r="AN39" i="1"/>
  <c r="AM39" i="1"/>
  <c r="AW104" i="1"/>
  <c r="BY104" i="1" s="1"/>
  <c r="BG12" i="1"/>
  <c r="AR21" i="1"/>
  <c r="AT132" i="1"/>
  <c r="AT223" i="1" s="1"/>
  <c r="BV223" i="1" s="1"/>
  <c r="AQ10" i="1"/>
  <c r="AQ103" i="1" s="1"/>
  <c r="BS103" i="1" s="1"/>
  <c r="AK136" i="1"/>
  <c r="BH12" i="1"/>
  <c r="BH105" i="1" s="1"/>
  <c r="CJ105" i="1" s="1"/>
  <c r="AX13" i="1"/>
  <c r="AO14" i="1"/>
  <c r="AQ17" i="1"/>
  <c r="AM18" i="1"/>
  <c r="AV146" i="1"/>
  <c r="AV23" i="1"/>
  <c r="BE23" i="1"/>
  <c r="AW155" i="1"/>
  <c r="AW32" i="1"/>
  <c r="AV32" i="1"/>
  <c r="AP7" i="1"/>
  <c r="AW9" i="1"/>
  <c r="AX136" i="1"/>
  <c r="BG14" i="1"/>
  <c r="AV16" i="1"/>
  <c r="AT21" i="1"/>
  <c r="AT114" i="1" s="1"/>
  <c r="BV114" i="1" s="1"/>
  <c r="AM24" i="1"/>
  <c r="AW131" i="1"/>
  <c r="BF7" i="1"/>
  <c r="BF8" i="1"/>
  <c r="AN9" i="1"/>
  <c r="AO11" i="1"/>
  <c r="AM13" i="1"/>
  <c r="AQ130" i="1"/>
  <c r="BC130" i="1"/>
  <c r="AM131" i="1"/>
  <c r="AY131" i="1"/>
  <c r="AU7" i="1"/>
  <c r="BH7" i="1"/>
  <c r="AN132" i="1"/>
  <c r="AZ132" i="1"/>
  <c r="AU8" i="1"/>
  <c r="AT133" i="1"/>
  <c r="BF133" i="1"/>
  <c r="AP9" i="1"/>
  <c r="BC9" i="1"/>
  <c r="AO134" i="1"/>
  <c r="BA134" i="1"/>
  <c r="AW10" i="1"/>
  <c r="BJ10" i="1"/>
  <c r="BJ103" i="1" s="1"/>
  <c r="CL103" i="1" s="1"/>
  <c r="AV135" i="1"/>
  <c r="BH135" i="1"/>
  <c r="AQ11" i="1"/>
  <c r="BD11" i="1"/>
  <c r="AQ136" i="1"/>
  <c r="BC136" i="1"/>
  <c r="AM12" i="1"/>
  <c r="BA12" i="1"/>
  <c r="AT137" i="1"/>
  <c r="AT14" i="1"/>
  <c r="BF137" i="1"/>
  <c r="BF14" i="1"/>
  <c r="BF107" i="1" s="1"/>
  <c r="CH107" i="1" s="1"/>
  <c r="AP13" i="1"/>
  <c r="BE13" i="1"/>
  <c r="AX14" i="1"/>
  <c r="AO15" i="1"/>
  <c r="BH15" i="1"/>
  <c r="AL16" i="1"/>
  <c r="AU143" i="1"/>
  <c r="BG143" i="1"/>
  <c r="BG234" i="1" s="1"/>
  <c r="CI234" i="1" s="1"/>
  <c r="AV20" i="1"/>
  <c r="AM145" i="1"/>
  <c r="AM22" i="1"/>
  <c r="AY145" i="1"/>
  <c r="AY22" i="1"/>
  <c r="BE21" i="1"/>
  <c r="AO22" i="1"/>
  <c r="AS147" i="1"/>
  <c r="AS24" i="1"/>
  <c r="AS117" i="1" s="1"/>
  <c r="BU117" i="1" s="1"/>
  <c r="BE147" i="1"/>
  <c r="BE24" i="1"/>
  <c r="AS23" i="1"/>
  <c r="AV148" i="1"/>
  <c r="BH148" i="1"/>
  <c r="AX24" i="1"/>
  <c r="AL26" i="1"/>
  <c r="AX26" i="1"/>
  <c r="BJ26" i="1"/>
  <c r="BA25" i="1"/>
  <c r="AO150" i="1"/>
  <c r="AO27" i="1"/>
  <c r="BA150" i="1"/>
  <c r="BA27" i="1"/>
  <c r="BH26" i="1"/>
  <c r="AS27" i="1"/>
  <c r="AV152" i="1"/>
  <c r="AV29" i="1"/>
  <c r="BH152" i="1"/>
  <c r="BA28" i="1"/>
  <c r="AN153" i="1"/>
  <c r="AZ153" i="1"/>
  <c r="AZ30" i="1"/>
  <c r="AU154" i="1"/>
  <c r="AU31" i="1"/>
  <c r="BG154" i="1"/>
  <c r="BG31" i="1"/>
  <c r="AQ155" i="1"/>
  <c r="BC155" i="1"/>
  <c r="BC32" i="1"/>
  <c r="BB32" i="1"/>
  <c r="AT160" i="1"/>
  <c r="BF160" i="1"/>
  <c r="BF38" i="1"/>
  <c r="AK162" i="1"/>
  <c r="AK40" i="1"/>
  <c r="AW162" i="1"/>
  <c r="AW40" i="1"/>
  <c r="BI162" i="1"/>
  <c r="BI40" i="1"/>
  <c r="BB42" i="1"/>
  <c r="AV43" i="1"/>
  <c r="AU44" i="1"/>
  <c r="AU46" i="1"/>
  <c r="AT47" i="1"/>
  <c r="AT49" i="1"/>
  <c r="AS50" i="1"/>
  <c r="AW51" i="1"/>
  <c r="AK178" i="1"/>
  <c r="AW178" i="1"/>
  <c r="AV56" i="1"/>
  <c r="AU55" i="1"/>
  <c r="AW56" i="1"/>
  <c r="AU56" i="1"/>
  <c r="AV54" i="1"/>
  <c r="AV55" i="1"/>
  <c r="BI178" i="1"/>
  <c r="BH56" i="1"/>
  <c r="BG55" i="1"/>
  <c r="AO179" i="1"/>
  <c r="AO57" i="1"/>
  <c r="BA179" i="1"/>
  <c r="BA57" i="1"/>
  <c r="AK56" i="1"/>
  <c r="BF61" i="1"/>
  <c r="BC138" i="1"/>
  <c r="BC15" i="1"/>
  <c r="AV15" i="1"/>
  <c r="BF140" i="1"/>
  <c r="BF17" i="1"/>
  <c r="BE17" i="1"/>
  <c r="AM144" i="1"/>
  <c r="AM21" i="1"/>
  <c r="AN152" i="1"/>
  <c r="AN29" i="1"/>
  <c r="AT134" i="1"/>
  <c r="AT11" i="1"/>
  <c r="AV13" i="1"/>
  <c r="AN144" i="1"/>
  <c r="AN21" i="1"/>
  <c r="AX151" i="1"/>
  <c r="AX28" i="1"/>
  <c r="AS131" i="1"/>
  <c r="AO8" i="1"/>
  <c r="AW136" i="1"/>
  <c r="AW13" i="1"/>
  <c r="AO143" i="1"/>
  <c r="AO20" i="1"/>
  <c r="AM151" i="1"/>
  <c r="AM242" i="1" s="1"/>
  <c r="BO242" i="1" s="1"/>
  <c r="AM28" i="1"/>
  <c r="AZ29" i="1"/>
  <c r="AZ122" i="1" s="1"/>
  <c r="CB122" i="1" s="1"/>
  <c r="AN163" i="1"/>
  <c r="AM41" i="1"/>
  <c r="AN41" i="1"/>
  <c r="AL41" i="1"/>
  <c r="AL40" i="1"/>
  <c r="AL102" i="1" s="1"/>
  <c r="BN102" i="1" s="1"/>
  <c r="BJ130" i="1"/>
  <c r="BJ7" i="1"/>
  <c r="AO133" i="1"/>
  <c r="AQ135" i="1"/>
  <c r="AQ12" i="1"/>
  <c r="BA137" i="1"/>
  <c r="BC142" i="1"/>
  <c r="BC19" i="1"/>
  <c r="AK146" i="1"/>
  <c r="AK23" i="1"/>
  <c r="AP25" i="1"/>
  <c r="AX167" i="1"/>
  <c r="AW45" i="1"/>
  <c r="AX45" i="1"/>
  <c r="BI131" i="1"/>
  <c r="AU10" i="1"/>
  <c r="AY12" i="1"/>
  <c r="BD130" i="1"/>
  <c r="AV7" i="1"/>
  <c r="AU133" i="1"/>
  <c r="AP134" i="1"/>
  <c r="AX10" i="1"/>
  <c r="AX103" i="1" s="1"/>
  <c r="BZ103" i="1" s="1"/>
  <c r="BI135" i="1"/>
  <c r="BI12" i="1"/>
  <c r="BD136" i="1"/>
  <c r="AU137" i="1"/>
  <c r="AQ13" i="1"/>
  <c r="BG13" i="1"/>
  <c r="AN138" i="1"/>
  <c r="AN15" i="1"/>
  <c r="AZ138" i="1"/>
  <c r="AZ15" i="1"/>
  <c r="AY14" i="1"/>
  <c r="AT139" i="1"/>
  <c r="BF139" i="1"/>
  <c r="BI15" i="1"/>
  <c r="AQ140" i="1"/>
  <c r="BC140" i="1"/>
  <c r="BF16" i="1"/>
  <c r="AN141" i="1"/>
  <c r="AZ141" i="1"/>
  <c r="BB17" i="1"/>
  <c r="BB110" i="1" s="1"/>
  <c r="CD110" i="1" s="1"/>
  <c r="AK142" i="1"/>
  <c r="AW142" i="1"/>
  <c r="BI142" i="1"/>
  <c r="AY18" i="1"/>
  <c r="AV19" i="1"/>
  <c r="AV21" i="1"/>
  <c r="BH21" i="1"/>
  <c r="AY20" i="1"/>
  <c r="BF21" i="1"/>
  <c r="BF114" i="1" s="1"/>
  <c r="CH114" i="1" s="1"/>
  <c r="AP22" i="1"/>
  <c r="AT147" i="1"/>
  <c r="AT24" i="1"/>
  <c r="BF147" i="1"/>
  <c r="BF24" i="1"/>
  <c r="AK148" i="1"/>
  <c r="AW148" i="1"/>
  <c r="BI148" i="1"/>
  <c r="AY24" i="1"/>
  <c r="BB25" i="1"/>
  <c r="AM26" i="1"/>
  <c r="AT28" i="1"/>
  <c r="BF28" i="1"/>
  <c r="AT27" i="1"/>
  <c r="AK152" i="1"/>
  <c r="AK29" i="1"/>
  <c r="AW152" i="1"/>
  <c r="AW29" i="1"/>
  <c r="BB28" i="1"/>
  <c r="BA153" i="1"/>
  <c r="BA30" i="1"/>
  <c r="AV154" i="1"/>
  <c r="BH154" i="1"/>
  <c r="BH31" i="1"/>
  <c r="AR155" i="1"/>
  <c r="AR32" i="1"/>
  <c r="BD155" i="1"/>
  <c r="BD32" i="1"/>
  <c r="AX31" i="1"/>
  <c r="BC41" i="1"/>
  <c r="AX43" i="1"/>
  <c r="AR167" i="1"/>
  <c r="AR45" i="1"/>
  <c r="BD167" i="1"/>
  <c r="BD45" i="1"/>
  <c r="AW44" i="1"/>
  <c r="AW46" i="1"/>
  <c r="AV47" i="1"/>
  <c r="AU49" i="1"/>
  <c r="AR173" i="1"/>
  <c r="AQ51" i="1"/>
  <c r="AR51" i="1"/>
  <c r="AP51" i="1"/>
  <c r="BD173" i="1"/>
  <c r="BC51" i="1"/>
  <c r="BD51" i="1"/>
  <c r="BB51" i="1"/>
  <c r="AT50" i="1"/>
  <c r="BD52" i="1"/>
  <c r="AQ180" i="1"/>
  <c r="AQ58" i="1"/>
  <c r="BC180" i="1"/>
  <c r="BC58" i="1"/>
  <c r="AQ138" i="1"/>
  <c r="AQ15" i="1"/>
  <c r="AZ112" i="1"/>
  <c r="CB112" i="1" s="1"/>
  <c r="AY144" i="1"/>
  <c r="AY21" i="1"/>
  <c r="AT146" i="1"/>
  <c r="AS22" i="1"/>
  <c r="BC27" i="1"/>
  <c r="BC120" i="1" s="1"/>
  <c r="CE120" i="1" s="1"/>
  <c r="AV175" i="1"/>
  <c r="AV53" i="1"/>
  <c r="AU53" i="1"/>
  <c r="AU115" i="1" s="1"/>
  <c r="BW115" i="1" s="1"/>
  <c r="AS132" i="1"/>
  <c r="DU8" i="1"/>
  <c r="AP17" i="1"/>
  <c r="AP110" i="1" s="1"/>
  <c r="BR110" i="1" s="1"/>
  <c r="AL151" i="1"/>
  <c r="AL28" i="1"/>
  <c r="BD27" i="1"/>
  <c r="BA152" i="1"/>
  <c r="BA29" i="1"/>
  <c r="BA122" i="1" s="1"/>
  <c r="CC122" i="1" s="1"/>
  <c r="BH28" i="1"/>
  <c r="AL165" i="1"/>
  <c r="AK43" i="1"/>
  <c r="BB7" i="1"/>
  <c r="AZ133" i="1"/>
  <c r="BA143" i="1"/>
  <c r="BA20" i="1"/>
  <c r="BJ24" i="1"/>
  <c r="AZ163" i="1"/>
  <c r="AY41" i="1"/>
  <c r="AZ41" i="1"/>
  <c r="AX168" i="1"/>
  <c r="AX46" i="1"/>
  <c r="BI171" i="1"/>
  <c r="BI49" i="1"/>
  <c r="BH174" i="1"/>
  <c r="BH52" i="1"/>
  <c r="BH134" i="1"/>
  <c r="BC135" i="1"/>
  <c r="BC12" i="1"/>
  <c r="BC105" i="1" s="1"/>
  <c r="CE105" i="1" s="1"/>
  <c r="AU12" i="1"/>
  <c r="AT138" i="1"/>
  <c r="AT15" i="1"/>
  <c r="AZ139" i="1"/>
  <c r="AZ16" i="1"/>
  <c r="AT141" i="1"/>
  <c r="AT18" i="1"/>
  <c r="AQ142" i="1"/>
  <c r="AQ19" i="1"/>
  <c r="AP144" i="1"/>
  <c r="AP21" i="1"/>
  <c r="AW146" i="1"/>
  <c r="AW23" i="1"/>
  <c r="AL155" i="1"/>
  <c r="AL32" i="1"/>
  <c r="AN38" i="1"/>
  <c r="BF161" i="1"/>
  <c r="BF39" i="1"/>
  <c r="BE39" i="1"/>
  <c r="AO130" i="1"/>
  <c r="BJ132" i="1"/>
  <c r="AY134" i="1"/>
  <c r="BH10" i="1"/>
  <c r="AN131" i="1"/>
  <c r="AW8" i="1"/>
  <c r="BG133" i="1"/>
  <c r="BD9" i="1"/>
  <c r="AK10" i="1"/>
  <c r="AW135" i="1"/>
  <c r="AW12" i="1"/>
  <c r="BE11" i="1"/>
  <c r="AN12" i="1"/>
  <c r="BB12" i="1"/>
  <c r="BE130" i="1"/>
  <c r="AK7" i="1"/>
  <c r="BB132" i="1"/>
  <c r="BH133" i="1"/>
  <c r="AQ134" i="1"/>
  <c r="AL10" i="1"/>
  <c r="AX135" i="1"/>
  <c r="AS11" i="1"/>
  <c r="AS136" i="1"/>
  <c r="BE136" i="1"/>
  <c r="BD12" i="1"/>
  <c r="AV137" i="1"/>
  <c r="BH137" i="1"/>
  <c r="BH228" i="1" s="1"/>
  <c r="CJ228" i="1" s="1"/>
  <c r="BH13" i="1"/>
  <c r="AO138" i="1"/>
  <c r="BA138" i="1"/>
  <c r="AZ14" i="1"/>
  <c r="AU139" i="1"/>
  <c r="BG139" i="1"/>
  <c r="AR15" i="1"/>
  <c r="BJ15" i="1"/>
  <c r="AR140" i="1"/>
  <c r="BD140" i="1"/>
  <c r="AO16" i="1"/>
  <c r="AO109" i="1" s="1"/>
  <c r="BQ109" i="1" s="1"/>
  <c r="BG16" i="1"/>
  <c r="AO141" i="1"/>
  <c r="BA141" i="1"/>
  <c r="BC17" i="1"/>
  <c r="AL142" i="1"/>
  <c r="AX142" i="1"/>
  <c r="BJ142" i="1"/>
  <c r="AZ18" i="1"/>
  <c r="AW19" i="1"/>
  <c r="AZ20" i="1"/>
  <c r="AK21" i="1"/>
  <c r="AK114" i="1" s="1"/>
  <c r="BM114" i="1" s="1"/>
  <c r="AR23" i="1"/>
  <c r="BD23" i="1"/>
  <c r="AQ22" i="1"/>
  <c r="AU147" i="1"/>
  <c r="AU24" i="1"/>
  <c r="BG147" i="1"/>
  <c r="BG24" i="1"/>
  <c r="AY23" i="1"/>
  <c r="AZ24" i="1"/>
  <c r="AN149" i="1"/>
  <c r="AM25" i="1"/>
  <c r="AZ149" i="1"/>
  <c r="AY25" i="1"/>
  <c r="BG25" i="1"/>
  <c r="BG118" i="1" s="1"/>
  <c r="CI118" i="1" s="1"/>
  <c r="AN26" i="1"/>
  <c r="AW27" i="1"/>
  <c r="BC28" i="1"/>
  <c r="AR29" i="1"/>
  <c r="BD30" i="1"/>
  <c r="AO32" i="1"/>
  <c r="AL38" i="1"/>
  <c r="AV163" i="1"/>
  <c r="AV41" i="1"/>
  <c r="BH163" i="1"/>
  <c r="BH41" i="1"/>
  <c r="AT164" i="1"/>
  <c r="AT42" i="1"/>
  <c r="BG41" i="1"/>
  <c r="BG103" i="1" s="1"/>
  <c r="CI103" i="1" s="1"/>
  <c r="BD44" i="1"/>
  <c r="BD106" i="1" s="1"/>
  <c r="CF106" i="1" s="1"/>
  <c r="AT169" i="1"/>
  <c r="AS47" i="1"/>
  <c r="AS45" i="1"/>
  <c r="AS107" i="1" s="1"/>
  <c r="BU107" i="1" s="1"/>
  <c r="AS46" i="1"/>
  <c r="AR46" i="1"/>
  <c r="BF169" i="1"/>
  <c r="BE47" i="1"/>
  <c r="BE109" i="1" s="1"/>
  <c r="CG109" i="1" s="1"/>
  <c r="BD46" i="1"/>
  <c r="BF47" i="1"/>
  <c r="BG46" i="1"/>
  <c r="AS170" i="1"/>
  <c r="AR48" i="1"/>
  <c r="AS48" i="1"/>
  <c r="AQ48" i="1"/>
  <c r="BE170" i="1"/>
  <c r="BD48" i="1"/>
  <c r="BC47" i="1"/>
  <c r="BC48" i="1"/>
  <c r="AS172" i="1"/>
  <c r="AR50" i="1"/>
  <c r="BE172" i="1"/>
  <c r="BD50" i="1"/>
  <c r="BE50" i="1"/>
  <c r="BF49" i="1"/>
  <c r="AS173" i="1"/>
  <c r="BE173" i="1"/>
  <c r="AR52" i="1"/>
  <c r="AZ51" i="1"/>
  <c r="AK63" i="1"/>
  <c r="AT102" i="1"/>
  <c r="BV102" i="1" s="1"/>
  <c r="AT140" i="1"/>
  <c r="AT17" i="1"/>
  <c r="BC141" i="1"/>
  <c r="BC18" i="1"/>
  <c r="AW151" i="1"/>
  <c r="AW28" i="1"/>
  <c r="BA162" i="1"/>
  <c r="AZ40" i="1"/>
  <c r="AZ102" i="1" s="1"/>
  <c r="CB102" i="1" s="1"/>
  <c r="AY40" i="1"/>
  <c r="AZ39" i="1"/>
  <c r="AR131" i="1"/>
  <c r="AY133" i="1"/>
  <c r="BH9" i="1"/>
  <c r="BC10" i="1"/>
  <c r="AW15" i="1"/>
  <c r="AK24" i="1"/>
  <c r="BC149" i="1"/>
  <c r="BC26" i="1"/>
  <c r="BJ165" i="1"/>
  <c r="BI43" i="1"/>
  <c r="BH42" i="1"/>
  <c r="AY199" i="1"/>
  <c r="AY78" i="1"/>
  <c r="AV9" i="1"/>
  <c r="BA22" i="1"/>
  <c r="AL24" i="1"/>
  <c r="AW171" i="1"/>
  <c r="AW49" i="1"/>
  <c r="AK173" i="1"/>
  <c r="AK51" i="1"/>
  <c r="AV174" i="1"/>
  <c r="AV52" i="1"/>
  <c r="BJ9" i="1"/>
  <c r="BJ136" i="1"/>
  <c r="AY13" i="1"/>
  <c r="AN139" i="1"/>
  <c r="AN16" i="1"/>
  <c r="AK140" i="1"/>
  <c r="AK17" i="1"/>
  <c r="BF141" i="1"/>
  <c r="BF18" i="1"/>
  <c r="AN18" i="1"/>
  <c r="BB144" i="1"/>
  <c r="BF22" i="1"/>
  <c r="BB22" i="1"/>
  <c r="AV27" i="1"/>
  <c r="BH27" i="1"/>
  <c r="BA130" i="1"/>
  <c r="AX132" i="1"/>
  <c r="BA9" i="1"/>
  <c r="BA136" i="1"/>
  <c r="AR130" i="1"/>
  <c r="AZ131" i="1"/>
  <c r="BI7" i="1"/>
  <c r="AQ9" i="1"/>
  <c r="BB134" i="1"/>
  <c r="AK135" i="1"/>
  <c r="AK12" i="1"/>
  <c r="AR11" i="1"/>
  <c r="AR136" i="1"/>
  <c r="BG137" i="1"/>
  <c r="AS130" i="1"/>
  <c r="AO131" i="1"/>
  <c r="BA131" i="1"/>
  <c r="AW7" i="1"/>
  <c r="AP132" i="1"/>
  <c r="AK8" i="1"/>
  <c r="BM101" i="1" s="1"/>
  <c r="AX8" i="1"/>
  <c r="AV133" i="1"/>
  <c r="AR9" i="1"/>
  <c r="BE9" i="1"/>
  <c r="BC134" i="1"/>
  <c r="AY10" i="1"/>
  <c r="AL135" i="1"/>
  <c r="BJ135" i="1"/>
  <c r="BG11" i="1"/>
  <c r="AO12" i="1"/>
  <c r="AT130" i="1"/>
  <c r="BF130" i="1"/>
  <c r="AP131" i="1"/>
  <c r="BB131" i="1"/>
  <c r="AL7" i="1"/>
  <c r="AL100" i="1" s="1"/>
  <c r="BN100" i="1" s="1"/>
  <c r="AY7" i="1"/>
  <c r="AQ132" i="1"/>
  <c r="BC132" i="1"/>
  <c r="AL8" i="1"/>
  <c r="AY8" i="1"/>
  <c r="AK133" i="1"/>
  <c r="AW133" i="1"/>
  <c r="BI133" i="1"/>
  <c r="AS9" i="1"/>
  <c r="BF9" i="1"/>
  <c r="BF102" i="1" s="1"/>
  <c r="CH102" i="1" s="1"/>
  <c r="AR134" i="1"/>
  <c r="BD134" i="1"/>
  <c r="AM10" i="1"/>
  <c r="AZ10" i="1"/>
  <c r="AU11" i="1"/>
  <c r="BH11" i="1"/>
  <c r="AT136" i="1"/>
  <c r="AT13" i="1"/>
  <c r="BF136" i="1"/>
  <c r="BF13" i="1"/>
  <c r="AP12" i="1"/>
  <c r="BE12" i="1"/>
  <c r="AK137" i="1"/>
  <c r="AK14" i="1"/>
  <c r="AW137" i="1"/>
  <c r="AW14" i="1"/>
  <c r="BI137" i="1"/>
  <c r="BI14" i="1"/>
  <c r="AS13" i="1"/>
  <c r="BJ13" i="1"/>
  <c r="AL14" i="1"/>
  <c r="BA14" i="1"/>
  <c r="AU15" i="1"/>
  <c r="AR16" i="1"/>
  <c r="BH16" i="1"/>
  <c r="AL17" i="1"/>
  <c r="AL110" i="1" s="1"/>
  <c r="BN110" i="1" s="1"/>
  <c r="BD17" i="1"/>
  <c r="BD110" i="1" s="1"/>
  <c r="CF110" i="1" s="1"/>
  <c r="BA18" i="1"/>
  <c r="AL20" i="1"/>
  <c r="AX20" i="1"/>
  <c r="BJ20" i="1"/>
  <c r="AX19" i="1"/>
  <c r="AX112" i="1" s="1"/>
  <c r="BZ112" i="1" s="1"/>
  <c r="AL144" i="1"/>
  <c r="AK20" i="1"/>
  <c r="AX144" i="1"/>
  <c r="AW20" i="1"/>
  <c r="BJ144" i="1"/>
  <c r="BI20" i="1"/>
  <c r="BE20" i="1"/>
  <c r="BE113" i="1" s="1"/>
  <c r="CG113" i="1" s="1"/>
  <c r="AP145" i="1"/>
  <c r="BB145" i="1"/>
  <c r="AL21" i="1"/>
  <c r="BJ21" i="1"/>
  <c r="AR22" i="1"/>
  <c r="AZ23" i="1"/>
  <c r="BC24" i="1"/>
  <c r="BC117" i="1" s="1"/>
  <c r="CE117" i="1" s="1"/>
  <c r="AO149" i="1"/>
  <c r="AO240" i="1" s="1"/>
  <c r="BQ240" i="1" s="1"/>
  <c r="AO26" i="1"/>
  <c r="AO119" i="1" s="1"/>
  <c r="BQ119" i="1" s="1"/>
  <c r="BA149" i="1"/>
  <c r="BA26" i="1"/>
  <c r="BA119" i="1" s="1"/>
  <c r="CC119" i="1" s="1"/>
  <c r="BH25" i="1"/>
  <c r="BH118" i="1" s="1"/>
  <c r="CJ118" i="1" s="1"/>
  <c r="AR150" i="1"/>
  <c r="BD150" i="1"/>
  <c r="AS26" i="1"/>
  <c r="AV151" i="1"/>
  <c r="AU27" i="1"/>
  <c r="BH151" i="1"/>
  <c r="BG27" i="1"/>
  <c r="AX27" i="1"/>
  <c r="BD28" i="1"/>
  <c r="AS29" i="1"/>
  <c r="AL31" i="1"/>
  <c r="BE30" i="1"/>
  <c r="AP32" i="1"/>
  <c r="AK160" i="1"/>
  <c r="AK38" i="1"/>
  <c r="AW160" i="1"/>
  <c r="AW38" i="1"/>
  <c r="BI160" i="1"/>
  <c r="BI38" i="1"/>
  <c r="BA39" i="1"/>
  <c r="AS38" i="1"/>
  <c r="AU164" i="1"/>
  <c r="AU42" i="1"/>
  <c r="BG164" i="1"/>
  <c r="BG42" i="1"/>
  <c r="BJ43" i="1"/>
  <c r="BI46" i="1"/>
  <c r="BD47" i="1"/>
  <c r="BE48" i="1"/>
  <c r="AT172" i="1"/>
  <c r="BF172" i="1"/>
  <c r="BF50" i="1"/>
  <c r="BG49" i="1"/>
  <c r="BC50" i="1"/>
  <c r="BE51" i="1"/>
  <c r="AN178" i="1"/>
  <c r="AN55" i="1"/>
  <c r="AL55" i="1"/>
  <c r="AN56" i="1"/>
  <c r="AM56" i="1"/>
  <c r="AZ178" i="1"/>
  <c r="AZ56" i="1"/>
  <c r="AY56" i="1"/>
  <c r="BJ55" i="1"/>
  <c r="AR179" i="1"/>
  <c r="AR57" i="1"/>
  <c r="BD179" i="1"/>
  <c r="BD57" i="1"/>
  <c r="BC57" i="1"/>
  <c r="BD56" i="1"/>
  <c r="AV181" i="1"/>
  <c r="AV59" i="1"/>
  <c r="BH181" i="1"/>
  <c r="BH59" i="1"/>
  <c r="AT184" i="1"/>
  <c r="AT62" i="1"/>
  <c r="AS62" i="1"/>
  <c r="BF184" i="1"/>
  <c r="BF62" i="1"/>
  <c r="BE62" i="1"/>
  <c r="AM176" i="1"/>
  <c r="AL54" i="1"/>
  <c r="AY176" i="1"/>
  <c r="AX54" i="1"/>
  <c r="BJ54" i="1"/>
  <c r="AM54" i="1"/>
  <c r="AL179" i="1"/>
  <c r="AK57" i="1"/>
  <c r="AX179" i="1"/>
  <c r="AW57" i="1"/>
  <c r="BJ179" i="1"/>
  <c r="BI57" i="1"/>
  <c r="AP180" i="1"/>
  <c r="BB180" i="1"/>
  <c r="AS76" i="1"/>
  <c r="BE76" i="1"/>
  <c r="BE107" i="1" s="1"/>
  <c r="CG107" i="1" s="1"/>
  <c r="AP203" i="1"/>
  <c r="AP82" i="1"/>
  <c r="AO82" i="1"/>
  <c r="AO81" i="1"/>
  <c r="BB203" i="1"/>
  <c r="BB82" i="1"/>
  <c r="BA82" i="1"/>
  <c r="AL71" i="1"/>
  <c r="AX71" i="1"/>
  <c r="BJ71" i="1"/>
  <c r="AQ195" i="1"/>
  <c r="AQ74" i="1"/>
  <c r="BC195" i="1"/>
  <c r="BC74" i="1"/>
  <c r="AV197" i="1"/>
  <c r="AU76" i="1"/>
  <c r="AV76" i="1"/>
  <c r="BH197" i="1"/>
  <c r="BG76" i="1"/>
  <c r="BH76" i="1"/>
  <c r="AS203" i="1"/>
  <c r="AS82" i="1"/>
  <c r="AS113" i="1" s="1"/>
  <c r="BU113" i="1" s="1"/>
  <c r="BE203" i="1"/>
  <c r="BE82" i="1"/>
  <c r="AN145" i="1"/>
  <c r="AZ145" i="1"/>
  <c r="AL146" i="1"/>
  <c r="AX146" i="1"/>
  <c r="BJ146" i="1"/>
  <c r="AV147" i="1"/>
  <c r="BH147" i="1"/>
  <c r="AT148" i="1"/>
  <c r="BF148" i="1"/>
  <c r="AR149" i="1"/>
  <c r="BD149" i="1"/>
  <c r="AP150" i="1"/>
  <c r="BB150" i="1"/>
  <c r="AN151" i="1"/>
  <c r="AZ151" i="1"/>
  <c r="AL152" i="1"/>
  <c r="AL29" i="1"/>
  <c r="AX152" i="1"/>
  <c r="AX29" i="1"/>
  <c r="AX122" i="1" s="1"/>
  <c r="BZ122" i="1" s="1"/>
  <c r="BJ152" i="1"/>
  <c r="BJ29" i="1"/>
  <c r="BJ122" i="1" s="1"/>
  <c r="CL122" i="1" s="1"/>
  <c r="AL153" i="1"/>
  <c r="AX153" i="1"/>
  <c r="BJ153" i="1"/>
  <c r="AS154" i="1"/>
  <c r="BE154" i="1"/>
  <c r="AO155" i="1"/>
  <c r="BA155" i="1"/>
  <c r="AZ32" i="1"/>
  <c r="AL161" i="1"/>
  <c r="AL39" i="1"/>
  <c r="AX161" i="1"/>
  <c r="AX39" i="1"/>
  <c r="BJ161" i="1"/>
  <c r="BJ39" i="1"/>
  <c r="BJ101" i="1" s="1"/>
  <c r="CL101" i="1" s="1"/>
  <c r="AN165" i="1"/>
  <c r="AM43" i="1"/>
  <c r="AZ165" i="1"/>
  <c r="AY43" i="1"/>
  <c r="AR166" i="1"/>
  <c r="BD166" i="1"/>
  <c r="AV167" i="1"/>
  <c r="AU45" i="1"/>
  <c r="BH167" i="1"/>
  <c r="BG45" i="1"/>
  <c r="AN168" i="1"/>
  <c r="AN46" i="1"/>
  <c r="AZ168" i="1"/>
  <c r="AZ46" i="1"/>
  <c r="BH45" i="1"/>
  <c r="AU170" i="1"/>
  <c r="AT48" i="1"/>
  <c r="BG170" i="1"/>
  <c r="BF48" i="1"/>
  <c r="AM171" i="1"/>
  <c r="AY171" i="1"/>
  <c r="BG48" i="1"/>
  <c r="AQ172" i="1"/>
  <c r="AP50" i="1"/>
  <c r="BC172" i="1"/>
  <c r="BB50" i="1"/>
  <c r="AP49" i="1"/>
  <c r="AU173" i="1"/>
  <c r="AU51" i="1"/>
  <c r="AU113" i="1" s="1"/>
  <c r="BW113" i="1" s="1"/>
  <c r="BG173" i="1"/>
  <c r="BG51" i="1"/>
  <c r="BG113" i="1" s="1"/>
  <c r="CI113" i="1" s="1"/>
  <c r="AN175" i="1"/>
  <c r="AM53" i="1"/>
  <c r="AZ175" i="1"/>
  <c r="AY53" i="1"/>
  <c r="AN53" i="1"/>
  <c r="AT177" i="1"/>
  <c r="AT55" i="1"/>
  <c r="BF177" i="1"/>
  <c r="BF55" i="1"/>
  <c r="AV57" i="1"/>
  <c r="AL63" i="1"/>
  <c r="AX63" i="1"/>
  <c r="AX125" i="1" s="1"/>
  <c r="BZ125" i="1" s="1"/>
  <c r="BJ63" i="1"/>
  <c r="AO193" i="1"/>
  <c r="AO72" i="1"/>
  <c r="BA193" i="1"/>
  <c r="BA72" i="1"/>
  <c r="AP194" i="1"/>
  <c r="AP73" i="1"/>
  <c r="AP104" i="1" s="1"/>
  <c r="BR104" i="1" s="1"/>
  <c r="BB194" i="1"/>
  <c r="BB73" i="1"/>
  <c r="AN72" i="1"/>
  <c r="AN103" i="1" s="1"/>
  <c r="BP103" i="1" s="1"/>
  <c r="BE75" i="1"/>
  <c r="AO205" i="1"/>
  <c r="AO84" i="1"/>
  <c r="BA205" i="1"/>
  <c r="BA84" i="1"/>
  <c r="AK208" i="1"/>
  <c r="AK87" i="1"/>
  <c r="AK118" i="1" s="1"/>
  <c r="BM118" i="1" s="1"/>
  <c r="AW208" i="1"/>
  <c r="AW87" i="1"/>
  <c r="AV87" i="1"/>
  <c r="AU85" i="1"/>
  <c r="AU87" i="1"/>
  <c r="BI208" i="1"/>
  <c r="BI87" i="1"/>
  <c r="BI118" i="1" s="1"/>
  <c r="CK118" i="1" s="1"/>
  <c r="BH87" i="1"/>
  <c r="AO132" i="1"/>
  <c r="BA132" i="1"/>
  <c r="BA223" i="1" s="1"/>
  <c r="CC223" i="1" s="1"/>
  <c r="AR133" i="1"/>
  <c r="BD133" i="1"/>
  <c r="AU134" i="1"/>
  <c r="BG134" i="1"/>
  <c r="AM135" i="1"/>
  <c r="AY135" i="1"/>
  <c r="AP136" i="1"/>
  <c r="AP227" i="1" s="1"/>
  <c r="BR227" i="1" s="1"/>
  <c r="BB136" i="1"/>
  <c r="BB227" i="1" s="1"/>
  <c r="CD227" i="1" s="1"/>
  <c r="AM137" i="1"/>
  <c r="AM228" i="1" s="1"/>
  <c r="BO228" i="1" s="1"/>
  <c r="AY137" i="1"/>
  <c r="AV138" i="1"/>
  <c r="BH138" i="1"/>
  <c r="AS139" i="1"/>
  <c r="BE139" i="1"/>
  <c r="AP140" i="1"/>
  <c r="BB140" i="1"/>
  <c r="AM141" i="1"/>
  <c r="AY141" i="1"/>
  <c r="AV142" i="1"/>
  <c r="BH142" i="1"/>
  <c r="AS143" i="1"/>
  <c r="AS234" i="1" s="1"/>
  <c r="BU234" i="1" s="1"/>
  <c r="BE143" i="1"/>
  <c r="BE234" i="1" s="1"/>
  <c r="CG234" i="1" s="1"/>
  <c r="AN19" i="1"/>
  <c r="AQ144" i="1"/>
  <c r="BC144" i="1"/>
  <c r="AO145" i="1"/>
  <c r="BA145" i="1"/>
  <c r="AM146" i="1"/>
  <c r="AY146" i="1"/>
  <c r="AK147" i="1"/>
  <c r="AW147" i="1"/>
  <c r="BI147" i="1"/>
  <c r="AU148" i="1"/>
  <c r="BG148" i="1"/>
  <c r="AS149" i="1"/>
  <c r="BE149" i="1"/>
  <c r="AQ150" i="1"/>
  <c r="BC150" i="1"/>
  <c r="AO151" i="1"/>
  <c r="BA151" i="1"/>
  <c r="AM152" i="1"/>
  <c r="AM29" i="1"/>
  <c r="AY152" i="1"/>
  <c r="AY29" i="1"/>
  <c r="AM153" i="1"/>
  <c r="AM30" i="1"/>
  <c r="AY153" i="1"/>
  <c r="AY30" i="1"/>
  <c r="AT154" i="1"/>
  <c r="AT31" i="1"/>
  <c r="BF154" i="1"/>
  <c r="BF31" i="1"/>
  <c r="AV160" i="1"/>
  <c r="AV38" i="1"/>
  <c r="AU38" i="1"/>
  <c r="BH160" i="1"/>
  <c r="BH38" i="1"/>
  <c r="BG38" i="1"/>
  <c r="AO165" i="1"/>
  <c r="BA165" i="1"/>
  <c r="AS166" i="1"/>
  <c r="AS44" i="1"/>
  <c r="BE166" i="1"/>
  <c r="BE44" i="1"/>
  <c r="AV170" i="1"/>
  <c r="BH170" i="1"/>
  <c r="AN171" i="1"/>
  <c r="AN49" i="1"/>
  <c r="AZ171" i="1"/>
  <c r="AZ49" i="1"/>
  <c r="BH48" i="1"/>
  <c r="AL52" i="1"/>
  <c r="AR176" i="1"/>
  <c r="AR54" i="1"/>
  <c r="BD176" i="1"/>
  <c r="BD54" i="1"/>
  <c r="AW54" i="1"/>
  <c r="AM178" i="1"/>
  <c r="AL56" i="1"/>
  <c r="AY178" i="1"/>
  <c r="AX56" i="1"/>
  <c r="BJ56" i="1"/>
  <c r="AQ179" i="1"/>
  <c r="BC179" i="1"/>
  <c r="AU180" i="1"/>
  <c r="AU58" i="1"/>
  <c r="BG180" i="1"/>
  <c r="BG58" i="1"/>
  <c r="BE58" i="1"/>
  <c r="AX57" i="1"/>
  <c r="AM185" i="1"/>
  <c r="AM63" i="1"/>
  <c r="AY185" i="1"/>
  <c r="AY63" i="1"/>
  <c r="AY125" i="1" s="1"/>
  <c r="CA125" i="1" s="1"/>
  <c r="AU63" i="1"/>
  <c r="AP191" i="1"/>
  <c r="AP70" i="1"/>
  <c r="AN70" i="1"/>
  <c r="AN101" i="1" s="1"/>
  <c r="BP101" i="1" s="1"/>
  <c r="BB191" i="1"/>
  <c r="BB70" i="1"/>
  <c r="AM69" i="1"/>
  <c r="AN71" i="1"/>
  <c r="AZ71" i="1"/>
  <c r="BF73" i="1"/>
  <c r="AO80" i="1"/>
  <c r="AO111" i="1" s="1"/>
  <c r="BQ111" i="1" s="1"/>
  <c r="BA80" i="1"/>
  <c r="AS92" i="1"/>
  <c r="AO181" i="1"/>
  <c r="AM59" i="1"/>
  <c r="BA181" i="1"/>
  <c r="BA59" i="1"/>
  <c r="AY59" i="1"/>
  <c r="AK58" i="1"/>
  <c r="AN182" i="1"/>
  <c r="AL60" i="1"/>
  <c r="AZ182" i="1"/>
  <c r="AX59" i="1"/>
  <c r="AK62" i="1"/>
  <c r="AW62" i="1"/>
  <c r="BI62" i="1"/>
  <c r="AW63" i="1"/>
  <c r="AO192" i="1"/>
  <c r="AO71" i="1"/>
  <c r="BA192" i="1"/>
  <c r="BA71" i="1"/>
  <c r="AK75" i="1"/>
  <c r="AM197" i="1"/>
  <c r="AM76" i="1"/>
  <c r="AM107" i="1" s="1"/>
  <c r="BO107" i="1" s="1"/>
  <c r="AY197" i="1"/>
  <c r="AY76" i="1"/>
  <c r="AM204" i="1"/>
  <c r="AM83" i="1"/>
  <c r="AK82" i="1"/>
  <c r="AY204" i="1"/>
  <c r="AY83" i="1"/>
  <c r="AW83" i="1"/>
  <c r="AW82" i="1"/>
  <c r="BI82" i="1"/>
  <c r="BI83" i="1"/>
  <c r="AR214" i="1"/>
  <c r="AR93" i="1"/>
  <c r="BD214" i="1"/>
  <c r="BD93" i="1"/>
  <c r="AO174" i="1"/>
  <c r="AN52" i="1"/>
  <c r="BA174" i="1"/>
  <c r="AZ52" i="1"/>
  <c r="AQ175" i="1"/>
  <c r="BC175" i="1"/>
  <c r="BC236" i="1" s="1"/>
  <c r="CE236" i="1" s="1"/>
  <c r="AO52" i="1"/>
  <c r="AT176" i="1"/>
  <c r="BF176" i="1"/>
  <c r="AW180" i="1"/>
  <c r="AW58" i="1"/>
  <c r="AN58" i="1"/>
  <c r="AL196" i="1"/>
  <c r="AL75" i="1"/>
  <c r="AX196" i="1"/>
  <c r="AX75" i="1"/>
  <c r="BJ196" i="1"/>
  <c r="BJ75" i="1"/>
  <c r="AT202" i="1"/>
  <c r="AT81" i="1"/>
  <c r="BF202" i="1"/>
  <c r="BF81" i="1"/>
  <c r="AL207" i="1"/>
  <c r="AL86" i="1"/>
  <c r="AK86" i="1"/>
  <c r="AX207" i="1"/>
  <c r="AX86" i="1"/>
  <c r="AW86" i="1"/>
  <c r="AV84" i="1"/>
  <c r="BJ207" i="1"/>
  <c r="BJ86" i="1"/>
  <c r="BI86" i="1"/>
  <c r="BH86" i="1"/>
  <c r="BH84" i="1"/>
  <c r="BE213" i="1"/>
  <c r="BE92" i="1"/>
  <c r="AM138" i="1"/>
  <c r="AY138" i="1"/>
  <c r="AV139" i="1"/>
  <c r="BH139" i="1"/>
  <c r="AS140" i="1"/>
  <c r="AS231" i="1" s="1"/>
  <c r="BU231" i="1" s="1"/>
  <c r="BE140" i="1"/>
  <c r="BE231" i="1" s="1"/>
  <c r="CG231" i="1" s="1"/>
  <c r="AP141" i="1"/>
  <c r="AP232" i="1" s="1"/>
  <c r="BR232" i="1" s="1"/>
  <c r="BB141" i="1"/>
  <c r="AM142" i="1"/>
  <c r="AY142" i="1"/>
  <c r="AV143" i="1"/>
  <c r="BH143" i="1"/>
  <c r="AT144" i="1"/>
  <c r="AT235" i="1" s="1"/>
  <c r="BV235" i="1" s="1"/>
  <c r="BF144" i="1"/>
  <c r="BF235" i="1" s="1"/>
  <c r="CH235" i="1" s="1"/>
  <c r="AR145" i="1"/>
  <c r="BD145" i="1"/>
  <c r="AP146" i="1"/>
  <c r="BB146" i="1"/>
  <c r="AN147" i="1"/>
  <c r="AN238" i="1" s="1"/>
  <c r="BP238" i="1" s="1"/>
  <c r="AZ147" i="1"/>
  <c r="AL148" i="1"/>
  <c r="AX148" i="1"/>
  <c r="BJ148" i="1"/>
  <c r="AV149" i="1"/>
  <c r="BH149" i="1"/>
  <c r="AT150" i="1"/>
  <c r="BF150" i="1"/>
  <c r="AR151" i="1"/>
  <c r="BD151" i="1"/>
  <c r="AP152" i="1"/>
  <c r="BB152" i="1"/>
  <c r="AP153" i="1"/>
  <c r="BB153" i="1"/>
  <c r="AK154" i="1"/>
  <c r="AK31" i="1"/>
  <c r="AW154" i="1"/>
  <c r="AW31" i="1"/>
  <c r="BI154" i="1"/>
  <c r="BI31" i="1"/>
  <c r="AS155" i="1"/>
  <c r="AS32" i="1"/>
  <c r="BE155" i="1"/>
  <c r="BE32" i="1"/>
  <c r="BA32" i="1"/>
  <c r="AP161" i="1"/>
  <c r="BB161" i="1"/>
  <c r="AO164" i="1"/>
  <c r="AN42" i="1"/>
  <c r="BA164" i="1"/>
  <c r="AZ42" i="1"/>
  <c r="AZ104" i="1" s="1"/>
  <c r="CB104" i="1" s="1"/>
  <c r="AZ43" i="1"/>
  <c r="BG44" i="1"/>
  <c r="AV169" i="1"/>
  <c r="AU47" i="1"/>
  <c r="AU109" i="1" s="1"/>
  <c r="BW109" i="1" s="1"/>
  <c r="BH169" i="1"/>
  <c r="BG47" i="1"/>
  <c r="AY49" i="1"/>
  <c r="AM51" i="1"/>
  <c r="AQ52" i="1"/>
  <c r="AU176" i="1"/>
  <c r="AU54" i="1"/>
  <c r="BG176" i="1"/>
  <c r="BG54" i="1"/>
  <c r="AW53" i="1"/>
  <c r="AL177" i="1"/>
  <c r="AL238" i="1" s="1"/>
  <c r="BN238" i="1" s="1"/>
  <c r="AK55" i="1"/>
  <c r="AX177" i="1"/>
  <c r="AX238" i="1" s="1"/>
  <c r="BZ238" i="1" s="1"/>
  <c r="AW55" i="1"/>
  <c r="BJ177" i="1"/>
  <c r="BI55" i="1"/>
  <c r="AP178" i="1"/>
  <c r="AP56" i="1"/>
  <c r="BB178" i="1"/>
  <c r="BB56" i="1"/>
  <c r="AL180" i="1"/>
  <c r="AL58" i="1"/>
  <c r="AX180" i="1"/>
  <c r="AX58" i="1"/>
  <c r="BJ180" i="1"/>
  <c r="BJ58" i="1"/>
  <c r="AQ181" i="1"/>
  <c r="AQ59" i="1"/>
  <c r="AP58" i="1"/>
  <c r="AO59" i="1"/>
  <c r="AO121" i="1" s="1"/>
  <c r="BQ121" i="1" s="1"/>
  <c r="AM62" i="1"/>
  <c r="AY62" i="1"/>
  <c r="AY124" i="1" s="1"/>
  <c r="CA124" i="1" s="1"/>
  <c r="BG63" i="1"/>
  <c r="AZ70" i="1"/>
  <c r="AZ101" i="1" s="1"/>
  <c r="CB101" i="1" s="1"/>
  <c r="AY71" i="1"/>
  <c r="AV195" i="1"/>
  <c r="AV74" i="1"/>
  <c r="BH195" i="1"/>
  <c r="BF74" i="1"/>
  <c r="AU75" i="1"/>
  <c r="AT199" i="1"/>
  <c r="AT78" i="1"/>
  <c r="AT109" i="1" s="1"/>
  <c r="BV109" i="1" s="1"/>
  <c r="BF199" i="1"/>
  <c r="BF78" i="1"/>
  <c r="BE78" i="1"/>
  <c r="BD78" i="1"/>
  <c r="BB80" i="1"/>
  <c r="AT214" i="1"/>
  <c r="AT93" i="1"/>
  <c r="BF214" i="1"/>
  <c r="BF93" i="1"/>
  <c r="AZ142" i="1"/>
  <c r="AK143" i="1"/>
  <c r="AW143" i="1"/>
  <c r="BI143" i="1"/>
  <c r="AU144" i="1"/>
  <c r="BG144" i="1"/>
  <c r="AS145" i="1"/>
  <c r="AS236" i="1" s="1"/>
  <c r="BU236" i="1" s="1"/>
  <c r="BE145" i="1"/>
  <c r="AQ146" i="1"/>
  <c r="BC146" i="1"/>
  <c r="BC237" i="1" s="1"/>
  <c r="CE237" i="1" s="1"/>
  <c r="AO147" i="1"/>
  <c r="BA147" i="1"/>
  <c r="AM148" i="1"/>
  <c r="AY148" i="1"/>
  <c r="AK149" i="1"/>
  <c r="AW149" i="1"/>
  <c r="BI149" i="1"/>
  <c r="AU150" i="1"/>
  <c r="BG150" i="1"/>
  <c r="AS151" i="1"/>
  <c r="BE151" i="1"/>
  <c r="AQ152" i="1"/>
  <c r="BC152" i="1"/>
  <c r="AL154" i="1"/>
  <c r="AX154" i="1"/>
  <c r="BJ154" i="1"/>
  <c r="AX30" i="1"/>
  <c r="AT155" i="1"/>
  <c r="BF155" i="1"/>
  <c r="BJ31" i="1"/>
  <c r="BJ38" i="1"/>
  <c r="AQ162" i="1"/>
  <c r="AP40" i="1"/>
  <c r="BC162" i="1"/>
  <c r="BB40" i="1"/>
  <c r="AP163" i="1"/>
  <c r="AO41" i="1"/>
  <c r="AO103" i="1" s="1"/>
  <c r="BQ103" i="1" s="1"/>
  <c r="BB163" i="1"/>
  <c r="BA41" i="1"/>
  <c r="BA103" i="1" s="1"/>
  <c r="CC103" i="1" s="1"/>
  <c r="AP164" i="1"/>
  <c r="BB164" i="1"/>
  <c r="AK166" i="1"/>
  <c r="AW166" i="1"/>
  <c r="AV44" i="1"/>
  <c r="BI166" i="1"/>
  <c r="BH44" i="1"/>
  <c r="AO167" i="1"/>
  <c r="AO45" i="1"/>
  <c r="BA167" i="1"/>
  <c r="BA45" i="1"/>
  <c r="AK44" i="1"/>
  <c r="BI44" i="1"/>
  <c r="AT45" i="1"/>
  <c r="AK169" i="1"/>
  <c r="AW169" i="1"/>
  <c r="BI169" i="1"/>
  <c r="AN170" i="1"/>
  <c r="AZ170" i="1"/>
  <c r="BH47" i="1"/>
  <c r="AR171" i="1"/>
  <c r="AQ49" i="1"/>
  <c r="BD171" i="1"/>
  <c r="BC49" i="1"/>
  <c r="AV172" i="1"/>
  <c r="AV50" i="1"/>
  <c r="BH172" i="1"/>
  <c r="BH50" i="1"/>
  <c r="BA49" i="1"/>
  <c r="AQ174" i="1"/>
  <c r="AP52" i="1"/>
  <c r="BC174" i="1"/>
  <c r="BB52" i="1"/>
  <c r="AN51" i="1"/>
  <c r="AS175" i="1"/>
  <c r="AS53" i="1"/>
  <c r="BE175" i="1"/>
  <c r="BE53" i="1"/>
  <c r="AX53" i="1"/>
  <c r="BF54" i="1"/>
  <c r="AR181" i="1"/>
  <c r="BD181" i="1"/>
  <c r="BD59" i="1"/>
  <c r="AQ182" i="1"/>
  <c r="AQ60" i="1"/>
  <c r="BC182" i="1"/>
  <c r="BC60" i="1"/>
  <c r="BC122" i="1" s="1"/>
  <c r="CE122" i="1" s="1"/>
  <c r="AR59" i="1"/>
  <c r="AN60" i="1"/>
  <c r="AN184" i="1"/>
  <c r="AN62" i="1"/>
  <c r="AZ184" i="1"/>
  <c r="AZ62" i="1"/>
  <c r="AZ124" i="1" s="1"/>
  <c r="CB124" i="1" s="1"/>
  <c r="AU62" i="1"/>
  <c r="AN69" i="1"/>
  <c r="AZ69" i="1"/>
  <c r="AY69" i="1"/>
  <c r="BG70" i="1"/>
  <c r="AK74" i="1"/>
  <c r="AW74" i="1"/>
  <c r="BI74" i="1"/>
  <c r="AW75" i="1"/>
  <c r="AR77" i="1"/>
  <c r="BD77" i="1"/>
  <c r="AP204" i="1"/>
  <c r="AP83" i="1"/>
  <c r="BB204" i="1"/>
  <c r="BB83" i="1"/>
  <c r="BD90" i="1"/>
  <c r="BJ139" i="1"/>
  <c r="AU140" i="1"/>
  <c r="BG140" i="1"/>
  <c r="AR141" i="1"/>
  <c r="BD141" i="1"/>
  <c r="AO142" i="1"/>
  <c r="BA142" i="1"/>
  <c r="AL143" i="1"/>
  <c r="AX143" i="1"/>
  <c r="BJ143" i="1"/>
  <c r="BJ234" i="1" s="1"/>
  <c r="CL234" i="1" s="1"/>
  <c r="AV144" i="1"/>
  <c r="BH144" i="1"/>
  <c r="AT145" i="1"/>
  <c r="BF145" i="1"/>
  <c r="AR146" i="1"/>
  <c r="AR237" i="1" s="1"/>
  <c r="BT237" i="1" s="1"/>
  <c r="BD146" i="1"/>
  <c r="BD237" i="1" s="1"/>
  <c r="CF237" i="1" s="1"/>
  <c r="AP147" i="1"/>
  <c r="BB147" i="1"/>
  <c r="AN148" i="1"/>
  <c r="AZ148" i="1"/>
  <c r="AL149" i="1"/>
  <c r="AX149" i="1"/>
  <c r="AX240" i="1" s="1"/>
  <c r="BZ240" i="1" s="1"/>
  <c r="BJ149" i="1"/>
  <c r="AV150" i="1"/>
  <c r="BH150" i="1"/>
  <c r="AT151" i="1"/>
  <c r="BF151" i="1"/>
  <c r="AR152" i="1"/>
  <c r="BD152" i="1"/>
  <c r="AR153" i="1"/>
  <c r="BD153" i="1"/>
  <c r="AP29" i="1"/>
  <c r="AM154" i="1"/>
  <c r="AY154" i="1"/>
  <c r="AR31" i="1"/>
  <c r="AO160" i="1"/>
  <c r="BA160" i="1"/>
  <c r="AR161" i="1"/>
  <c r="AQ39" i="1"/>
  <c r="BD161" i="1"/>
  <c r="BC39" i="1"/>
  <c r="AR162" i="1"/>
  <c r="AR223" i="1" s="1"/>
  <c r="BT223" i="1" s="1"/>
  <c r="BD162" i="1"/>
  <c r="AO39" i="1"/>
  <c r="AQ163" i="1"/>
  <c r="BC163" i="1"/>
  <c r="AQ164" i="1"/>
  <c r="AQ42" i="1"/>
  <c r="BC164" i="1"/>
  <c r="AT165" i="1"/>
  <c r="AT43" i="1"/>
  <c r="BF165" i="1"/>
  <c r="BF43" i="1"/>
  <c r="BF105" i="1" s="1"/>
  <c r="CH105" i="1" s="1"/>
  <c r="BE43" i="1"/>
  <c r="AV45" i="1"/>
  <c r="AO170" i="1"/>
  <c r="AO48" i="1"/>
  <c r="BA170" i="1"/>
  <c r="BA48" i="1"/>
  <c r="AK47" i="1"/>
  <c r="BI47" i="1"/>
  <c r="AU48" i="1"/>
  <c r="BB49" i="1"/>
  <c r="BB111" i="1" s="1"/>
  <c r="CD111" i="1" s="1"/>
  <c r="AR174" i="1"/>
  <c r="BD174" i="1"/>
  <c r="AZ53" i="1"/>
  <c r="AN177" i="1"/>
  <c r="AM55" i="1"/>
  <c r="AZ177" i="1"/>
  <c r="AY55" i="1"/>
  <c r="BH54" i="1"/>
  <c r="AR178" i="1"/>
  <c r="BD178" i="1"/>
  <c r="AV179" i="1"/>
  <c r="AU57" i="1"/>
  <c r="BH179" i="1"/>
  <c r="BG57" i="1"/>
  <c r="AN180" i="1"/>
  <c r="AZ180" i="1"/>
  <c r="AZ58" i="1"/>
  <c r="BH57" i="1"/>
  <c r="BB58" i="1"/>
  <c r="AR185" i="1"/>
  <c r="AR63" i="1"/>
  <c r="BH62" i="1"/>
  <c r="AU191" i="1"/>
  <c r="AU70" i="1"/>
  <c r="AV73" i="1"/>
  <c r="BH73" i="1"/>
  <c r="AL74" i="1"/>
  <c r="BE77" i="1"/>
  <c r="AN82" i="1"/>
  <c r="AZ82" i="1"/>
  <c r="BJ82" i="1"/>
  <c r="AV86" i="1"/>
  <c r="AV212" i="1"/>
  <c r="AV91" i="1"/>
  <c r="BH212" i="1"/>
  <c r="BH91" i="1"/>
  <c r="AV136" i="1"/>
  <c r="BH136" i="1"/>
  <c r="AS137" i="1"/>
  <c r="BE137" i="1"/>
  <c r="AP138" i="1"/>
  <c r="BB138" i="1"/>
  <c r="AM139" i="1"/>
  <c r="AY139" i="1"/>
  <c r="AV140" i="1"/>
  <c r="BH140" i="1"/>
  <c r="AS141" i="1"/>
  <c r="BE141" i="1"/>
  <c r="AP142" i="1"/>
  <c r="BB142" i="1"/>
  <c r="AM143" i="1"/>
  <c r="AY143" i="1"/>
  <c r="AK144" i="1"/>
  <c r="AW144" i="1"/>
  <c r="BI144" i="1"/>
  <c r="BI235" i="1" s="1"/>
  <c r="CK235" i="1" s="1"/>
  <c r="AU145" i="1"/>
  <c r="BG145" i="1"/>
  <c r="BB21" i="1"/>
  <c r="BB114" i="1" s="1"/>
  <c r="CD114" i="1" s="1"/>
  <c r="AS146" i="1"/>
  <c r="BE146" i="1"/>
  <c r="AN22" i="1"/>
  <c r="AZ22" i="1"/>
  <c r="AQ147" i="1"/>
  <c r="AQ238" i="1" s="1"/>
  <c r="BS238" i="1" s="1"/>
  <c r="BC147" i="1"/>
  <c r="BC238" i="1" s="1"/>
  <c r="CE238" i="1" s="1"/>
  <c r="AL23" i="1"/>
  <c r="AX23" i="1"/>
  <c r="AX116" i="1" s="1"/>
  <c r="BZ116" i="1" s="1"/>
  <c r="BJ23" i="1"/>
  <c r="BJ116" i="1" s="1"/>
  <c r="CL116" i="1" s="1"/>
  <c r="AO148" i="1"/>
  <c r="BA148" i="1"/>
  <c r="AV24" i="1"/>
  <c r="AV117" i="1" s="1"/>
  <c r="BX117" i="1" s="1"/>
  <c r="BH24" i="1"/>
  <c r="BH117" i="1" s="1"/>
  <c r="CJ117" i="1" s="1"/>
  <c r="AM149" i="1"/>
  <c r="AY149" i="1"/>
  <c r="AT25" i="1"/>
  <c r="BF25" i="1"/>
  <c r="AK150" i="1"/>
  <c r="AW150" i="1"/>
  <c r="BI150" i="1"/>
  <c r="AR26" i="1"/>
  <c r="AR119" i="1" s="1"/>
  <c r="BT119" i="1" s="1"/>
  <c r="BD26" i="1"/>
  <c r="BD119" i="1" s="1"/>
  <c r="CF119" i="1" s="1"/>
  <c r="AU151" i="1"/>
  <c r="BG151" i="1"/>
  <c r="AP27" i="1"/>
  <c r="AP120" i="1" s="1"/>
  <c r="BR120" i="1" s="1"/>
  <c r="BB27" i="1"/>
  <c r="AS152" i="1"/>
  <c r="BE152" i="1"/>
  <c r="AN28" i="1"/>
  <c r="AZ28" i="1"/>
  <c r="AS153" i="1"/>
  <c r="BE153" i="1"/>
  <c r="AQ29" i="1"/>
  <c r="AQ122" i="1" s="1"/>
  <c r="BS122" i="1" s="1"/>
  <c r="AN154" i="1"/>
  <c r="AZ154" i="1"/>
  <c r="AV155" i="1"/>
  <c r="BH155" i="1"/>
  <c r="AS31" i="1"/>
  <c r="AM32" i="1"/>
  <c r="AM125" i="1" s="1"/>
  <c r="BO125" i="1" s="1"/>
  <c r="BF32" i="1"/>
  <c r="AS161" i="1"/>
  <c r="BE161" i="1"/>
  <c r="AS162" i="1"/>
  <c r="AS40" i="1"/>
  <c r="BE162" i="1"/>
  <c r="BE40" i="1"/>
  <c r="AP39" i="1"/>
  <c r="AR163" i="1"/>
  <c r="AR41" i="1"/>
  <c r="BD163" i="1"/>
  <c r="BD41" i="1"/>
  <c r="AR164" i="1"/>
  <c r="AR42" i="1"/>
  <c r="BD164" i="1"/>
  <c r="BD42" i="1"/>
  <c r="AP41" i="1"/>
  <c r="AM166" i="1"/>
  <c r="AL44" i="1"/>
  <c r="AL106" i="1" s="1"/>
  <c r="BN106" i="1" s="1"/>
  <c r="AY166" i="1"/>
  <c r="AX44" i="1"/>
  <c r="BJ44" i="1"/>
  <c r="BG43" i="1"/>
  <c r="AQ167" i="1"/>
  <c r="BC167" i="1"/>
  <c r="AU168" i="1"/>
  <c r="AT46" i="1"/>
  <c r="BG168" i="1"/>
  <c r="BF46" i="1"/>
  <c r="AM169" i="1"/>
  <c r="AM47" i="1"/>
  <c r="AM109" i="1" s="1"/>
  <c r="BO109" i="1" s="1"/>
  <c r="AY169" i="1"/>
  <c r="AY47" i="1"/>
  <c r="AY109" i="1" s="1"/>
  <c r="CA109" i="1" s="1"/>
  <c r="BE46" i="1"/>
  <c r="AT171" i="1"/>
  <c r="AS49" i="1"/>
  <c r="BF171" i="1"/>
  <c r="BE49" i="1"/>
  <c r="BE111" i="1" s="1"/>
  <c r="CG111" i="1" s="1"/>
  <c r="AV48" i="1"/>
  <c r="AL172" i="1"/>
  <c r="AX172" i="1"/>
  <c r="BJ172" i="1"/>
  <c r="BD49" i="1"/>
  <c r="AP173" i="1"/>
  <c r="AO51" i="1"/>
  <c r="BB173" i="1"/>
  <c r="BA51" i="1"/>
  <c r="AN50" i="1"/>
  <c r="AU175" i="1"/>
  <c r="BG175" i="1"/>
  <c r="AX52" i="1"/>
  <c r="AO177" i="1"/>
  <c r="BA177" i="1"/>
  <c r="AK54" i="1"/>
  <c r="BI54" i="1"/>
  <c r="AS178" i="1"/>
  <c r="AS56" i="1"/>
  <c r="BE178" i="1"/>
  <c r="BE56" i="1"/>
  <c r="AL57" i="1"/>
  <c r="BJ57" i="1"/>
  <c r="BD58" i="1"/>
  <c r="AS182" i="1"/>
  <c r="AS60" i="1"/>
  <c r="BE182" i="1"/>
  <c r="BE60" i="1"/>
  <c r="BC59" i="1"/>
  <c r="AR183" i="1"/>
  <c r="AR61" i="1"/>
  <c r="AP61" i="1"/>
  <c r="BD183" i="1"/>
  <c r="BD61" i="1"/>
  <c r="BB61" i="1"/>
  <c r="AW61" i="1"/>
  <c r="AP190" i="1"/>
  <c r="AP69" i="1"/>
  <c r="AO69" i="1"/>
  <c r="BB190" i="1"/>
  <c r="BB69" i="1"/>
  <c r="AK194" i="1"/>
  <c r="AK73" i="1"/>
  <c r="AW194" i="1"/>
  <c r="AU72" i="1"/>
  <c r="AV71" i="1"/>
  <c r="AU73" i="1"/>
  <c r="BI194" i="1"/>
  <c r="BI71" i="1"/>
  <c r="BI73" i="1"/>
  <c r="BI104" i="1" s="1"/>
  <c r="CK104" i="1" s="1"/>
  <c r="BG73" i="1"/>
  <c r="BH72" i="1"/>
  <c r="AK199" i="1"/>
  <c r="AK78" i="1"/>
  <c r="AW199" i="1"/>
  <c r="AW78" i="1"/>
  <c r="BI199" i="1"/>
  <c r="BI78" i="1"/>
  <c r="AM81" i="1"/>
  <c r="AR204" i="1"/>
  <c r="AR83" i="1"/>
  <c r="BD204" i="1"/>
  <c r="BD83" i="1"/>
  <c r="AM206" i="1"/>
  <c r="AM85" i="1"/>
  <c r="AL85" i="1"/>
  <c r="AK85" i="1"/>
  <c r="AY206" i="1"/>
  <c r="AY85" i="1"/>
  <c r="AX85" i="1"/>
  <c r="BJ85" i="1"/>
  <c r="BI85" i="1"/>
  <c r="AU199" i="1"/>
  <c r="AU78" i="1"/>
  <c r="BG199" i="1"/>
  <c r="BG78" i="1"/>
  <c r="BC77" i="1"/>
  <c r="AQ200" i="1"/>
  <c r="BC200" i="1"/>
  <c r="AP78" i="1"/>
  <c r="AZ80" i="1"/>
  <c r="AQ203" i="1"/>
  <c r="AQ82" i="1"/>
  <c r="BC203" i="1"/>
  <c r="BC82" i="1"/>
  <c r="AK84" i="1"/>
  <c r="AW84" i="1"/>
  <c r="BI84" i="1"/>
  <c r="AP165" i="1"/>
  <c r="BB165" i="1"/>
  <c r="AO166" i="1"/>
  <c r="BA166" i="1"/>
  <c r="AN167" i="1"/>
  <c r="AZ167" i="1"/>
  <c r="AM168" i="1"/>
  <c r="AY168" i="1"/>
  <c r="AL169" i="1"/>
  <c r="AX169" i="1"/>
  <c r="BJ169" i="1"/>
  <c r="AK170" i="1"/>
  <c r="AW170" i="1"/>
  <c r="BI170" i="1"/>
  <c r="AV171" i="1"/>
  <c r="BH171" i="1"/>
  <c r="AU172" i="1"/>
  <c r="BG172" i="1"/>
  <c r="AT173" i="1"/>
  <c r="BF173" i="1"/>
  <c r="AS174" i="1"/>
  <c r="BE174" i="1"/>
  <c r="AR175" i="1"/>
  <c r="BD175" i="1"/>
  <c r="AQ176" i="1"/>
  <c r="BC176" i="1"/>
  <c r="AP177" i="1"/>
  <c r="BB177" i="1"/>
  <c r="AO178" i="1"/>
  <c r="BA178" i="1"/>
  <c r="AN179" i="1"/>
  <c r="AZ179" i="1"/>
  <c r="AM180" i="1"/>
  <c r="AY180" i="1"/>
  <c r="AN181" i="1"/>
  <c r="AZ59" i="1"/>
  <c r="AP182" i="1"/>
  <c r="BB182" i="1"/>
  <c r="AY61" i="1"/>
  <c r="AN185" i="1"/>
  <c r="AN63" i="1"/>
  <c r="AZ185" i="1"/>
  <c r="AZ63" i="1"/>
  <c r="AM190" i="1"/>
  <c r="AY190" i="1"/>
  <c r="AQ191" i="1"/>
  <c r="AQ70" i="1"/>
  <c r="BC191" i="1"/>
  <c r="BC70" i="1"/>
  <c r="AQ193" i="1"/>
  <c r="AQ72" i="1"/>
  <c r="BC193" i="1"/>
  <c r="BC72" i="1"/>
  <c r="AL73" i="1"/>
  <c r="AX73" i="1"/>
  <c r="BJ73" i="1"/>
  <c r="AN196" i="1"/>
  <c r="AN75" i="1"/>
  <c r="AZ196" i="1"/>
  <c r="AZ75" i="1"/>
  <c r="AR78" i="1"/>
  <c r="AO204" i="1"/>
  <c r="AO83" i="1"/>
  <c r="AN83" i="1"/>
  <c r="BA204" i="1"/>
  <c r="BA83" i="1"/>
  <c r="AZ83" i="1"/>
  <c r="AV85" i="1"/>
  <c r="BH85" i="1"/>
  <c r="AU86" i="1"/>
  <c r="BG86" i="1"/>
  <c r="AT87" i="1"/>
  <c r="BF87" i="1"/>
  <c r="AS88" i="1"/>
  <c r="BE88" i="1"/>
  <c r="AU213" i="1"/>
  <c r="AU92" i="1"/>
  <c r="AQ214" i="1"/>
  <c r="AQ93" i="1"/>
  <c r="BC214" i="1"/>
  <c r="BC93" i="1"/>
  <c r="AO92" i="1"/>
  <c r="AR215" i="1"/>
  <c r="AR94" i="1"/>
  <c r="BD215" i="1"/>
  <c r="BD94" i="1"/>
  <c r="AU155" i="1"/>
  <c r="BG155" i="1"/>
  <c r="AU160" i="1"/>
  <c r="BG160" i="1"/>
  <c r="AV161" i="1"/>
  <c r="BH161" i="1"/>
  <c r="AU162" i="1"/>
  <c r="BG162" i="1"/>
  <c r="AT163" i="1"/>
  <c r="BF163" i="1"/>
  <c r="AS164" i="1"/>
  <c r="BE164" i="1"/>
  <c r="AR165" i="1"/>
  <c r="BD165" i="1"/>
  <c r="AQ166" i="1"/>
  <c r="BC166" i="1"/>
  <c r="AP167" i="1"/>
  <c r="BB167" i="1"/>
  <c r="AO168" i="1"/>
  <c r="BA168" i="1"/>
  <c r="AN169" i="1"/>
  <c r="AZ169" i="1"/>
  <c r="AM170" i="1"/>
  <c r="AY170" i="1"/>
  <c r="AL171" i="1"/>
  <c r="AX171" i="1"/>
  <c r="BJ171" i="1"/>
  <c r="AK172" i="1"/>
  <c r="AW172" i="1"/>
  <c r="BI172" i="1"/>
  <c r="AV173" i="1"/>
  <c r="BH173" i="1"/>
  <c r="AU174" i="1"/>
  <c r="BG174" i="1"/>
  <c r="AT175" i="1"/>
  <c r="BF175" i="1"/>
  <c r="AS176" i="1"/>
  <c r="BE176" i="1"/>
  <c r="AR177" i="1"/>
  <c r="BD177" i="1"/>
  <c r="AQ178" i="1"/>
  <c r="BC178" i="1"/>
  <c r="AP179" i="1"/>
  <c r="BB179" i="1"/>
  <c r="AO180" i="1"/>
  <c r="AO58" i="1"/>
  <c r="BA180" i="1"/>
  <c r="BA58" i="1"/>
  <c r="AP59" i="1"/>
  <c r="AP121" i="1" s="1"/>
  <c r="BR121" i="1" s="1"/>
  <c r="BB59" i="1"/>
  <c r="AM58" i="1"/>
  <c r="AU183" i="1"/>
  <c r="AU61" i="1"/>
  <c r="BG183" i="1"/>
  <c r="BG61" i="1"/>
  <c r="AL184" i="1"/>
  <c r="AX184" i="1"/>
  <c r="BJ184" i="1"/>
  <c r="AP185" i="1"/>
  <c r="AP63" i="1"/>
  <c r="BB185" i="1"/>
  <c r="BB63" i="1"/>
  <c r="AO190" i="1"/>
  <c r="BA190" i="1"/>
  <c r="AS191" i="1"/>
  <c r="AS70" i="1"/>
  <c r="AS101" i="1" s="1"/>
  <c r="BU101" i="1" s="1"/>
  <c r="BE191" i="1"/>
  <c r="BE70" i="1"/>
  <c r="AM192" i="1"/>
  <c r="AY192" i="1"/>
  <c r="AN194" i="1"/>
  <c r="AN73" i="1"/>
  <c r="AZ194" i="1"/>
  <c r="AZ73" i="1"/>
  <c r="AU74" i="1"/>
  <c r="BG74" i="1"/>
  <c r="AK197" i="1"/>
  <c r="AK76" i="1"/>
  <c r="AW197" i="1"/>
  <c r="AW76" i="1"/>
  <c r="BI197" i="1"/>
  <c r="BI76" i="1"/>
  <c r="AT200" i="1"/>
  <c r="AT79" i="1"/>
  <c r="BF200" i="1"/>
  <c r="BF79" i="1"/>
  <c r="BA78" i="1"/>
  <c r="AP201" i="1"/>
  <c r="BB201" i="1"/>
  <c r="AN79" i="1"/>
  <c r="AN205" i="1"/>
  <c r="AN84" i="1"/>
  <c r="AM84" i="1"/>
  <c r="AZ205" i="1"/>
  <c r="AZ84" i="1"/>
  <c r="AY84" i="1"/>
  <c r="AQ90" i="1"/>
  <c r="BC90" i="1"/>
  <c r="BG92" i="1"/>
  <c r="AS198" i="1"/>
  <c r="BE198" i="1"/>
  <c r="AV200" i="1"/>
  <c r="AV79" i="1"/>
  <c r="BH200" i="1"/>
  <c r="BH79" i="1"/>
  <c r="BH110" i="1" s="1"/>
  <c r="CJ110" i="1" s="1"/>
  <c r="AR201" i="1"/>
  <c r="AR80" i="1"/>
  <c r="AQ80" i="1"/>
  <c r="BD201" i="1"/>
  <c r="BD80" i="1"/>
  <c r="BC80" i="1"/>
  <c r="AN81" i="1"/>
  <c r="AZ81" i="1"/>
  <c r="AN206" i="1"/>
  <c r="AN85" i="1"/>
  <c r="AZ206" i="1"/>
  <c r="AZ85" i="1"/>
  <c r="AM207" i="1"/>
  <c r="AM86" i="1"/>
  <c r="AY207" i="1"/>
  <c r="AY86" i="1"/>
  <c r="AL208" i="1"/>
  <c r="AL87" i="1"/>
  <c r="AX208" i="1"/>
  <c r="AX87" i="1"/>
  <c r="BJ208" i="1"/>
  <c r="BJ87" i="1"/>
  <c r="AK209" i="1"/>
  <c r="AK88" i="1"/>
  <c r="AW209" i="1"/>
  <c r="AW88" i="1"/>
  <c r="BI209" i="1"/>
  <c r="BI88" i="1"/>
  <c r="AU210" i="1"/>
  <c r="AU89" i="1"/>
  <c r="AT89" i="1"/>
  <c r="BG210" i="1"/>
  <c r="BG89" i="1"/>
  <c r="BF89" i="1"/>
  <c r="AP91" i="1"/>
  <c r="BB91" i="1"/>
  <c r="AM161" i="1"/>
  <c r="AY161" i="1"/>
  <c r="AL162" i="1"/>
  <c r="AX162" i="1"/>
  <c r="BJ162" i="1"/>
  <c r="AK163" i="1"/>
  <c r="AW163" i="1"/>
  <c r="BI163" i="1"/>
  <c r="AV164" i="1"/>
  <c r="BH164" i="1"/>
  <c r="AU165" i="1"/>
  <c r="BG165" i="1"/>
  <c r="BC42" i="1"/>
  <c r="AT166" i="1"/>
  <c r="BF166" i="1"/>
  <c r="AP43" i="1"/>
  <c r="BB43" i="1"/>
  <c r="AS167" i="1"/>
  <c r="BE167" i="1"/>
  <c r="AO44" i="1"/>
  <c r="BA44" i="1"/>
  <c r="AR168" i="1"/>
  <c r="BD168" i="1"/>
  <c r="AN45" i="1"/>
  <c r="AN107" i="1" s="1"/>
  <c r="BP107" i="1" s="1"/>
  <c r="AZ45" i="1"/>
  <c r="AQ169" i="1"/>
  <c r="BC169" i="1"/>
  <c r="AM46" i="1"/>
  <c r="AY46" i="1"/>
  <c r="AP170" i="1"/>
  <c r="BB170" i="1"/>
  <c r="AL47" i="1"/>
  <c r="AX47" i="1"/>
  <c r="BJ47" i="1"/>
  <c r="AO171" i="1"/>
  <c r="BA171" i="1"/>
  <c r="AK48" i="1"/>
  <c r="AW48" i="1"/>
  <c r="BI48" i="1"/>
  <c r="AN172" i="1"/>
  <c r="AZ172" i="1"/>
  <c r="AV49" i="1"/>
  <c r="BH49" i="1"/>
  <c r="AM173" i="1"/>
  <c r="AY173" i="1"/>
  <c r="AU50" i="1"/>
  <c r="AU112" i="1" s="1"/>
  <c r="BW112" i="1" s="1"/>
  <c r="BG50" i="1"/>
  <c r="AL174" i="1"/>
  <c r="AX174" i="1"/>
  <c r="BJ174" i="1"/>
  <c r="AT51" i="1"/>
  <c r="BF51" i="1"/>
  <c r="AK175" i="1"/>
  <c r="AW175" i="1"/>
  <c r="BI175" i="1"/>
  <c r="AS52" i="1"/>
  <c r="BE52" i="1"/>
  <c r="AV176" i="1"/>
  <c r="BH176" i="1"/>
  <c r="AR53" i="1"/>
  <c r="BD53" i="1"/>
  <c r="BD115" i="1" s="1"/>
  <c r="CF115" i="1" s="1"/>
  <c r="AU177" i="1"/>
  <c r="BG177" i="1"/>
  <c r="AQ54" i="1"/>
  <c r="BC54" i="1"/>
  <c r="AT178" i="1"/>
  <c r="BF178" i="1"/>
  <c r="AP55" i="1"/>
  <c r="BB55" i="1"/>
  <c r="AS179" i="1"/>
  <c r="BE179" i="1"/>
  <c r="AO56" i="1"/>
  <c r="BA56" i="1"/>
  <c r="AR180" i="1"/>
  <c r="BD180" i="1"/>
  <c r="AN57" i="1"/>
  <c r="AZ57" i="1"/>
  <c r="AR58" i="1"/>
  <c r="AU182" i="1"/>
  <c r="BG182" i="1"/>
  <c r="AL61" i="1"/>
  <c r="AX61" i="1"/>
  <c r="BJ61" i="1"/>
  <c r="BJ123" i="1" s="1"/>
  <c r="CL123" i="1" s="1"/>
  <c r="BB60" i="1"/>
  <c r="BB122" i="1" s="1"/>
  <c r="CD122" i="1" s="1"/>
  <c r="AO184" i="1"/>
  <c r="AO62" i="1"/>
  <c r="BA184" i="1"/>
  <c r="BA62" i="1"/>
  <c r="AK61" i="1"/>
  <c r="BI61" i="1"/>
  <c r="AS185" i="1"/>
  <c r="AS63" i="1"/>
  <c r="AV62" i="1"/>
  <c r="AR190" i="1"/>
  <c r="AR69" i="1"/>
  <c r="BD190" i="1"/>
  <c r="BD69" i="1"/>
  <c r="BA69" i="1"/>
  <c r="AP192" i="1"/>
  <c r="AP71" i="1"/>
  <c r="BB192" i="1"/>
  <c r="BB71" i="1"/>
  <c r="AL70" i="1"/>
  <c r="AS72" i="1"/>
  <c r="AL195" i="1"/>
  <c r="AX195" i="1"/>
  <c r="BJ195" i="1"/>
  <c r="AT77" i="1"/>
  <c r="AN77" i="1"/>
  <c r="AS201" i="1"/>
  <c r="AS80" i="1"/>
  <c r="BE201" i="1"/>
  <c r="BE80" i="1"/>
  <c r="AO202" i="1"/>
  <c r="BA202" i="1"/>
  <c r="BJ81" i="1"/>
  <c r="AX82" i="1"/>
  <c r="AQ205" i="1"/>
  <c r="AQ84" i="1"/>
  <c r="BC205" i="1"/>
  <c r="BC84" i="1"/>
  <c r="AL84" i="1"/>
  <c r="AV210" i="1"/>
  <c r="AV89" i="1"/>
  <c r="BH210" i="1"/>
  <c r="BH89" i="1"/>
  <c r="AT211" i="1"/>
  <c r="AT90" i="1"/>
  <c r="AS90" i="1"/>
  <c r="BF211" i="1"/>
  <c r="BF90" i="1"/>
  <c r="BE90" i="1"/>
  <c r="AQ153" i="1"/>
  <c r="AQ244" i="1" s="1"/>
  <c r="BS244" i="1" s="1"/>
  <c r="BC153" i="1"/>
  <c r="AO154" i="1"/>
  <c r="BA154" i="1"/>
  <c r="AM155" i="1"/>
  <c r="AY155" i="1"/>
  <c r="AM160" i="1"/>
  <c r="AY160" i="1"/>
  <c r="AN161" i="1"/>
  <c r="AZ161" i="1"/>
  <c r="AM162" i="1"/>
  <c r="AY162" i="1"/>
  <c r="AL163" i="1"/>
  <c r="AL224" i="1" s="1"/>
  <c r="BN224" i="1" s="1"/>
  <c r="AX163" i="1"/>
  <c r="BJ163" i="1"/>
  <c r="AK164" i="1"/>
  <c r="AW164" i="1"/>
  <c r="BI164" i="1"/>
  <c r="AV165" i="1"/>
  <c r="BH165" i="1"/>
  <c r="AU166" i="1"/>
  <c r="BG166" i="1"/>
  <c r="AT167" i="1"/>
  <c r="BF167" i="1"/>
  <c r="AS168" i="1"/>
  <c r="BE168" i="1"/>
  <c r="AR169" i="1"/>
  <c r="BD169" i="1"/>
  <c r="AQ170" i="1"/>
  <c r="BC170" i="1"/>
  <c r="AP171" i="1"/>
  <c r="BB171" i="1"/>
  <c r="AO172" i="1"/>
  <c r="BA172" i="1"/>
  <c r="AN173" i="1"/>
  <c r="AZ173" i="1"/>
  <c r="AZ234" i="1" s="1"/>
  <c r="CB234" i="1" s="1"/>
  <c r="AM174" i="1"/>
  <c r="AY174" i="1"/>
  <c r="AL175" i="1"/>
  <c r="AX175" i="1"/>
  <c r="BJ175" i="1"/>
  <c r="AK176" i="1"/>
  <c r="AW176" i="1"/>
  <c r="BI176" i="1"/>
  <c r="AV177" i="1"/>
  <c r="BH177" i="1"/>
  <c r="AU178" i="1"/>
  <c r="BG178" i="1"/>
  <c r="AT179" i="1"/>
  <c r="BF179" i="1"/>
  <c r="AS180" i="1"/>
  <c r="BE180" i="1"/>
  <c r="AT181" i="1"/>
  <c r="AT59" i="1"/>
  <c r="BF181" i="1"/>
  <c r="BF59" i="1"/>
  <c r="AS58" i="1"/>
  <c r="AV182" i="1"/>
  <c r="AV60" i="1"/>
  <c r="BH182" i="1"/>
  <c r="BH60" i="1"/>
  <c r="BH122" i="1" s="1"/>
  <c r="CJ122" i="1" s="1"/>
  <c r="AM183" i="1"/>
  <c r="AY183" i="1"/>
  <c r="AM61" i="1"/>
  <c r="AX62" i="1"/>
  <c r="BC69" i="1"/>
  <c r="AK72" i="1"/>
  <c r="AW72" i="1"/>
  <c r="BI72" i="1"/>
  <c r="AM195" i="1"/>
  <c r="AM74" i="1"/>
  <c r="AY195" i="1"/>
  <c r="AY74" i="1"/>
  <c r="AT75" i="1"/>
  <c r="BF75" i="1"/>
  <c r="AX74" i="1"/>
  <c r="AX105" i="1" s="1"/>
  <c r="BZ105" i="1" s="1"/>
  <c r="AU198" i="1"/>
  <c r="AU77" i="1"/>
  <c r="BG198" i="1"/>
  <c r="BG77" i="1"/>
  <c r="BF77" i="1"/>
  <c r="BC76" i="1"/>
  <c r="AZ79" i="1"/>
  <c r="AM80" i="1"/>
  <c r="AP206" i="1"/>
  <c r="AP85" i="1"/>
  <c r="BB206" i="1"/>
  <c r="BB85" i="1"/>
  <c r="AO207" i="1"/>
  <c r="AO86" i="1"/>
  <c r="BA207" i="1"/>
  <c r="BA86" i="1"/>
  <c r="AN208" i="1"/>
  <c r="AN87" i="1"/>
  <c r="AZ208" i="1"/>
  <c r="AZ87" i="1"/>
  <c r="AM209" i="1"/>
  <c r="AM88" i="1"/>
  <c r="AY209" i="1"/>
  <c r="AY88" i="1"/>
  <c r="AU211" i="1"/>
  <c r="AU90" i="1"/>
  <c r="BG211" i="1"/>
  <c r="BG90" i="1"/>
  <c r="AR90" i="1"/>
  <c r="AQ94" i="1"/>
  <c r="AP154" i="1"/>
  <c r="BB154" i="1"/>
  <c r="AN155" i="1"/>
  <c r="AN246" i="1" s="1"/>
  <c r="BP246" i="1" s="1"/>
  <c r="AZ155" i="1"/>
  <c r="AN160" i="1"/>
  <c r="AZ160" i="1"/>
  <c r="AO161" i="1"/>
  <c r="BA161" i="1"/>
  <c r="AN162" i="1"/>
  <c r="AZ162" i="1"/>
  <c r="AV39" i="1"/>
  <c r="BH39" i="1"/>
  <c r="AM163" i="1"/>
  <c r="AY163" i="1"/>
  <c r="AU40" i="1"/>
  <c r="AU102" i="1" s="1"/>
  <c r="BW102" i="1" s="1"/>
  <c r="BG40" i="1"/>
  <c r="AL164" i="1"/>
  <c r="AX164" i="1"/>
  <c r="BJ164" i="1"/>
  <c r="AT41" i="1"/>
  <c r="BF41" i="1"/>
  <c r="AK165" i="1"/>
  <c r="AW165" i="1"/>
  <c r="BI165" i="1"/>
  <c r="AS42" i="1"/>
  <c r="BE42" i="1"/>
  <c r="AV166" i="1"/>
  <c r="BH166" i="1"/>
  <c r="AR43" i="1"/>
  <c r="BD43" i="1"/>
  <c r="AU167" i="1"/>
  <c r="BG167" i="1"/>
  <c r="AQ44" i="1"/>
  <c r="BC44" i="1"/>
  <c r="AT168" i="1"/>
  <c r="BF168" i="1"/>
  <c r="AP45" i="1"/>
  <c r="BB45" i="1"/>
  <c r="AS169" i="1"/>
  <c r="BE169" i="1"/>
  <c r="AO46" i="1"/>
  <c r="BA46" i="1"/>
  <c r="AR170" i="1"/>
  <c r="BD170" i="1"/>
  <c r="AN47" i="1"/>
  <c r="AZ47" i="1"/>
  <c r="AQ171" i="1"/>
  <c r="BC171" i="1"/>
  <c r="AM48" i="1"/>
  <c r="AY48" i="1"/>
  <c r="AP172" i="1"/>
  <c r="BB172" i="1"/>
  <c r="AL49" i="1"/>
  <c r="AX49" i="1"/>
  <c r="BJ49" i="1"/>
  <c r="AO173" i="1"/>
  <c r="BA173" i="1"/>
  <c r="AK50" i="1"/>
  <c r="AW50" i="1"/>
  <c r="BI50" i="1"/>
  <c r="AN174" i="1"/>
  <c r="AZ174" i="1"/>
  <c r="AV51" i="1"/>
  <c r="BH51" i="1"/>
  <c r="AM175" i="1"/>
  <c r="AY175" i="1"/>
  <c r="AU52" i="1"/>
  <c r="BG52" i="1"/>
  <c r="AL176" i="1"/>
  <c r="AX176" i="1"/>
  <c r="BJ176" i="1"/>
  <c r="AT53" i="1"/>
  <c r="BF53" i="1"/>
  <c r="AK177" i="1"/>
  <c r="AW177" i="1"/>
  <c r="BI177" i="1"/>
  <c r="AS54" i="1"/>
  <c r="BE54" i="1"/>
  <c r="AV178" i="1"/>
  <c r="BH178" i="1"/>
  <c r="AR55" i="1"/>
  <c r="BD55" i="1"/>
  <c r="AU179" i="1"/>
  <c r="BG179" i="1"/>
  <c r="AQ56" i="1"/>
  <c r="BC56" i="1"/>
  <c r="AT180" i="1"/>
  <c r="AT58" i="1"/>
  <c r="BF180" i="1"/>
  <c r="BF58" i="1"/>
  <c r="BF120" i="1" s="1"/>
  <c r="CH120" i="1" s="1"/>
  <c r="AP57" i="1"/>
  <c r="BB57" i="1"/>
  <c r="AN61" i="1"/>
  <c r="AN123" i="1" s="1"/>
  <c r="BP123" i="1" s="1"/>
  <c r="AZ61" i="1"/>
  <c r="BG60" i="1"/>
  <c r="AQ184" i="1"/>
  <c r="AQ62" i="1"/>
  <c r="BC184" i="1"/>
  <c r="BC62" i="1"/>
  <c r="AO61" i="1"/>
  <c r="AT190" i="1"/>
  <c r="AT69" i="1"/>
  <c r="BF190" i="1"/>
  <c r="BF69" i="1"/>
  <c r="AR192" i="1"/>
  <c r="AR71" i="1"/>
  <c r="BD192" i="1"/>
  <c r="BD71" i="1"/>
  <c r="AL193" i="1"/>
  <c r="AX193" i="1"/>
  <c r="BJ193" i="1"/>
  <c r="BH71" i="1"/>
  <c r="AV72" i="1"/>
  <c r="AU196" i="1"/>
  <c r="BG196" i="1"/>
  <c r="AP75" i="1"/>
  <c r="AV198" i="1"/>
  <c r="AV77" i="1"/>
  <c r="BH198" i="1"/>
  <c r="BH77" i="1"/>
  <c r="AQ78" i="1"/>
  <c r="BC78" i="1"/>
  <c r="AQ77" i="1"/>
  <c r="AU201" i="1"/>
  <c r="AU80" i="1"/>
  <c r="BG201" i="1"/>
  <c r="BG80" i="1"/>
  <c r="BA79" i="1"/>
  <c r="AQ202" i="1"/>
  <c r="AQ81" i="1"/>
  <c r="AP81" i="1"/>
  <c r="BC202" i="1"/>
  <c r="BC81" i="1"/>
  <c r="BB81" i="1"/>
  <c r="AN80" i="1"/>
  <c r="AM82" i="1"/>
  <c r="AY82" i="1"/>
  <c r="AL210" i="1"/>
  <c r="AL89" i="1"/>
  <c r="AX210" i="1"/>
  <c r="AX89" i="1"/>
  <c r="BJ210" i="1"/>
  <c r="BJ89" i="1"/>
  <c r="BE89" i="1"/>
  <c r="AS212" i="1"/>
  <c r="AS91" i="1"/>
  <c r="AR91" i="1"/>
  <c r="BE212" i="1"/>
  <c r="BE91" i="1"/>
  <c r="BD91" i="1"/>
  <c r="AP92" i="1"/>
  <c r="AV63" i="1"/>
  <c r="BH63" i="1"/>
  <c r="AM70" i="1"/>
  <c r="AY70" i="1"/>
  <c r="AM72" i="1"/>
  <c r="AY72" i="1"/>
  <c r="AO195" i="1"/>
  <c r="AO226" i="1" s="1"/>
  <c r="BQ226" i="1" s="1"/>
  <c r="AO74" i="1"/>
  <c r="BA195" i="1"/>
  <c r="BA74" i="1"/>
  <c r="AV75" i="1"/>
  <c r="AR199" i="1"/>
  <c r="BD199" i="1"/>
  <c r="AS77" i="1"/>
  <c r="AR202" i="1"/>
  <c r="AR81" i="1"/>
  <c r="BD202" i="1"/>
  <c r="BD81" i="1"/>
  <c r="AP80" i="1"/>
  <c r="AN203" i="1"/>
  <c r="AZ203" i="1"/>
  <c r="AK211" i="1"/>
  <c r="AK90" i="1"/>
  <c r="AW211" i="1"/>
  <c r="AW90" i="1"/>
  <c r="BI211" i="1"/>
  <c r="BI90" i="1"/>
  <c r="AT212" i="1"/>
  <c r="AT91" i="1"/>
  <c r="BF212" i="1"/>
  <c r="BF91" i="1"/>
  <c r="AO91" i="1"/>
  <c r="AT153" i="1"/>
  <c r="BF153" i="1"/>
  <c r="AR154" i="1"/>
  <c r="AR245" i="1" s="1"/>
  <c r="BT245" i="1" s="1"/>
  <c r="BD154" i="1"/>
  <c r="BD245" i="1" s="1"/>
  <c r="CF245" i="1" s="1"/>
  <c r="AP155" i="1"/>
  <c r="BB155" i="1"/>
  <c r="AU32" i="1"/>
  <c r="BG32" i="1"/>
  <c r="AP160" i="1"/>
  <c r="BB160" i="1"/>
  <c r="AQ161" i="1"/>
  <c r="AQ222" i="1" s="1"/>
  <c r="BS222" i="1" s="1"/>
  <c r="BC161" i="1"/>
  <c r="BC222" i="1" s="1"/>
  <c r="CE222" i="1" s="1"/>
  <c r="AM38" i="1"/>
  <c r="AM100" i="1" s="1"/>
  <c r="BO100" i="1" s="1"/>
  <c r="AY38" i="1"/>
  <c r="AP162" i="1"/>
  <c r="BB162" i="1"/>
  <c r="AO163" i="1"/>
  <c r="BA163" i="1"/>
  <c r="AN164" i="1"/>
  <c r="AZ164" i="1"/>
  <c r="AM165" i="1"/>
  <c r="AY165" i="1"/>
  <c r="AL166" i="1"/>
  <c r="AX166" i="1"/>
  <c r="BJ166" i="1"/>
  <c r="AK167" i="1"/>
  <c r="AW167" i="1"/>
  <c r="BI167" i="1"/>
  <c r="AV168" i="1"/>
  <c r="BH168" i="1"/>
  <c r="AU169" i="1"/>
  <c r="BG169" i="1"/>
  <c r="AT170" i="1"/>
  <c r="BF170" i="1"/>
  <c r="AS171" i="1"/>
  <c r="BE171" i="1"/>
  <c r="AR172" i="1"/>
  <c r="BD172" i="1"/>
  <c r="AQ173" i="1"/>
  <c r="BC173" i="1"/>
  <c r="AP174" i="1"/>
  <c r="BB174" i="1"/>
  <c r="AO175" i="1"/>
  <c r="BA175" i="1"/>
  <c r="AN176" i="1"/>
  <c r="AZ176" i="1"/>
  <c r="AM177" i="1"/>
  <c r="AY177" i="1"/>
  <c r="AY238" i="1" s="1"/>
  <c r="CA238" i="1" s="1"/>
  <c r="AL178" i="1"/>
  <c r="AX178" i="1"/>
  <c r="BJ178" i="1"/>
  <c r="AK179" i="1"/>
  <c r="AW179" i="1"/>
  <c r="BI179" i="1"/>
  <c r="AV180" i="1"/>
  <c r="AV58" i="1"/>
  <c r="BH180" i="1"/>
  <c r="BH58" i="1"/>
  <c r="AK181" i="1"/>
  <c r="AK59" i="1"/>
  <c r="AW181" i="1"/>
  <c r="AW59" i="1"/>
  <c r="BI181" i="1"/>
  <c r="BI59" i="1"/>
  <c r="AM60" i="1"/>
  <c r="AY60" i="1"/>
  <c r="AP183" i="1"/>
  <c r="BB183" i="1"/>
  <c r="AS184" i="1"/>
  <c r="BE184" i="1"/>
  <c r="AK185" i="1"/>
  <c r="AW185" i="1"/>
  <c r="BI185" i="1"/>
  <c r="BI246" i="1" s="1"/>
  <c r="CK246" i="1" s="1"/>
  <c r="BG62" i="1"/>
  <c r="AN191" i="1"/>
  <c r="AZ191" i="1"/>
  <c r="AW70" i="1"/>
  <c r="AN193" i="1"/>
  <c r="AZ193" i="1"/>
  <c r="AZ72" i="1"/>
  <c r="AK196" i="1"/>
  <c r="AW196" i="1"/>
  <c r="BI196" i="1"/>
  <c r="BH75" i="1"/>
  <c r="AS75" i="1"/>
  <c r="AL198" i="1"/>
  <c r="AL77" i="1"/>
  <c r="AX198" i="1"/>
  <c r="AX77" i="1"/>
  <c r="BJ198" i="1"/>
  <c r="BJ77" i="1"/>
  <c r="AS78" i="1"/>
  <c r="AZ77" i="1"/>
  <c r="AL81" i="1"/>
  <c r="AL83" i="1"/>
  <c r="AX83" i="1"/>
  <c r="BJ83" i="1"/>
  <c r="AX84" i="1"/>
  <c r="AR213" i="1"/>
  <c r="AR92" i="1"/>
  <c r="BD213" i="1"/>
  <c r="BD92" i="1"/>
  <c r="AQ91" i="1"/>
  <c r="BC94" i="1"/>
  <c r="AS181" i="1"/>
  <c r="BE181" i="1"/>
  <c r="AR182" i="1"/>
  <c r="BD182" i="1"/>
  <c r="AN59" i="1"/>
  <c r="AQ183" i="1"/>
  <c r="BC183" i="1"/>
  <c r="AP184" i="1"/>
  <c r="BB184" i="1"/>
  <c r="AO185" i="1"/>
  <c r="BA185" i="1"/>
  <c r="AQ190" i="1"/>
  <c r="BC190" i="1"/>
  <c r="AR191" i="1"/>
  <c r="BD191" i="1"/>
  <c r="AQ192" i="1"/>
  <c r="BC192" i="1"/>
  <c r="AP193" i="1"/>
  <c r="BB193" i="1"/>
  <c r="AO194" i="1"/>
  <c r="BA194" i="1"/>
  <c r="AN195" i="1"/>
  <c r="AZ195" i="1"/>
  <c r="AM196" i="1"/>
  <c r="AY196" i="1"/>
  <c r="AL197" i="1"/>
  <c r="AL228" i="1" s="1"/>
  <c r="BN228" i="1" s="1"/>
  <c r="AX197" i="1"/>
  <c r="BJ197" i="1"/>
  <c r="AK198" i="1"/>
  <c r="AW198" i="1"/>
  <c r="BI198" i="1"/>
  <c r="AV199" i="1"/>
  <c r="BH199" i="1"/>
  <c r="AU200" i="1"/>
  <c r="BG200" i="1"/>
  <c r="AT201" i="1"/>
  <c r="BF201" i="1"/>
  <c r="AS202" i="1"/>
  <c r="BE202" i="1"/>
  <c r="AR203" i="1"/>
  <c r="BD203" i="1"/>
  <c r="AQ204" i="1"/>
  <c r="BC204" i="1"/>
  <c r="AP205" i="1"/>
  <c r="BB205" i="1"/>
  <c r="AO206" i="1"/>
  <c r="BA206" i="1"/>
  <c r="AN207" i="1"/>
  <c r="AZ207" i="1"/>
  <c r="AM208" i="1"/>
  <c r="AY208" i="1"/>
  <c r="AL209" i="1"/>
  <c r="AX209" i="1"/>
  <c r="BJ209" i="1"/>
  <c r="AK210" i="1"/>
  <c r="AW210" i="1"/>
  <c r="BI210" i="1"/>
  <c r="AV211" i="1"/>
  <c r="BH211" i="1"/>
  <c r="AU212" i="1"/>
  <c r="BG212" i="1"/>
  <c r="AT213" i="1"/>
  <c r="BF213" i="1"/>
  <c r="AS214" i="1"/>
  <c r="AS93" i="1"/>
  <c r="BE214" i="1"/>
  <c r="BE93" i="1"/>
  <c r="AU181" i="1"/>
  <c r="BG181" i="1"/>
  <c r="AT182" i="1"/>
  <c r="BF182" i="1"/>
  <c r="AS183" i="1"/>
  <c r="BE183" i="1"/>
  <c r="AR184" i="1"/>
  <c r="BD184" i="1"/>
  <c r="AQ185" i="1"/>
  <c r="BC185" i="1"/>
  <c r="AS190" i="1"/>
  <c r="BE190" i="1"/>
  <c r="AT191" i="1"/>
  <c r="BF191" i="1"/>
  <c r="AS192" i="1"/>
  <c r="BE192" i="1"/>
  <c r="AR193" i="1"/>
  <c r="BD193" i="1"/>
  <c r="AQ194" i="1"/>
  <c r="BC194" i="1"/>
  <c r="AP195" i="1"/>
  <c r="BB195" i="1"/>
  <c r="AO196" i="1"/>
  <c r="BA196" i="1"/>
  <c r="AN197" i="1"/>
  <c r="AZ197" i="1"/>
  <c r="AM198" i="1"/>
  <c r="AY198" i="1"/>
  <c r="AL199" i="1"/>
  <c r="AX199" i="1"/>
  <c r="BJ199" i="1"/>
  <c r="AK200" i="1"/>
  <c r="AW200" i="1"/>
  <c r="BI200" i="1"/>
  <c r="AV201" i="1"/>
  <c r="BH201" i="1"/>
  <c r="AU202" i="1"/>
  <c r="BG202" i="1"/>
  <c r="AT203" i="1"/>
  <c r="BF203" i="1"/>
  <c r="AS204" i="1"/>
  <c r="BE204" i="1"/>
  <c r="AR205" i="1"/>
  <c r="BD205" i="1"/>
  <c r="AQ206" i="1"/>
  <c r="BC206" i="1"/>
  <c r="AP207" i="1"/>
  <c r="BB207" i="1"/>
  <c r="AO208" i="1"/>
  <c r="BA208" i="1"/>
  <c r="AN209" i="1"/>
  <c r="AZ209" i="1"/>
  <c r="AM210" i="1"/>
  <c r="AY210" i="1"/>
  <c r="AL211" i="1"/>
  <c r="AX211" i="1"/>
  <c r="BJ211" i="1"/>
  <c r="AK212" i="1"/>
  <c r="AW212" i="1"/>
  <c r="BI212" i="1"/>
  <c r="AV213" i="1"/>
  <c r="BH213" i="1"/>
  <c r="AU214" i="1"/>
  <c r="AU93" i="1"/>
  <c r="BG214" i="1"/>
  <c r="BG93" i="1"/>
  <c r="AT92" i="1"/>
  <c r="AV215" i="1"/>
  <c r="AV94" i="1"/>
  <c r="BH215" i="1"/>
  <c r="BH94" i="1"/>
  <c r="BI213" i="1"/>
  <c r="BI92" i="1"/>
  <c r="AV214" i="1"/>
  <c r="AV93" i="1"/>
  <c r="BH214" i="1"/>
  <c r="BH93" i="1"/>
  <c r="AK215" i="1"/>
  <c r="BE185" i="1"/>
  <c r="AU190" i="1"/>
  <c r="BG190" i="1"/>
  <c r="AV191" i="1"/>
  <c r="BH191" i="1"/>
  <c r="AU192" i="1"/>
  <c r="BG192" i="1"/>
  <c r="AT193" i="1"/>
  <c r="BF193" i="1"/>
  <c r="AS194" i="1"/>
  <c r="BE194" i="1"/>
  <c r="AR195" i="1"/>
  <c r="BD195" i="1"/>
  <c r="AQ196" i="1"/>
  <c r="BC196" i="1"/>
  <c r="AP197" i="1"/>
  <c r="BB197" i="1"/>
  <c r="AO198" i="1"/>
  <c r="BA198" i="1"/>
  <c r="AN199" i="1"/>
  <c r="AZ199" i="1"/>
  <c r="AM200" i="1"/>
  <c r="AY200" i="1"/>
  <c r="AL201" i="1"/>
  <c r="AX201" i="1"/>
  <c r="BJ201" i="1"/>
  <c r="AK202" i="1"/>
  <c r="AW202" i="1"/>
  <c r="BI202" i="1"/>
  <c r="AV203" i="1"/>
  <c r="BH203" i="1"/>
  <c r="AU204" i="1"/>
  <c r="BG204" i="1"/>
  <c r="AT205" i="1"/>
  <c r="BF205" i="1"/>
  <c r="AS206" i="1"/>
  <c r="BE206" i="1"/>
  <c r="AR207" i="1"/>
  <c r="BD207" i="1"/>
  <c r="AQ208" i="1"/>
  <c r="BC208" i="1"/>
  <c r="AP209" i="1"/>
  <c r="BB209" i="1"/>
  <c r="AO210" i="1"/>
  <c r="BA210" i="1"/>
  <c r="AN211" i="1"/>
  <c r="AZ211" i="1"/>
  <c r="AM212" i="1"/>
  <c r="AY212" i="1"/>
  <c r="AX213" i="1"/>
  <c r="AX92" i="1"/>
  <c r="BJ213" i="1"/>
  <c r="BJ92" i="1"/>
  <c r="AK214" i="1"/>
  <c r="AK93" i="1"/>
  <c r="AW214" i="1"/>
  <c r="AW93" i="1"/>
  <c r="BI214" i="1"/>
  <c r="BI93" i="1"/>
  <c r="AV92" i="1"/>
  <c r="AL181" i="1"/>
  <c r="AX181" i="1"/>
  <c r="BJ181" i="1"/>
  <c r="AK182" i="1"/>
  <c r="AW182" i="1"/>
  <c r="BI182" i="1"/>
  <c r="BI243" i="1" s="1"/>
  <c r="CK243" i="1" s="1"/>
  <c r="AS59" i="1"/>
  <c r="BE59" i="1"/>
  <c r="AV183" i="1"/>
  <c r="BH183" i="1"/>
  <c r="AR60" i="1"/>
  <c r="BD60" i="1"/>
  <c r="AU184" i="1"/>
  <c r="BG184" i="1"/>
  <c r="AQ61" i="1"/>
  <c r="BC61" i="1"/>
  <c r="AT185" i="1"/>
  <c r="BF185" i="1"/>
  <c r="AP62" i="1"/>
  <c r="AP124" i="1" s="1"/>
  <c r="BR124" i="1" s="1"/>
  <c r="BB62" i="1"/>
  <c r="AO63" i="1"/>
  <c r="BA63" i="1"/>
  <c r="AV190" i="1"/>
  <c r="BH190" i="1"/>
  <c r="AK191" i="1"/>
  <c r="AW191" i="1"/>
  <c r="BI191" i="1"/>
  <c r="AS69" i="1"/>
  <c r="BE69" i="1"/>
  <c r="BE100" i="1" s="1"/>
  <c r="CG100" i="1" s="1"/>
  <c r="AV192" i="1"/>
  <c r="BH192" i="1"/>
  <c r="AR70" i="1"/>
  <c r="AR101" i="1" s="1"/>
  <c r="BT101" i="1" s="1"/>
  <c r="BD70" i="1"/>
  <c r="AU193" i="1"/>
  <c r="BG193" i="1"/>
  <c r="AQ71" i="1"/>
  <c r="BC71" i="1"/>
  <c r="AT194" i="1"/>
  <c r="BF194" i="1"/>
  <c r="AP72" i="1"/>
  <c r="BB72" i="1"/>
  <c r="AS195" i="1"/>
  <c r="BE195" i="1"/>
  <c r="AO73" i="1"/>
  <c r="BA73" i="1"/>
  <c r="AR196" i="1"/>
  <c r="BD196" i="1"/>
  <c r="AN74" i="1"/>
  <c r="AZ74" i="1"/>
  <c r="AQ197" i="1"/>
  <c r="BC197" i="1"/>
  <c r="AM75" i="1"/>
  <c r="AY75" i="1"/>
  <c r="AP198" i="1"/>
  <c r="BB198" i="1"/>
  <c r="AL76" i="1"/>
  <c r="AX76" i="1"/>
  <c r="BJ76" i="1"/>
  <c r="AO199" i="1"/>
  <c r="BA199" i="1"/>
  <c r="AK77" i="1"/>
  <c r="AW77" i="1"/>
  <c r="BI77" i="1"/>
  <c r="AN200" i="1"/>
  <c r="AZ200" i="1"/>
  <c r="AV78" i="1"/>
  <c r="BH78" i="1"/>
  <c r="AM201" i="1"/>
  <c r="AY201" i="1"/>
  <c r="AU79" i="1"/>
  <c r="BG79" i="1"/>
  <c r="AL202" i="1"/>
  <c r="AX202" i="1"/>
  <c r="BJ202" i="1"/>
  <c r="AT80" i="1"/>
  <c r="BF80" i="1"/>
  <c r="AK203" i="1"/>
  <c r="AW203" i="1"/>
  <c r="BI203" i="1"/>
  <c r="AS81" i="1"/>
  <c r="BE81" i="1"/>
  <c r="AV204" i="1"/>
  <c r="BH204" i="1"/>
  <c r="AR82" i="1"/>
  <c r="BD82" i="1"/>
  <c r="AU205" i="1"/>
  <c r="BG205" i="1"/>
  <c r="AQ83" i="1"/>
  <c r="BC83" i="1"/>
  <c r="AT206" i="1"/>
  <c r="BF206" i="1"/>
  <c r="AP84" i="1"/>
  <c r="BB84" i="1"/>
  <c r="AS207" i="1"/>
  <c r="BE207" i="1"/>
  <c r="AO85" i="1"/>
  <c r="BA85" i="1"/>
  <c r="BA116" i="1" s="1"/>
  <c r="CC116" i="1" s="1"/>
  <c r="AR208" i="1"/>
  <c r="BD208" i="1"/>
  <c r="AN86" i="1"/>
  <c r="AZ86" i="1"/>
  <c r="AQ209" i="1"/>
  <c r="BC209" i="1"/>
  <c r="AM87" i="1"/>
  <c r="AY87" i="1"/>
  <c r="AP210" i="1"/>
  <c r="BB210" i="1"/>
  <c r="AL88" i="1"/>
  <c r="AX88" i="1"/>
  <c r="BJ88" i="1"/>
  <c r="AO211" i="1"/>
  <c r="BA211" i="1"/>
  <c r="AK89" i="1"/>
  <c r="AW89" i="1"/>
  <c r="BI89" i="1"/>
  <c r="BI120" i="1" s="1"/>
  <c r="CK120" i="1" s="1"/>
  <c r="AN212" i="1"/>
  <c r="AZ212" i="1"/>
  <c r="AV90" i="1"/>
  <c r="BH90" i="1"/>
  <c r="AM213" i="1"/>
  <c r="AM92" i="1"/>
  <c r="AY213" i="1"/>
  <c r="AY92" i="1"/>
  <c r="AU91" i="1"/>
  <c r="AU122" i="1" s="1"/>
  <c r="BW122" i="1" s="1"/>
  <c r="BG91" i="1"/>
  <c r="AL214" i="1"/>
  <c r="AL93" i="1"/>
  <c r="AX214" i="1"/>
  <c r="AX93" i="1"/>
  <c r="BJ214" i="1"/>
  <c r="BJ93" i="1"/>
  <c r="AW92" i="1"/>
  <c r="AY181" i="1"/>
  <c r="AL182" i="1"/>
  <c r="AX182" i="1"/>
  <c r="BJ182" i="1"/>
  <c r="AK183" i="1"/>
  <c r="AW183" i="1"/>
  <c r="BI183" i="1"/>
  <c r="AV184" i="1"/>
  <c r="BH184" i="1"/>
  <c r="AU185" i="1"/>
  <c r="BG185" i="1"/>
  <c r="AK190" i="1"/>
  <c r="AW190" i="1"/>
  <c r="BI190" i="1"/>
  <c r="AL191" i="1"/>
  <c r="AX191" i="1"/>
  <c r="BJ191" i="1"/>
  <c r="AK192" i="1"/>
  <c r="AW192" i="1"/>
  <c r="BI192" i="1"/>
  <c r="AV193" i="1"/>
  <c r="BH193" i="1"/>
  <c r="AU194" i="1"/>
  <c r="BG194" i="1"/>
  <c r="AT195" i="1"/>
  <c r="BF195" i="1"/>
  <c r="AS196" i="1"/>
  <c r="BE196" i="1"/>
  <c r="AR197" i="1"/>
  <c r="BD197" i="1"/>
  <c r="AQ198" i="1"/>
  <c r="BC198" i="1"/>
  <c r="AP199" i="1"/>
  <c r="BB199" i="1"/>
  <c r="AO200" i="1"/>
  <c r="BA200" i="1"/>
  <c r="AN201" i="1"/>
  <c r="AZ201" i="1"/>
  <c r="AM202" i="1"/>
  <c r="AY202" i="1"/>
  <c r="AL203" i="1"/>
  <c r="AX203" i="1"/>
  <c r="BJ203" i="1"/>
  <c r="AK204" i="1"/>
  <c r="AW204" i="1"/>
  <c r="BI204" i="1"/>
  <c r="AV205" i="1"/>
  <c r="BH205" i="1"/>
  <c r="AU206" i="1"/>
  <c r="BG206" i="1"/>
  <c r="AT207" i="1"/>
  <c r="BF207" i="1"/>
  <c r="AS208" i="1"/>
  <c r="BE208" i="1"/>
  <c r="AR209" i="1"/>
  <c r="BD209" i="1"/>
  <c r="AQ210" i="1"/>
  <c r="BC210" i="1"/>
  <c r="AP211" i="1"/>
  <c r="BB211" i="1"/>
  <c r="AO212" i="1"/>
  <c r="BA212" i="1"/>
  <c r="AN213" i="1"/>
  <c r="AZ213" i="1"/>
  <c r="AM214" i="1"/>
  <c r="AY214" i="1"/>
  <c r="AZ92" i="1"/>
  <c r="AN94" i="1"/>
  <c r="AZ94" i="1"/>
  <c r="AZ181" i="1"/>
  <c r="AM182" i="1"/>
  <c r="AY182" i="1"/>
  <c r="AU59" i="1"/>
  <c r="BG59" i="1"/>
  <c r="BG121" i="1" s="1"/>
  <c r="CI121" i="1" s="1"/>
  <c r="AL183" i="1"/>
  <c r="AX183" i="1"/>
  <c r="BJ183" i="1"/>
  <c r="AT60" i="1"/>
  <c r="AT122" i="1" s="1"/>
  <c r="BV122" i="1" s="1"/>
  <c r="BF60" i="1"/>
  <c r="AK184" i="1"/>
  <c r="AW184" i="1"/>
  <c r="BI184" i="1"/>
  <c r="AS61" i="1"/>
  <c r="BE61" i="1"/>
  <c r="AV185" i="1"/>
  <c r="BH185" i="1"/>
  <c r="AR62" i="1"/>
  <c r="BD62" i="1"/>
  <c r="BD124" i="1" s="1"/>
  <c r="CF124" i="1" s="1"/>
  <c r="AQ63" i="1"/>
  <c r="AQ125" i="1" s="1"/>
  <c r="BS125" i="1" s="1"/>
  <c r="BC63" i="1"/>
  <c r="AL190" i="1"/>
  <c r="AL221" i="1" s="1"/>
  <c r="BN221" i="1" s="1"/>
  <c r="AX190" i="1"/>
  <c r="BJ190" i="1"/>
  <c r="AM191" i="1"/>
  <c r="AY191" i="1"/>
  <c r="AU69" i="1"/>
  <c r="BG69" i="1"/>
  <c r="AL192" i="1"/>
  <c r="AX192" i="1"/>
  <c r="BJ192" i="1"/>
  <c r="AT70" i="1"/>
  <c r="BF70" i="1"/>
  <c r="AK193" i="1"/>
  <c r="AW193" i="1"/>
  <c r="BI193" i="1"/>
  <c r="AS71" i="1"/>
  <c r="BE71" i="1"/>
  <c r="AV194" i="1"/>
  <c r="BH194" i="1"/>
  <c r="AR72" i="1"/>
  <c r="BD72" i="1"/>
  <c r="AU195" i="1"/>
  <c r="BG195" i="1"/>
  <c r="AQ73" i="1"/>
  <c r="BC73" i="1"/>
  <c r="AT196" i="1"/>
  <c r="BF196" i="1"/>
  <c r="AP74" i="1"/>
  <c r="BB74" i="1"/>
  <c r="AS197" i="1"/>
  <c r="BE197" i="1"/>
  <c r="AO75" i="1"/>
  <c r="BA75" i="1"/>
  <c r="AR198" i="1"/>
  <c r="BD198" i="1"/>
  <c r="AN76" i="1"/>
  <c r="AZ76" i="1"/>
  <c r="AQ199" i="1"/>
  <c r="BC199" i="1"/>
  <c r="AM77" i="1"/>
  <c r="AY77" i="1"/>
  <c r="AP200" i="1"/>
  <c r="BB200" i="1"/>
  <c r="AL78" i="1"/>
  <c r="AX78" i="1"/>
  <c r="BJ78" i="1"/>
  <c r="AO201" i="1"/>
  <c r="BA201" i="1"/>
  <c r="AK79" i="1"/>
  <c r="AW79" i="1"/>
  <c r="BI79" i="1"/>
  <c r="AN202" i="1"/>
  <c r="AZ202" i="1"/>
  <c r="AV80" i="1"/>
  <c r="BH80" i="1"/>
  <c r="AM203" i="1"/>
  <c r="AY203" i="1"/>
  <c r="AU81" i="1"/>
  <c r="BG81" i="1"/>
  <c r="AL204" i="1"/>
  <c r="AX204" i="1"/>
  <c r="BJ204" i="1"/>
  <c r="AT82" i="1"/>
  <c r="BF82" i="1"/>
  <c r="AK205" i="1"/>
  <c r="AW205" i="1"/>
  <c r="BI205" i="1"/>
  <c r="AS83" i="1"/>
  <c r="BE83" i="1"/>
  <c r="AV206" i="1"/>
  <c r="BH206" i="1"/>
  <c r="AR84" i="1"/>
  <c r="BD84" i="1"/>
  <c r="AU207" i="1"/>
  <c r="BG207" i="1"/>
  <c r="AQ85" i="1"/>
  <c r="BC85" i="1"/>
  <c r="AT208" i="1"/>
  <c r="BF208" i="1"/>
  <c r="AP86" i="1"/>
  <c r="BB86" i="1"/>
  <c r="AS209" i="1"/>
  <c r="BE209" i="1"/>
  <c r="AO87" i="1"/>
  <c r="BA87" i="1"/>
  <c r="AR210" i="1"/>
  <c r="BD210" i="1"/>
  <c r="AN88" i="1"/>
  <c r="AZ88" i="1"/>
  <c r="AQ211" i="1"/>
  <c r="BC211" i="1"/>
  <c r="BC242" i="1" s="1"/>
  <c r="CE242" i="1" s="1"/>
  <c r="AM89" i="1"/>
  <c r="AY89" i="1"/>
  <c r="AP212" i="1"/>
  <c r="BB212" i="1"/>
  <c r="AL90" i="1"/>
  <c r="AX90" i="1"/>
  <c r="BJ90" i="1"/>
  <c r="AO213" i="1"/>
  <c r="AO244" i="1" s="1"/>
  <c r="BQ244" i="1" s="1"/>
  <c r="BA213" i="1"/>
  <c r="AK91" i="1"/>
  <c r="AW91" i="1"/>
  <c r="BI91" i="1"/>
  <c r="BI122" i="1" s="1"/>
  <c r="CK122" i="1" s="1"/>
  <c r="AN214" i="1"/>
  <c r="AZ214" i="1"/>
  <c r="BA92" i="1"/>
  <c r="AO94" i="1"/>
  <c r="BA94" i="1"/>
  <c r="AM93" i="1"/>
  <c r="AL205" i="1"/>
  <c r="AX205" i="1"/>
  <c r="BJ205" i="1"/>
  <c r="AK206" i="1"/>
  <c r="AW206" i="1"/>
  <c r="BI206" i="1"/>
  <c r="AV207" i="1"/>
  <c r="BH207" i="1"/>
  <c r="AU208" i="1"/>
  <c r="BG208" i="1"/>
  <c r="AT209" i="1"/>
  <c r="BF209" i="1"/>
  <c r="AS210" i="1"/>
  <c r="BE210" i="1"/>
  <c r="AR211" i="1"/>
  <c r="BD211" i="1"/>
  <c r="AQ212" i="1"/>
  <c r="BC212" i="1"/>
  <c r="AP213" i="1"/>
  <c r="BB213" i="1"/>
  <c r="BB92" i="1"/>
  <c r="AO214" i="1"/>
  <c r="AO93" i="1"/>
  <c r="BA214" i="1"/>
  <c r="BA93" i="1"/>
  <c r="AP94" i="1"/>
  <c r="BB94" i="1"/>
  <c r="AN93" i="1"/>
  <c r="AP181" i="1"/>
  <c r="BB181" i="1"/>
  <c r="AO182" i="1"/>
  <c r="BA182" i="1"/>
  <c r="AN183" i="1"/>
  <c r="AZ183" i="1"/>
  <c r="AM184" i="1"/>
  <c r="AY184" i="1"/>
  <c r="AL185" i="1"/>
  <c r="AX185" i="1"/>
  <c r="AX246" i="1" s="1"/>
  <c r="BZ246" i="1" s="1"/>
  <c r="BJ185" i="1"/>
  <c r="BJ246" i="1" s="1"/>
  <c r="CL246" i="1" s="1"/>
  <c r="BE63" i="1"/>
  <c r="AN190" i="1"/>
  <c r="AZ190" i="1"/>
  <c r="AO191" i="1"/>
  <c r="BA191" i="1"/>
  <c r="AW69" i="1"/>
  <c r="BI69" i="1"/>
  <c r="AN192" i="1"/>
  <c r="AZ192" i="1"/>
  <c r="AV70" i="1"/>
  <c r="BH70" i="1"/>
  <c r="AM193" i="1"/>
  <c r="AY193" i="1"/>
  <c r="AU71" i="1"/>
  <c r="BG71" i="1"/>
  <c r="AL194" i="1"/>
  <c r="AX194" i="1"/>
  <c r="BJ194" i="1"/>
  <c r="AT72" i="1"/>
  <c r="BF72" i="1"/>
  <c r="AK195" i="1"/>
  <c r="AW195" i="1"/>
  <c r="BI195" i="1"/>
  <c r="AS73" i="1"/>
  <c r="BE73" i="1"/>
  <c r="AV196" i="1"/>
  <c r="BH196" i="1"/>
  <c r="AR74" i="1"/>
  <c r="BD74" i="1"/>
  <c r="AU197" i="1"/>
  <c r="BG197" i="1"/>
  <c r="AQ75" i="1"/>
  <c r="BC75" i="1"/>
  <c r="AT198" i="1"/>
  <c r="BF198" i="1"/>
  <c r="AP76" i="1"/>
  <c r="BB76" i="1"/>
  <c r="AS199" i="1"/>
  <c r="BE199" i="1"/>
  <c r="AO77" i="1"/>
  <c r="BA77" i="1"/>
  <c r="AR200" i="1"/>
  <c r="BD200" i="1"/>
  <c r="AN78" i="1"/>
  <c r="AZ78" i="1"/>
  <c r="AQ201" i="1"/>
  <c r="BC201" i="1"/>
  <c r="AM79" i="1"/>
  <c r="AY79" i="1"/>
  <c r="AP202" i="1"/>
  <c r="BB202" i="1"/>
  <c r="AL80" i="1"/>
  <c r="AX80" i="1"/>
  <c r="BJ80" i="1"/>
  <c r="AO203" i="1"/>
  <c r="BA203" i="1"/>
  <c r="AK81" i="1"/>
  <c r="AW81" i="1"/>
  <c r="BI81" i="1"/>
  <c r="AN204" i="1"/>
  <c r="AZ204" i="1"/>
  <c r="AV82" i="1"/>
  <c r="BH82" i="1"/>
  <c r="AM205" i="1"/>
  <c r="AY205" i="1"/>
  <c r="AU83" i="1"/>
  <c r="BG83" i="1"/>
  <c r="AL206" i="1"/>
  <c r="AX206" i="1"/>
  <c r="BJ206" i="1"/>
  <c r="AT84" i="1"/>
  <c r="BF84" i="1"/>
  <c r="AK207" i="1"/>
  <c r="AW207" i="1"/>
  <c r="BI207" i="1"/>
  <c r="AS85" i="1"/>
  <c r="BE85" i="1"/>
  <c r="AV208" i="1"/>
  <c r="BH208" i="1"/>
  <c r="AR86" i="1"/>
  <c r="BD86" i="1"/>
  <c r="AU209" i="1"/>
  <c r="BG209" i="1"/>
  <c r="AQ87" i="1"/>
  <c r="BC87" i="1"/>
  <c r="AT210" i="1"/>
  <c r="BF210" i="1"/>
  <c r="AP88" i="1"/>
  <c r="BB88" i="1"/>
  <c r="AS211" i="1"/>
  <c r="BE211" i="1"/>
  <c r="AO89" i="1"/>
  <c r="BA89" i="1"/>
  <c r="AR212" i="1"/>
  <c r="BD212" i="1"/>
  <c r="AN90" i="1"/>
  <c r="AZ90" i="1"/>
  <c r="AQ213" i="1"/>
  <c r="AQ92" i="1"/>
  <c r="BC213" i="1"/>
  <c r="BC92" i="1"/>
  <c r="AM91" i="1"/>
  <c r="AY91" i="1"/>
  <c r="AP214" i="1"/>
  <c r="AP93" i="1"/>
  <c r="BB214" i="1"/>
  <c r="BB93" i="1"/>
  <c r="AL92" i="1"/>
  <c r="BF92" i="1"/>
  <c r="AQ215" i="1"/>
  <c r="BC215" i="1"/>
  <c r="AS215" i="1"/>
  <c r="BE215" i="1"/>
  <c r="AT215" i="1"/>
  <c r="BF215" i="1"/>
  <c r="AU215" i="1"/>
  <c r="BG215" i="1"/>
  <c r="AS94" i="1"/>
  <c r="BE94" i="1"/>
  <c r="AM215" i="1"/>
  <c r="AY215" i="1"/>
  <c r="AT94" i="1"/>
  <c r="AT125" i="1" s="1"/>
  <c r="BV125" i="1" s="1"/>
  <c r="BF94" i="1"/>
  <c r="AN215" i="1"/>
  <c r="AZ215" i="1"/>
  <c r="AU94" i="1"/>
  <c r="BG94" i="1"/>
  <c r="AO215" i="1"/>
  <c r="BA215" i="1"/>
  <c r="AP215" i="1"/>
  <c r="BB215" i="1"/>
  <c r="AW94" i="1"/>
  <c r="BI94" i="1"/>
  <c r="AP245" i="1" l="1"/>
  <c r="BR245" i="1" s="1"/>
  <c r="AN234" i="1"/>
  <c r="BP234" i="1" s="1"/>
  <c r="BG112" i="1"/>
  <c r="CI112" i="1" s="1"/>
  <c r="BG223" i="1"/>
  <c r="CI223" i="1" s="1"/>
  <c r="AX230" i="1"/>
  <c r="BZ230" i="1" s="1"/>
  <c r="DN104" i="1"/>
  <c r="AS244" i="1"/>
  <c r="BU244" i="1" s="1"/>
  <c r="AW241" i="1"/>
  <c r="BY241" i="1" s="1"/>
  <c r="AL116" i="1"/>
  <c r="BN116" i="1" s="1"/>
  <c r="AK235" i="1"/>
  <c r="BM235" i="1" s="1"/>
  <c r="AP229" i="1"/>
  <c r="BR229" i="1" s="1"/>
  <c r="AP122" i="1"/>
  <c r="BR122" i="1" s="1"/>
  <c r="AZ239" i="1"/>
  <c r="CB239" i="1" s="1"/>
  <c r="AL234" i="1"/>
  <c r="BN234" i="1" s="1"/>
  <c r="AS242" i="1"/>
  <c r="BU242" i="1" s="1"/>
  <c r="BE236" i="1"/>
  <c r="CG236" i="1" s="1"/>
  <c r="AS125" i="1"/>
  <c r="BU125" i="1" s="1"/>
  <c r="BD242" i="1"/>
  <c r="CF242" i="1" s="1"/>
  <c r="AP237" i="1"/>
  <c r="BR237" i="1" s="1"/>
  <c r="AQ236" i="1"/>
  <c r="BS236" i="1" s="1"/>
  <c r="BF124" i="1"/>
  <c r="CH124" i="1" s="1"/>
  <c r="BA242" i="1"/>
  <c r="CC242" i="1" s="1"/>
  <c r="AM237" i="1"/>
  <c r="BO237" i="1" s="1"/>
  <c r="BB231" i="1"/>
  <c r="CD231" i="1" s="1"/>
  <c r="BG225" i="1"/>
  <c r="CI225" i="1" s="1"/>
  <c r="BB112" i="1"/>
  <c r="CD112" i="1" s="1"/>
  <c r="AS245" i="1"/>
  <c r="BU245" i="1" s="1"/>
  <c r="BB241" i="1"/>
  <c r="CD241" i="1" s="1"/>
  <c r="AN236" i="1"/>
  <c r="BP236" i="1" s="1"/>
  <c r="BC240" i="1"/>
  <c r="CE240" i="1" s="1"/>
  <c r="BB100" i="1"/>
  <c r="CD100" i="1" s="1"/>
  <c r="AW239" i="1"/>
  <c r="BY239" i="1" s="1"/>
  <c r="AY111" i="1"/>
  <c r="CA111" i="1" s="1"/>
  <c r="AT230" i="1"/>
  <c r="BV230" i="1" s="1"/>
  <c r="BE115" i="1"/>
  <c r="CG115" i="1" s="1"/>
  <c r="AT233" i="1"/>
  <c r="BV233" i="1" s="1"/>
  <c r="AN231" i="1"/>
  <c r="BP231" i="1" s="1"/>
  <c r="AR228" i="1"/>
  <c r="BT228" i="1" s="1"/>
  <c r="AK108" i="1"/>
  <c r="BM108" i="1" s="1"/>
  <c r="BE222" i="1"/>
  <c r="CG222" i="1" s="1"/>
  <c r="BI112" i="1"/>
  <c r="CK112" i="1" s="1"/>
  <c r="DN112" i="1" s="1"/>
  <c r="BG227" i="1"/>
  <c r="CI227" i="1" s="1"/>
  <c r="BJ109" i="1"/>
  <c r="CL109" i="1" s="1"/>
  <c r="AU223" i="1"/>
  <c r="BW223" i="1" s="1"/>
  <c r="AL230" i="1"/>
  <c r="BN230" i="1" s="1"/>
  <c r="AX114" i="1"/>
  <c r="BZ114" i="1" s="1"/>
  <c r="AZ121" i="1"/>
  <c r="CB121" i="1" s="1"/>
  <c r="AK241" i="1"/>
  <c r="BM241" i="1" s="1"/>
  <c r="AY234" i="1"/>
  <c r="CA234" i="1" s="1"/>
  <c r="BE228" i="1"/>
  <c r="CG228" i="1" s="1"/>
  <c r="BD244" i="1"/>
  <c r="CF244" i="1" s="1"/>
  <c r="AN239" i="1"/>
  <c r="BP239" i="1" s="1"/>
  <c r="BA233" i="1"/>
  <c r="CC233" i="1" s="1"/>
  <c r="DF233" i="1" s="1"/>
  <c r="BG241" i="1"/>
  <c r="CI241" i="1" s="1"/>
  <c r="AS246" i="1"/>
  <c r="BU246" i="1" s="1"/>
  <c r="AR242" i="1"/>
  <c r="BT242" i="1" s="1"/>
  <c r="BD236" i="1"/>
  <c r="CF236" i="1" s="1"/>
  <c r="BH230" i="1"/>
  <c r="CJ230" i="1" s="1"/>
  <c r="BF245" i="1"/>
  <c r="CH245" i="1" s="1"/>
  <c r="AO242" i="1"/>
  <c r="BQ242" i="1" s="1"/>
  <c r="BA236" i="1"/>
  <c r="CC236" i="1" s="1"/>
  <c r="AP231" i="1"/>
  <c r="BR231" i="1" s="1"/>
  <c r="AU225" i="1"/>
  <c r="BW225" i="1" s="1"/>
  <c r="AN226" i="1"/>
  <c r="BP226" i="1" s="1"/>
  <c r="BJ244" i="1"/>
  <c r="CL244" i="1" s="1"/>
  <c r="AV121" i="1"/>
  <c r="BX121" i="1" s="1"/>
  <c r="AW221" i="1"/>
  <c r="BY221" i="1" s="1"/>
  <c r="AT232" i="1"/>
  <c r="BV232" i="1" s="1"/>
  <c r="BF110" i="1"/>
  <c r="CH110" i="1" s="1"/>
  <c r="AN120" i="1"/>
  <c r="BP120" i="1" s="1"/>
  <c r="BD114" i="1"/>
  <c r="CF114" i="1" s="1"/>
  <c r="BJ232" i="1"/>
  <c r="CL232" i="1" s="1"/>
  <c r="AL229" i="1"/>
  <c r="BN229" i="1" s="1"/>
  <c r="AL222" i="1"/>
  <c r="BN222" i="1" s="1"/>
  <c r="AW236" i="1"/>
  <c r="BY236" i="1" s="1"/>
  <c r="BG125" i="1"/>
  <c r="CI125" i="1" s="1"/>
  <c r="BG122" i="1"/>
  <c r="CI122" i="1" s="1"/>
  <c r="DL122" i="1" s="1"/>
  <c r="AU227" i="1"/>
  <c r="BW227" i="1" s="1"/>
  <c r="AV124" i="1"/>
  <c r="BX124" i="1" s="1"/>
  <c r="AL123" i="1"/>
  <c r="BN123" i="1" s="1"/>
  <c r="BA106" i="1"/>
  <c r="CC106" i="1" s="1"/>
  <c r="AN121" i="1"/>
  <c r="BP121" i="1" s="1"/>
  <c r="BF118" i="1"/>
  <c r="CH118" i="1" s="1"/>
  <c r="AM234" i="1"/>
  <c r="BO234" i="1" s="1"/>
  <c r="AS228" i="1"/>
  <c r="BU228" i="1" s="1"/>
  <c r="AR244" i="1"/>
  <c r="BT244" i="1" s="1"/>
  <c r="BB238" i="1"/>
  <c r="CD238" i="1" s="1"/>
  <c r="AO233" i="1"/>
  <c r="BQ233" i="1" s="1"/>
  <c r="AN124" i="1"/>
  <c r="BP124" i="1" s="1"/>
  <c r="BJ124" i="1"/>
  <c r="CL124" i="1" s="1"/>
  <c r="AU241" i="1"/>
  <c r="BW241" i="1" s="1"/>
  <c r="BG235" i="1"/>
  <c r="CI235" i="1" s="1"/>
  <c r="BI124" i="1"/>
  <c r="CK124" i="1" s="1"/>
  <c r="BF241" i="1"/>
  <c r="CH241" i="1" s="1"/>
  <c r="AR236" i="1"/>
  <c r="BT236" i="1" s="1"/>
  <c r="AV230" i="1"/>
  <c r="BX230" i="1" s="1"/>
  <c r="AT124" i="1"/>
  <c r="BV124" i="1" s="1"/>
  <c r="BC241" i="1"/>
  <c r="CE241" i="1" s="1"/>
  <c r="AO236" i="1"/>
  <c r="BQ236" i="1" s="1"/>
  <c r="BE230" i="1"/>
  <c r="CG230" i="1" s="1"/>
  <c r="BD224" i="1"/>
  <c r="CF224" i="1" s="1"/>
  <c r="AP112" i="1"/>
  <c r="BR112" i="1" s="1"/>
  <c r="AN118" i="1"/>
  <c r="BP118" i="1" s="1"/>
  <c r="AS119" i="1"/>
  <c r="BU119" i="1" s="1"/>
  <c r="AL114" i="1"/>
  <c r="BN114" i="1" s="1"/>
  <c r="AX113" i="1"/>
  <c r="BZ113" i="1" s="1"/>
  <c r="BI107" i="1"/>
  <c r="CK107" i="1" s="1"/>
  <c r="BH104" i="1"/>
  <c r="CJ104" i="1" s="1"/>
  <c r="AL101" i="1"/>
  <c r="BN101" i="1" s="1"/>
  <c r="AL226" i="1"/>
  <c r="BN226" i="1" s="1"/>
  <c r="AS221" i="1"/>
  <c r="BU221" i="1" s="1"/>
  <c r="BA102" i="1"/>
  <c r="CC102" i="1" s="1"/>
  <c r="AK110" i="1"/>
  <c r="BM110" i="1" s="1"/>
  <c r="CP110" i="1" s="1"/>
  <c r="AO125" i="1"/>
  <c r="BQ125" i="1" s="1"/>
  <c r="AY116" i="1"/>
  <c r="CA116" i="1" s="1"/>
  <c r="BJ233" i="1"/>
  <c r="CL233" i="1" s="1"/>
  <c r="BG230" i="1"/>
  <c r="CI230" i="1" s="1"/>
  <c r="AX226" i="1"/>
  <c r="BZ226" i="1" s="1"/>
  <c r="AK103" i="1"/>
  <c r="BM103" i="1" s="1"/>
  <c r="AN100" i="1"/>
  <c r="BP100" i="1" s="1"/>
  <c r="AX108" i="1"/>
  <c r="BZ108" i="1" s="1"/>
  <c r="BD125" i="1"/>
  <c r="CF125" i="1" s="1"/>
  <c r="BC112" i="1"/>
  <c r="CE112" i="1" s="1"/>
  <c r="AU125" i="1"/>
  <c r="BW125" i="1" s="1"/>
  <c r="BD117" i="1"/>
  <c r="CF117" i="1" s="1"/>
  <c r="AK112" i="1"/>
  <c r="BM112" i="1" s="1"/>
  <c r="BC106" i="1"/>
  <c r="CE106" i="1" s="1"/>
  <c r="BB123" i="1"/>
  <c r="CD123" i="1" s="1"/>
  <c r="BF125" i="1"/>
  <c r="CH125" i="1" s="1"/>
  <c r="BE243" i="1"/>
  <c r="CG243" i="1" s="1"/>
  <c r="AT118" i="1"/>
  <c r="BV118" i="1" s="1"/>
  <c r="AZ115" i="1"/>
  <c r="CB115" i="1" s="1"/>
  <c r="BB233" i="1"/>
  <c r="CD233" i="1" s="1"/>
  <c r="BH227" i="1"/>
  <c r="CJ227" i="1" s="1"/>
  <c r="BD243" i="1"/>
  <c r="CF243" i="1" s="1"/>
  <c r="AP238" i="1"/>
  <c r="BR238" i="1" s="1"/>
  <c r="BD232" i="1"/>
  <c r="CF232" i="1" s="1"/>
  <c r="BF246" i="1"/>
  <c r="CH246" i="1" s="1"/>
  <c r="BI240" i="1"/>
  <c r="CK240" i="1" s="1"/>
  <c r="AU235" i="1"/>
  <c r="BW235" i="1" s="1"/>
  <c r="BI245" i="1"/>
  <c r="CK245" i="1" s="1"/>
  <c r="AT241" i="1"/>
  <c r="BV241" i="1" s="1"/>
  <c r="AY229" i="1"/>
  <c r="CA229" i="1" s="1"/>
  <c r="AT245" i="1"/>
  <c r="BV245" i="1" s="1"/>
  <c r="AQ241" i="1"/>
  <c r="BS241" i="1" s="1"/>
  <c r="BC235" i="1"/>
  <c r="CE235" i="1" s="1"/>
  <c r="AS230" i="1"/>
  <c r="BU230" i="1" s="1"/>
  <c r="AR224" i="1"/>
  <c r="BT224" i="1" s="1"/>
  <c r="AL244" i="1"/>
  <c r="BN244" i="1" s="1"/>
  <c r="AR240" i="1"/>
  <c r="BT240" i="1" s="1"/>
  <c r="AK221" i="1"/>
  <c r="BM221" i="1" s="1"/>
  <c r="AV115" i="1"/>
  <c r="BX115" i="1" s="1"/>
  <c r="AK122" i="1"/>
  <c r="BM122" i="1" s="1"/>
  <c r="BF238" i="1"/>
  <c r="CH238" i="1" s="1"/>
  <c r="AK233" i="1"/>
  <c r="BM233" i="1" s="1"/>
  <c r="AZ229" i="1"/>
  <c r="CB229" i="1" s="1"/>
  <c r="AV100" i="1"/>
  <c r="BX100" i="1" s="1"/>
  <c r="AM101" i="1"/>
  <c r="BO101" i="1" s="1"/>
  <c r="BJ121" i="1"/>
  <c r="CL121" i="1" s="1"/>
  <c r="AM120" i="1"/>
  <c r="BO120" i="1" s="1"/>
  <c r="BF108" i="1"/>
  <c r="CH108" i="1" s="1"/>
  <c r="AK230" i="1"/>
  <c r="BM230" i="1" s="1"/>
  <c r="AN116" i="1"/>
  <c r="BP116" i="1" s="1"/>
  <c r="BB124" i="1"/>
  <c r="CD124" i="1" s="1"/>
  <c r="BB246" i="1"/>
  <c r="CD246" i="1" s="1"/>
  <c r="AR117" i="1"/>
  <c r="BT117" i="1" s="1"/>
  <c r="BF103" i="1"/>
  <c r="CH103" i="1" s="1"/>
  <c r="BG221" i="1"/>
  <c r="CI221" i="1" s="1"/>
  <c r="AZ228" i="1"/>
  <c r="CB228" i="1" s="1"/>
  <c r="AS111" i="1"/>
  <c r="BU111" i="1" s="1"/>
  <c r="AS243" i="1"/>
  <c r="BU243" i="1" s="1"/>
  <c r="AY240" i="1"/>
  <c r="CA240" i="1" s="1"/>
  <c r="AN115" i="1"/>
  <c r="BP115" i="1" s="1"/>
  <c r="AP233" i="1"/>
  <c r="BR233" i="1" s="1"/>
  <c r="AV227" i="1"/>
  <c r="BX227" i="1" s="1"/>
  <c r="AR243" i="1"/>
  <c r="BT243" i="1" s="1"/>
  <c r="AR232" i="1"/>
  <c r="BT232" i="1" s="1"/>
  <c r="AT246" i="1"/>
  <c r="BV246" i="1" s="1"/>
  <c r="AW240" i="1"/>
  <c r="BY240" i="1" s="1"/>
  <c r="BI234" i="1"/>
  <c r="CK234" i="1" s="1"/>
  <c r="AM124" i="1"/>
  <c r="BO124" i="1" s="1"/>
  <c r="AW124" i="1"/>
  <c r="BY124" i="1" s="1"/>
  <c r="BH240" i="1"/>
  <c r="CJ240" i="1" s="1"/>
  <c r="AM229" i="1"/>
  <c r="BO229" i="1" s="1"/>
  <c r="CR229" i="1" s="1"/>
  <c r="BA226" i="1"/>
  <c r="CC226" i="1" s="1"/>
  <c r="AY123" i="1"/>
  <c r="CA123" i="1" s="1"/>
  <c r="BE240" i="1"/>
  <c r="CG240" i="1" s="1"/>
  <c r="AQ235" i="1"/>
  <c r="BS235" i="1" s="1"/>
  <c r="BH229" i="1"/>
  <c r="CJ229" i="1" s="1"/>
  <c r="BG110" i="1"/>
  <c r="CI110" i="1" s="1"/>
  <c r="BF239" i="1"/>
  <c r="CH239" i="1" s="1"/>
  <c r="BA115" i="1"/>
  <c r="CC115" i="1" s="1"/>
  <c r="AT108" i="1"/>
  <c r="BV108" i="1" s="1"/>
  <c r="AV106" i="1"/>
  <c r="BX106" i="1" s="1"/>
  <c r="BC108" i="1"/>
  <c r="CE108" i="1" s="1"/>
  <c r="DH108" i="1" s="1"/>
  <c r="AW244" i="1"/>
  <c r="BY244" i="1" s="1"/>
  <c r="AK119" i="1"/>
  <c r="BM119" i="1" s="1"/>
  <c r="AU114" i="1"/>
  <c r="BW114" i="1" s="1"/>
  <c r="AS233" i="1"/>
  <c r="BU233" i="1" s="1"/>
  <c r="AP109" i="1"/>
  <c r="BR109" i="1" s="1"/>
  <c r="AS226" i="1"/>
  <c r="BU226" i="1" s="1"/>
  <c r="BH222" i="1"/>
  <c r="CJ222" i="1" s="1"/>
  <c r="AU222" i="1"/>
  <c r="BW222" i="1" s="1"/>
  <c r="AT240" i="1"/>
  <c r="BV240" i="1" s="1"/>
  <c r="AP246" i="1"/>
  <c r="BR246" i="1" s="1"/>
  <c r="AT103" i="1"/>
  <c r="BV103" i="1" s="1"/>
  <c r="AY246" i="1"/>
  <c r="CA246" i="1" s="1"/>
  <c r="AU221" i="1"/>
  <c r="BW221" i="1" s="1"/>
  <c r="AN228" i="1"/>
  <c r="BP228" i="1" s="1"/>
  <c r="AS124" i="1"/>
  <c r="BU124" i="1" s="1"/>
  <c r="CX124" i="1" s="1"/>
  <c r="BB120" i="1"/>
  <c r="CD120" i="1" s="1"/>
  <c r="AM240" i="1"/>
  <c r="BO240" i="1" s="1"/>
  <c r="BE237" i="1"/>
  <c r="CG237" i="1" s="1"/>
  <c r="BE232" i="1"/>
  <c r="CG232" i="1" s="1"/>
  <c r="BF242" i="1"/>
  <c r="CH242" i="1" s="1"/>
  <c r="BG231" i="1"/>
  <c r="CI231" i="1" s="1"/>
  <c r="AR121" i="1"/>
  <c r="BT121" i="1" s="1"/>
  <c r="AK106" i="1"/>
  <c r="BM106" i="1" s="1"/>
  <c r="AX123" i="1"/>
  <c r="BZ123" i="1" s="1"/>
  <c r="AK240" i="1"/>
  <c r="BM240" i="1" s="1"/>
  <c r="AW234" i="1"/>
  <c r="BY234" i="1" s="1"/>
  <c r="AN104" i="1"/>
  <c r="BP104" i="1" s="1"/>
  <c r="AW245" i="1"/>
  <c r="BY245" i="1" s="1"/>
  <c r="AV240" i="1"/>
  <c r="BX240" i="1" s="1"/>
  <c r="BH234" i="1"/>
  <c r="CJ234" i="1" s="1"/>
  <c r="AY244" i="1"/>
  <c r="CA244" i="1" s="1"/>
  <c r="AS240" i="1"/>
  <c r="BU240" i="1" s="1"/>
  <c r="AN112" i="1"/>
  <c r="BP112" i="1" s="1"/>
  <c r="AV229" i="1"/>
  <c r="BX229" i="1" s="1"/>
  <c r="AO223" i="1"/>
  <c r="BQ223" i="1" s="1"/>
  <c r="BE124" i="1"/>
  <c r="CG124" i="1" s="1"/>
  <c r="BE123" i="1"/>
  <c r="CG123" i="1" s="1"/>
  <c r="AW228" i="1"/>
  <c r="BY228" i="1" s="1"/>
  <c r="AM103" i="1"/>
  <c r="BO103" i="1" s="1"/>
  <c r="AY100" i="1"/>
  <c r="CA100" i="1" s="1"/>
  <c r="BE102" i="1"/>
  <c r="CG102" i="1" s="1"/>
  <c r="AR104" i="1"/>
  <c r="BT104" i="1" s="1"/>
  <c r="AN230" i="1"/>
  <c r="BP230" i="1" s="1"/>
  <c r="BC121" i="1"/>
  <c r="CE121" i="1" s="1"/>
  <c r="AU117" i="1"/>
  <c r="BW117" i="1" s="1"/>
  <c r="BC110" i="1"/>
  <c r="CE110" i="1" s="1"/>
  <c r="DH110" i="1" s="1"/>
  <c r="BA229" i="1"/>
  <c r="CC229" i="1" s="1"/>
  <c r="BH224" i="1"/>
  <c r="CJ224" i="1" s="1"/>
  <c r="AW101" i="1"/>
  <c r="BY101" i="1" s="1"/>
  <c r="AR246" i="1"/>
  <c r="BT246" i="1" s="1"/>
  <c r="AV105" i="1"/>
  <c r="BX105" i="1" s="1"/>
  <c r="BD122" i="1"/>
  <c r="CF122" i="1" s="1"/>
  <c r="AV104" i="1"/>
  <c r="BX104" i="1" s="1"/>
  <c r="AL112" i="1"/>
  <c r="BN112" i="1" s="1"/>
  <c r="BJ111" i="1"/>
  <c r="CL111" i="1" s="1"/>
  <c r="AM246" i="1"/>
  <c r="BO246" i="1" s="1"/>
  <c r="AZ119" i="1"/>
  <c r="CB119" i="1" s="1"/>
  <c r="BG246" i="1"/>
  <c r="CI246" i="1" s="1"/>
  <c r="BH246" i="1"/>
  <c r="CJ246" i="1" s="1"/>
  <c r="AS237" i="1"/>
  <c r="BU237" i="1" s="1"/>
  <c r="AS232" i="1"/>
  <c r="BU232" i="1" s="1"/>
  <c r="AU110" i="1"/>
  <c r="BW110" i="1" s="1"/>
  <c r="AT242" i="1"/>
  <c r="BV242" i="1" s="1"/>
  <c r="BF236" i="1"/>
  <c r="CH236" i="1" s="1"/>
  <c r="AU231" i="1"/>
  <c r="BW231" i="1" s="1"/>
  <c r="BJ245" i="1"/>
  <c r="CL245" i="1" s="1"/>
  <c r="AY239" i="1"/>
  <c r="CA239" i="1" s="1"/>
  <c r="AK234" i="1"/>
  <c r="BM234" i="1" s="1"/>
  <c r="AQ114" i="1"/>
  <c r="BS114" i="1" s="1"/>
  <c r="AK124" i="1"/>
  <c r="BM124" i="1" s="1"/>
  <c r="BJ239" i="1"/>
  <c r="CL239" i="1" s="1"/>
  <c r="AV234" i="1"/>
  <c r="BX234" i="1" s="1"/>
  <c r="BJ118" i="1"/>
  <c r="CL118" i="1" s="1"/>
  <c r="AM123" i="1"/>
  <c r="BO123" i="1" s="1"/>
  <c r="BG239" i="1"/>
  <c r="CI239" i="1" s="1"/>
  <c r="AY228" i="1"/>
  <c r="CA228" i="1" s="1"/>
  <c r="BH238" i="1"/>
  <c r="CJ238" i="1" s="1"/>
  <c r="BC232" i="1"/>
  <c r="CE232" i="1" s="1"/>
  <c r="AW118" i="1"/>
  <c r="BY118" i="1" s="1"/>
  <c r="AS108" i="1"/>
  <c r="BU108" i="1" s="1"/>
  <c r="CX108" i="1" s="1"/>
  <c r="AQ240" i="1"/>
  <c r="BS240" i="1" s="1"/>
  <c r="AX111" i="1"/>
  <c r="BZ111" i="1" s="1"/>
  <c r="BA108" i="1"/>
  <c r="CC108" i="1" s="1"/>
  <c r="BE241" i="1"/>
  <c r="CG241" i="1" s="1"/>
  <c r="BA245" i="1"/>
  <c r="CC245" i="1" s="1"/>
  <c r="BF113" i="1"/>
  <c r="CH113" i="1" s="1"/>
  <c r="AN233" i="1"/>
  <c r="BP233" i="1" s="1"/>
  <c r="AM108" i="1"/>
  <c r="BO108" i="1" s="1"/>
  <c r="AU246" i="1"/>
  <c r="BW246" i="1" s="1"/>
  <c r="AR123" i="1"/>
  <c r="BT123" i="1" s="1"/>
  <c r="AV246" i="1"/>
  <c r="BX246" i="1" s="1"/>
  <c r="BG242" i="1"/>
  <c r="CI242" i="1" s="1"/>
  <c r="BH231" i="1"/>
  <c r="CJ231" i="1" s="1"/>
  <c r="BH241" i="1"/>
  <c r="CJ241" i="1" s="1"/>
  <c r="AT236" i="1"/>
  <c r="BV236" i="1" s="1"/>
  <c r="BJ230" i="1"/>
  <c r="CL230" i="1" s="1"/>
  <c r="AX245" i="1"/>
  <c r="BZ245" i="1" s="1"/>
  <c r="AM239" i="1"/>
  <c r="BO239" i="1" s="1"/>
  <c r="AZ233" i="1"/>
  <c r="CB233" i="1" s="1"/>
  <c r="AK245" i="1"/>
  <c r="BM245" i="1" s="1"/>
  <c r="AX239" i="1"/>
  <c r="BZ239" i="1" s="1"/>
  <c r="AY233" i="1"/>
  <c r="CA233" i="1" s="1"/>
  <c r="DD233" i="1" s="1"/>
  <c r="AM244" i="1"/>
  <c r="BO244" i="1" s="1"/>
  <c r="AU239" i="1"/>
  <c r="BW239" i="1" s="1"/>
  <c r="AY224" i="1"/>
  <c r="CA224" i="1" s="1"/>
  <c r="AW237" i="1"/>
  <c r="BY237" i="1" s="1"/>
  <c r="AT237" i="1"/>
  <c r="BV237" i="1" s="1"/>
  <c r="AX227" i="1"/>
  <c r="BZ227" i="1" s="1"/>
  <c r="AX106" i="1"/>
  <c r="BZ106" i="1" s="1"/>
  <c r="AO102" i="1"/>
  <c r="BQ102" i="1" s="1"/>
  <c r="BA104" i="1"/>
  <c r="CC104" i="1" s="1"/>
  <c r="AT115" i="1"/>
  <c r="BV115" i="1" s="1"/>
  <c r="AZ100" i="1"/>
  <c r="CB100" i="1" s="1"/>
  <c r="BC123" i="1"/>
  <c r="CE123" i="1" s="1"/>
  <c r="DH122" i="1" s="1"/>
  <c r="BF244" i="1"/>
  <c r="CH244" i="1" s="1"/>
  <c r="AL111" i="1"/>
  <c r="BN111" i="1" s="1"/>
  <c r="AR105" i="1"/>
  <c r="BT105" i="1" s="1"/>
  <c r="AS241" i="1"/>
  <c r="BU241" i="1" s="1"/>
  <c r="CX241" i="1" s="1"/>
  <c r="BJ224" i="1"/>
  <c r="CL224" i="1" s="1"/>
  <c r="AO245" i="1"/>
  <c r="BQ245" i="1" s="1"/>
  <c r="AT113" i="1"/>
  <c r="BV113" i="1" s="1"/>
  <c r="BE225" i="1"/>
  <c r="CG225" i="1" s="1"/>
  <c r="BB226" i="1"/>
  <c r="CD226" i="1" s="1"/>
  <c r="AZ245" i="1"/>
  <c r="CB245" i="1" s="1"/>
  <c r="AU242" i="1"/>
  <c r="BW242" i="1" s="1"/>
  <c r="BA239" i="1"/>
  <c r="CC239" i="1" s="1"/>
  <c r="BG236" i="1"/>
  <c r="CI236" i="1" s="1"/>
  <c r="AV231" i="1"/>
  <c r="BX231" i="1" s="1"/>
  <c r="AV241" i="1"/>
  <c r="BX241" i="1" s="1"/>
  <c r="BH235" i="1"/>
  <c r="CJ235" i="1" s="1"/>
  <c r="AL245" i="1"/>
  <c r="BN245" i="1" s="1"/>
  <c r="BA238" i="1"/>
  <c r="CC238" i="1" s="1"/>
  <c r="AQ242" i="1"/>
  <c r="BS242" i="1" s="1"/>
  <c r="BJ238" i="1"/>
  <c r="CL238" i="1" s="1"/>
  <c r="BB244" i="1"/>
  <c r="CD244" i="1" s="1"/>
  <c r="AL239" i="1"/>
  <c r="BN239" i="1" s="1"/>
  <c r="AM233" i="1"/>
  <c r="BO233" i="1" s="1"/>
  <c r="CR233" i="1" s="1"/>
  <c r="AZ243" i="1"/>
  <c r="CB243" i="1" s="1"/>
  <c r="BH221" i="1"/>
  <c r="CJ221" i="1" s="1"/>
  <c r="AY122" i="1"/>
  <c r="CA122" i="1" s="1"/>
  <c r="BI238" i="1"/>
  <c r="CK238" i="1" s="1"/>
  <c r="BH233" i="1"/>
  <c r="CJ233" i="1" s="1"/>
  <c r="BD121" i="1"/>
  <c r="CF121" i="1" s="1"/>
  <c r="AW113" i="1"/>
  <c r="BY113" i="1" s="1"/>
  <c r="AR109" i="1"/>
  <c r="BT109" i="1" s="1"/>
  <c r="BE105" i="1"/>
  <c r="CG105" i="1" s="1"/>
  <c r="AP222" i="1"/>
  <c r="BR222" i="1" s="1"/>
  <c r="AX101" i="1"/>
  <c r="BZ101" i="1" s="1"/>
  <c r="BB225" i="1"/>
  <c r="CD225" i="1" s="1"/>
  <c r="BB115" i="1"/>
  <c r="CD115" i="1" s="1"/>
  <c r="BJ102" i="1"/>
  <c r="CL102" i="1" s="1"/>
  <c r="BD116" i="1"/>
  <c r="CF116" i="1" s="1"/>
  <c r="BG109" i="1"/>
  <c r="CI109" i="1" s="1"/>
  <c r="BE221" i="1"/>
  <c r="CG221" i="1" s="1"/>
  <c r="AY225" i="1"/>
  <c r="CA225" i="1" s="1"/>
  <c r="AL242" i="1"/>
  <c r="BN242" i="1" s="1"/>
  <c r="AV118" i="1"/>
  <c r="BX118" i="1" s="1"/>
  <c r="BG124" i="1"/>
  <c r="CI124" i="1" s="1"/>
  <c r="BH119" i="1"/>
  <c r="CJ119" i="1" s="1"/>
  <c r="AS116" i="1"/>
  <c r="BU116" i="1" s="1"/>
  <c r="CX116" i="1" s="1"/>
  <c r="BA105" i="1"/>
  <c r="CC105" i="1" s="1"/>
  <c r="BC102" i="1"/>
  <c r="CE102" i="1" s="1"/>
  <c r="AQ221" i="1"/>
  <c r="BS221" i="1" s="1"/>
  <c r="AQ232" i="1"/>
  <c r="BS232" i="1" s="1"/>
  <c r="BD229" i="1"/>
  <c r="CF229" i="1" s="1"/>
  <c r="CR100" i="1"/>
  <c r="AT244" i="1"/>
  <c r="BV244" i="1" s="1"/>
  <c r="BH113" i="1"/>
  <c r="CJ113" i="1" s="1"/>
  <c r="BG102" i="1"/>
  <c r="CI102" i="1" s="1"/>
  <c r="AZ246" i="1"/>
  <c r="CB246" i="1" s="1"/>
  <c r="BF240" i="1"/>
  <c r="CH240" i="1" s="1"/>
  <c r="AX224" i="1"/>
  <c r="BZ224" i="1" s="1"/>
  <c r="BC244" i="1"/>
  <c r="CE244" i="1" s="1"/>
  <c r="AS225" i="1"/>
  <c r="BU225" i="1" s="1"/>
  <c r="AP226" i="1"/>
  <c r="BR226" i="1" s="1"/>
  <c r="BD111" i="1"/>
  <c r="CF111" i="1" s="1"/>
  <c r="AN245" i="1"/>
  <c r="BP245" i="1" s="1"/>
  <c r="AO239" i="1"/>
  <c r="BQ239" i="1" s="1"/>
  <c r="AU236" i="1"/>
  <c r="BW236" i="1" s="1"/>
  <c r="AY230" i="1"/>
  <c r="CA230" i="1" s="1"/>
  <c r="BA110" i="1"/>
  <c r="CC110" i="1" s="1"/>
  <c r="AR124" i="1"/>
  <c r="BT124" i="1" s="1"/>
  <c r="BJ240" i="1"/>
  <c r="CL240" i="1" s="1"/>
  <c r="AV235" i="1"/>
  <c r="BX235" i="1" s="1"/>
  <c r="BC243" i="1"/>
  <c r="CE243" i="1" s="1"/>
  <c r="DH243" i="1" s="1"/>
  <c r="AO238" i="1"/>
  <c r="BQ238" i="1" s="1"/>
  <c r="BA125" i="1"/>
  <c r="CC125" i="1" s="1"/>
  <c r="AP244" i="1"/>
  <c r="BR244" i="1" s="1"/>
  <c r="AZ238" i="1"/>
  <c r="CB238" i="1" s="1"/>
  <c r="BB232" i="1"/>
  <c r="CD232" i="1" s="1"/>
  <c r="AL118" i="1"/>
  <c r="BN118" i="1" s="1"/>
  <c r="CP118" i="1" s="1"/>
  <c r="AY243" i="1"/>
  <c r="CA243" i="1" s="1"/>
  <c r="AW238" i="1"/>
  <c r="BY238" i="1" s="1"/>
  <c r="AV233" i="1"/>
  <c r="BX233" i="1" s="1"/>
  <c r="BA246" i="1"/>
  <c r="CC246" i="1" s="1"/>
  <c r="AL243" i="1"/>
  <c r="BN243" i="1" s="1"/>
  <c r="AX237" i="1"/>
  <c r="BZ237" i="1" s="1"/>
  <c r="AW227" i="1"/>
  <c r="BY227" i="1" s="1"/>
  <c r="BI227" i="1"/>
  <c r="CK227" i="1" s="1"/>
  <c r="BD100" i="1"/>
  <c r="CF100" i="1" s="1"/>
  <c r="BI114" i="1"/>
  <c r="CK114" i="1" s="1"/>
  <c r="BD239" i="1"/>
  <c r="CF239" i="1" s="1"/>
  <c r="BD112" i="1"/>
  <c r="CF112" i="1" s="1"/>
  <c r="BJ104" i="1"/>
  <c r="CL104" i="1" s="1"/>
  <c r="AM230" i="1"/>
  <c r="BO230" i="1" s="1"/>
  <c r="AY245" i="1"/>
  <c r="CA245" i="1" s="1"/>
  <c r="AQ243" i="1"/>
  <c r="BS243" i="1" s="1"/>
  <c r="CV243" i="1" s="1"/>
  <c r="BE125" i="1"/>
  <c r="CG125" i="1" s="1"/>
  <c r="BB243" i="1"/>
  <c r="CD243" i="1" s="1"/>
  <c r="AM122" i="1"/>
  <c r="BO122" i="1" s="1"/>
  <c r="AK238" i="1"/>
  <c r="BM238" i="1" s="1"/>
  <c r="AY232" i="1"/>
  <c r="CA232" i="1" s="1"/>
  <c r="AY226" i="1"/>
  <c r="CA226" i="1" s="1"/>
  <c r="AX228" i="1"/>
  <c r="BZ228" i="1" s="1"/>
  <c r="AV125" i="1"/>
  <c r="BX125" i="1" s="1"/>
  <c r="BG119" i="1"/>
  <c r="CI119" i="1" s="1"/>
  <c r="DL118" i="1" s="1"/>
  <c r="BH115" i="1"/>
  <c r="CJ115" i="1" s="1"/>
  <c r="BG233" i="1"/>
  <c r="CI233" i="1" s="1"/>
  <c r="DL233" i="1" s="1"/>
  <c r="AV107" i="1"/>
  <c r="BX107" i="1" s="1"/>
  <c r="AZ225" i="1"/>
  <c r="CB225" i="1" s="1"/>
  <c r="AT100" i="1"/>
  <c r="BV100" i="1" s="1"/>
  <c r="BG244" i="1"/>
  <c r="CI244" i="1" s="1"/>
  <c r="AK121" i="1"/>
  <c r="BM121" i="1" s="1"/>
  <c r="BJ228" i="1"/>
  <c r="CL228" i="1" s="1"/>
  <c r="AK104" i="1"/>
  <c r="BM104" i="1" s="1"/>
  <c r="AM238" i="1"/>
  <c r="BO238" i="1" s="1"/>
  <c r="BB245" i="1"/>
  <c r="CD245" i="1" s="1"/>
  <c r="BE244" i="1"/>
  <c r="CG244" i="1" s="1"/>
  <c r="BI241" i="1"/>
  <c r="CK241" i="1" s="1"/>
  <c r="AW235" i="1"/>
  <c r="BY235" i="1" s="1"/>
  <c r="BB229" i="1"/>
  <c r="CD229" i="1" s="1"/>
  <c r="AM245" i="1"/>
  <c r="BO245" i="1" s="1"/>
  <c r="CR245" i="1" s="1"/>
  <c r="AL240" i="1"/>
  <c r="BN240" i="1" s="1"/>
  <c r="AX234" i="1"/>
  <c r="BZ234" i="1" s="1"/>
  <c r="BE242" i="1"/>
  <c r="CG242" i="1" s="1"/>
  <c r="AQ237" i="1"/>
  <c r="BS237" i="1" s="1"/>
  <c r="BE246" i="1"/>
  <c r="CG246" i="1" s="1"/>
  <c r="AP243" i="1"/>
  <c r="BR243" i="1" s="1"/>
  <c r="BB237" i="1"/>
  <c r="CD237" i="1" s="1"/>
  <c r="AK120" i="1"/>
  <c r="BM120" i="1" s="1"/>
  <c r="AV221" i="1"/>
  <c r="BX221" i="1" s="1"/>
  <c r="AM243" i="1"/>
  <c r="BO243" i="1" s="1"/>
  <c r="AY237" i="1"/>
  <c r="CA237" i="1" s="1"/>
  <c r="AM232" i="1"/>
  <c r="BO232" i="1" s="1"/>
  <c r="AM226" i="1"/>
  <c r="BO226" i="1" s="1"/>
  <c r="AP111" i="1"/>
  <c r="BR111" i="1" s="1"/>
  <c r="AZ226" i="1"/>
  <c r="CB226" i="1" s="1"/>
  <c r="AZ118" i="1"/>
  <c r="CB118" i="1" s="1"/>
  <c r="BI221" i="1"/>
  <c r="CK221" i="1" s="1"/>
  <c r="DN221" i="1" s="1"/>
  <c r="BH242" i="1"/>
  <c r="CJ242" i="1" s="1"/>
  <c r="AZ116" i="1"/>
  <c r="CB116" i="1" s="1"/>
  <c r="AL235" i="1"/>
  <c r="BN235" i="1" s="1"/>
  <c r="AL107" i="1"/>
  <c r="BN107" i="1" s="1"/>
  <c r="BF227" i="1"/>
  <c r="CH227" i="1" s="1"/>
  <c r="AW224" i="1"/>
  <c r="BY224" i="1" s="1"/>
  <c r="AO105" i="1"/>
  <c r="BQ105" i="1" s="1"/>
  <c r="AW100" i="1"/>
  <c r="BY100" i="1" s="1"/>
  <c r="AZ222" i="1"/>
  <c r="CB222" i="1" s="1"/>
  <c r="AN111" i="1"/>
  <c r="BP111" i="1" s="1"/>
  <c r="AM118" i="1"/>
  <c r="BO118" i="1" s="1"/>
  <c r="AZ113" i="1"/>
  <c r="CB113" i="1" s="1"/>
  <c r="AR231" i="1"/>
  <c r="BT231" i="1" s="1"/>
  <c r="BE227" i="1"/>
  <c r="CG227" i="1" s="1"/>
  <c r="BE104" i="1"/>
  <c r="CG104" i="1" s="1"/>
  <c r="DJ104" i="1" s="1"/>
  <c r="AP118" i="1"/>
  <c r="BR118" i="1" s="1"/>
  <c r="AS222" i="1"/>
  <c r="BU222" i="1" s="1"/>
  <c r="AU245" i="1"/>
  <c r="BW245" i="1" s="1"/>
  <c r="AO120" i="1"/>
  <c r="BQ120" i="1" s="1"/>
  <c r="CT120" i="1" s="1"/>
  <c r="BH108" i="1"/>
  <c r="CJ108" i="1" s="1"/>
  <c r="AQ227" i="1"/>
  <c r="BS227" i="1" s="1"/>
  <c r="AT224" i="1"/>
  <c r="BV224" i="1" s="1"/>
  <c r="AN102" i="1"/>
  <c r="BP102" i="1" s="1"/>
  <c r="AS103" i="1"/>
  <c r="BU103" i="1" s="1"/>
  <c r="BI110" i="1"/>
  <c r="CK110" i="1" s="1"/>
  <c r="AR100" i="1"/>
  <c r="BT100" i="1" s="1"/>
  <c r="CV100" i="1" s="1"/>
  <c r="AT222" i="1"/>
  <c r="BV222" i="1" s="1"/>
  <c r="AU119" i="1"/>
  <c r="BW119" i="1" s="1"/>
  <c r="BB116" i="1"/>
  <c r="CD116" i="1" s="1"/>
  <c r="DF116" i="1" s="1"/>
  <c r="AQ124" i="1"/>
  <c r="BS124" i="1" s="1"/>
  <c r="AP241" i="1"/>
  <c r="BR241" i="1" s="1"/>
  <c r="AU120" i="1"/>
  <c r="BW120" i="1" s="1"/>
  <c r="AR115" i="1"/>
  <c r="BT115" i="1" s="1"/>
  <c r="BJ106" i="1"/>
  <c r="CL106" i="1" s="1"/>
  <c r="AT106" i="1"/>
  <c r="BV106" i="1" s="1"/>
  <c r="AK224" i="1"/>
  <c r="BM224" i="1" s="1"/>
  <c r="BG104" i="1"/>
  <c r="CI104" i="1" s="1"/>
  <c r="BA222" i="1"/>
  <c r="CC222" i="1" s="1"/>
  <c r="AR221" i="1"/>
  <c r="BT221" i="1" s="1"/>
  <c r="BF111" i="1"/>
  <c r="CH111" i="1" s="1"/>
  <c r="AR222" i="1"/>
  <c r="BT222" i="1" s="1"/>
  <c r="AT110" i="1"/>
  <c r="BV110" i="1" s="1"/>
  <c r="AW120" i="1"/>
  <c r="BY120" i="1" s="1"/>
  <c r="AU238" i="1"/>
  <c r="BW238" i="1" s="1"/>
  <c r="BA232" i="1"/>
  <c r="CC232" i="1" s="1"/>
  <c r="AO229" i="1"/>
  <c r="BQ229" i="1" s="1"/>
  <c r="BB223" i="1"/>
  <c r="CD223" i="1" s="1"/>
  <c r="DF223" i="1" s="1"/>
  <c r="AN222" i="1"/>
  <c r="BP222" i="1" s="1"/>
  <c r="AT229" i="1"/>
  <c r="BV229" i="1" s="1"/>
  <c r="AY114" i="1"/>
  <c r="CA114" i="1" s="1"/>
  <c r="AK243" i="1"/>
  <c r="BM243" i="1" s="1"/>
  <c r="AT117" i="1"/>
  <c r="BV117" i="1" s="1"/>
  <c r="AN108" i="1"/>
  <c r="BP108" i="1" s="1"/>
  <c r="BD221" i="1"/>
  <c r="CF221" i="1" s="1"/>
  <c r="BC233" i="1"/>
  <c r="CE233" i="1" s="1"/>
  <c r="AX121" i="1"/>
  <c r="BZ121" i="1" s="1"/>
  <c r="BC229" i="1"/>
  <c r="CE229" i="1" s="1"/>
  <c r="AZ123" i="1"/>
  <c r="CB123" i="1" s="1"/>
  <c r="AO241" i="1"/>
  <c r="BQ241" i="1" s="1"/>
  <c r="AS238" i="1"/>
  <c r="BU238" i="1" s="1"/>
  <c r="AO108" i="1"/>
  <c r="BQ108" i="1" s="1"/>
  <c r="CT108" i="1" s="1"/>
  <c r="BD104" i="1"/>
  <c r="CF104" i="1" s="1"/>
  <c r="AU101" i="1"/>
  <c r="BW101" i="1" s="1"/>
  <c r="BF101" i="1"/>
  <c r="CH101" i="1" s="1"/>
  <c r="AW125" i="1"/>
  <c r="BY125" i="1" s="1"/>
  <c r="AN241" i="1"/>
  <c r="BP241" i="1" s="1"/>
  <c r="AX232" i="1"/>
  <c r="BZ232" i="1" s="1"/>
  <c r="AO106" i="1"/>
  <c r="BQ106" i="1" s="1"/>
  <c r="BB221" i="1"/>
  <c r="CD221" i="1" s="1"/>
  <c r="BI231" i="1"/>
  <c r="CK231" i="1" s="1"/>
  <c r="AX104" i="1"/>
  <c r="BZ104" i="1" s="1"/>
  <c r="BF237" i="1"/>
  <c r="CH237" i="1" s="1"/>
  <c r="BE122" i="1"/>
  <c r="CG122" i="1" s="1"/>
  <c r="AM241" i="1"/>
  <c r="BO241" i="1" s="1"/>
  <c r="AK115" i="1"/>
  <c r="BM115" i="1" s="1"/>
  <c r="AV110" i="1"/>
  <c r="BX110" i="1" s="1"/>
  <c r="BD108" i="1"/>
  <c r="CF108" i="1" s="1"/>
  <c r="AO227" i="1"/>
  <c r="BQ227" i="1" s="1"/>
  <c r="BF104" i="1"/>
  <c r="CH104" i="1" s="1"/>
  <c r="BI109" i="1"/>
  <c r="CK109" i="1" s="1"/>
  <c r="AK123" i="1"/>
  <c r="BM123" i="1" s="1"/>
  <c r="AL241" i="1"/>
  <c r="BN241" i="1" s="1"/>
  <c r="AV236" i="1"/>
  <c r="BX236" i="1" s="1"/>
  <c r="BH111" i="1"/>
  <c r="CJ111" i="1" s="1"/>
  <c r="AP230" i="1"/>
  <c r="BR230" i="1" s="1"/>
  <c r="BJ225" i="1"/>
  <c r="CL225" i="1" s="1"/>
  <c r="AV101" i="1"/>
  <c r="BX101" i="1" s="1"/>
  <c r="AM221" i="1"/>
  <c r="BO221" i="1" s="1"/>
  <c r="BF229" i="1"/>
  <c r="CH229" i="1" s="1"/>
  <c r="AY121" i="1"/>
  <c r="CA121" i="1" s="1"/>
  <c r="BI117" i="1"/>
  <c r="CK117" i="1" s="1"/>
  <c r="AS105" i="1"/>
  <c r="BU105" i="1" s="1"/>
  <c r="AU106" i="1"/>
  <c r="BW106" i="1" s="1"/>
  <c r="AQ245" i="1"/>
  <c r="BS245" i="1" s="1"/>
  <c r="BD233" i="1"/>
  <c r="CF233" i="1" s="1"/>
  <c r="BA230" i="1"/>
  <c r="CC230" i="1" s="1"/>
  <c r="AP103" i="1"/>
  <c r="BR103" i="1" s="1"/>
  <c r="BB113" i="1"/>
  <c r="CD113" i="1" s="1"/>
  <c r="AK125" i="1"/>
  <c r="BM125" i="1" s="1"/>
  <c r="AT105" i="1"/>
  <c r="BV105" i="1" s="1"/>
  <c r="AS109" i="1"/>
  <c r="BU109" i="1" s="1"/>
  <c r="AX244" i="1"/>
  <c r="BZ244" i="1" s="1"/>
  <c r="BD240" i="1"/>
  <c r="CF240" i="1" s="1"/>
  <c r="AV242" i="1"/>
  <c r="BX242" i="1" s="1"/>
  <c r="BJ114" i="1"/>
  <c r="CL114" i="1" s="1"/>
  <c r="BJ113" i="1"/>
  <c r="CL113" i="1" s="1"/>
  <c r="AS106" i="1"/>
  <c r="BU106" i="1" s="1"/>
  <c r="AT227" i="1"/>
  <c r="BV227" i="1" s="1"/>
  <c r="AY101" i="1"/>
  <c r="CA101" i="1" s="1"/>
  <c r="BJ226" i="1"/>
  <c r="CL226" i="1" s="1"/>
  <c r="AO222" i="1"/>
  <c r="BQ222" i="1" s="1"/>
  <c r="BA227" i="1"/>
  <c r="CC227" i="1" s="1"/>
  <c r="BF232" i="1"/>
  <c r="CH232" i="1" s="1"/>
  <c r="BC119" i="1"/>
  <c r="CE119" i="1" s="1"/>
  <c r="AT231" i="1"/>
  <c r="BV231" i="1" s="1"/>
  <c r="CX231" i="1" s="1"/>
  <c r="AN119" i="1"/>
  <c r="BP119" i="1" s="1"/>
  <c r="AQ115" i="1"/>
  <c r="BS115" i="1" s="1"/>
  <c r="AO232" i="1"/>
  <c r="BQ232" i="1" s="1"/>
  <c r="BH106" i="1"/>
  <c r="CJ106" i="1" s="1"/>
  <c r="AK100" i="1"/>
  <c r="BM100" i="1" s="1"/>
  <c r="CP100" i="1" s="1"/>
  <c r="DV7" i="1" s="1"/>
  <c r="BH103" i="1"/>
  <c r="CJ103" i="1" s="1"/>
  <c r="AW116" i="1"/>
  <c r="BY116" i="1" s="1"/>
  <c r="AU105" i="1"/>
  <c r="BW105" i="1" s="1"/>
  <c r="AY235" i="1"/>
  <c r="CA235" i="1" s="1"/>
  <c r="BH124" i="1"/>
  <c r="CJ124" i="1" s="1"/>
  <c r="AT120" i="1"/>
  <c r="BV120" i="1" s="1"/>
  <c r="AT238" i="1"/>
  <c r="BV238" i="1" s="1"/>
  <c r="AZ232" i="1"/>
  <c r="CB232" i="1" s="1"/>
  <c r="AN229" i="1"/>
  <c r="BP229" i="1" s="1"/>
  <c r="AY105" i="1"/>
  <c r="CA105" i="1" s="1"/>
  <c r="BA228" i="1"/>
  <c r="CC228" i="1" s="1"/>
  <c r="AM121" i="1"/>
  <c r="BO121" i="1" s="1"/>
  <c r="AX242" i="1"/>
  <c r="BZ242" i="1" s="1"/>
  <c r="AN122" i="1"/>
  <c r="BP122" i="1" s="1"/>
  <c r="AZ244" i="1"/>
  <c r="CB244" i="1" s="1"/>
  <c r="BA118" i="1"/>
  <c r="CC118" i="1" s="1"/>
  <c r="AO115" i="1"/>
  <c r="BQ115" i="1" s="1"/>
  <c r="AX107" i="1"/>
  <c r="BZ107" i="1" s="1"/>
  <c r="AQ104" i="1"/>
  <c r="BS104" i="1" s="1"/>
  <c r="AZ223" i="1"/>
  <c r="CB223" i="1" s="1"/>
  <c r="BF100" i="1"/>
  <c r="CH100" i="1" s="1"/>
  <c r="DJ100" i="1" s="1"/>
  <c r="AW246" i="1"/>
  <c r="BY246" i="1" s="1"/>
  <c r="AX118" i="1"/>
  <c r="BZ118" i="1" s="1"/>
  <c r="BJ236" i="1"/>
  <c r="CL236" i="1" s="1"/>
  <c r="AL232" i="1"/>
  <c r="BN232" i="1" s="1"/>
  <c r="AZ105" i="1"/>
  <c r="CB105" i="1" s="1"/>
  <c r="BG101" i="1"/>
  <c r="CI101" i="1" s="1"/>
  <c r="AP221" i="1"/>
  <c r="BR221" i="1" s="1"/>
  <c r="AL227" i="1"/>
  <c r="BN227" i="1" s="1"/>
  <c r="BF122" i="1"/>
  <c r="CH122" i="1" s="1"/>
  <c r="AK236" i="1"/>
  <c r="BM236" i="1" s="1"/>
  <c r="BI111" i="1"/>
  <c r="CK111" i="1" s="1"/>
  <c r="AL108" i="1"/>
  <c r="BN108" i="1" s="1"/>
  <c r="AT226" i="1"/>
  <c r="BV226" i="1" s="1"/>
  <c r="BF225" i="1"/>
  <c r="CH225" i="1" s="1"/>
  <c r="BI230" i="1"/>
  <c r="CK230" i="1" s="1"/>
  <c r="AK244" i="1"/>
  <c r="BM244" i="1" s="1"/>
  <c r="BG240" i="1"/>
  <c r="CI240" i="1" s="1"/>
  <c r="BD235" i="1"/>
  <c r="CF235" i="1" s="1"/>
  <c r="BH232" i="1"/>
  <c r="CJ232" i="1" s="1"/>
  <c r="BJ107" i="1"/>
  <c r="CL107" i="1" s="1"/>
  <c r="AX225" i="1"/>
  <c r="BZ225" i="1" s="1"/>
  <c r="AV222" i="1"/>
  <c r="BX222" i="1" s="1"/>
  <c r="AY119" i="1"/>
  <c r="CA119" i="1" s="1"/>
  <c r="AO228" i="1"/>
  <c r="BQ228" i="1" s="1"/>
  <c r="AY242" i="1"/>
  <c r="CA242" i="1" s="1"/>
  <c r="AR239" i="1"/>
  <c r="BT239" i="1" s="1"/>
  <c r="AR112" i="1"/>
  <c r="BT112" i="1" s="1"/>
  <c r="AO230" i="1"/>
  <c r="BQ230" i="1" s="1"/>
  <c r="AP224" i="1"/>
  <c r="BR224" i="1" s="1"/>
  <c r="BB234" i="1"/>
  <c r="CD234" i="1" s="1"/>
  <c r="AK246" i="1"/>
  <c r="BM246" i="1" s="1"/>
  <c r="BB107" i="1"/>
  <c r="CD107" i="1" s="1"/>
  <c r="BH245" i="1"/>
  <c r="CJ245" i="1" s="1"/>
  <c r="BF121" i="1"/>
  <c r="CH121" i="1" s="1"/>
  <c r="AP115" i="1"/>
  <c r="BR115" i="1" s="1"/>
  <c r="AN232" i="1"/>
  <c r="BP232" i="1" s="1"/>
  <c r="BG106" i="1"/>
  <c r="CI106" i="1" s="1"/>
  <c r="AU103" i="1"/>
  <c r="BW103" i="1" s="1"/>
  <c r="AQ105" i="1"/>
  <c r="BS105" i="1" s="1"/>
  <c r="AN243" i="1"/>
  <c r="BP243" i="1" s="1"/>
  <c r="AN244" i="1"/>
  <c r="BP244" i="1" s="1"/>
  <c r="BJ119" i="1"/>
  <c r="CL119" i="1" s="1"/>
  <c r="BE114" i="1"/>
  <c r="CG114" i="1" s="1"/>
  <c r="BE106" i="1"/>
  <c r="CG106" i="1" s="1"/>
  <c r="BH226" i="1"/>
  <c r="CJ226" i="1" s="1"/>
  <c r="AN223" i="1"/>
  <c r="BP223" i="1" s="1"/>
  <c r="AW222" i="1"/>
  <c r="BY222" i="1" s="1"/>
  <c r="BE116" i="1"/>
  <c r="CG116" i="1" s="1"/>
  <c r="AR114" i="1"/>
  <c r="BT114" i="1" s="1"/>
  <c r="AW117" i="1"/>
  <c r="BY117" i="1" s="1"/>
  <c r="AX115" i="1"/>
  <c r="BZ115" i="1" s="1"/>
  <c r="BD109" i="1"/>
  <c r="CF109" i="1" s="1"/>
  <c r="AL105" i="1"/>
  <c r="BN105" i="1" s="1"/>
  <c r="AT101" i="1"/>
  <c r="BV101" i="1" s="1"/>
  <c r="BB104" i="1"/>
  <c r="CD104" i="1" s="1"/>
  <c r="BC101" i="1"/>
  <c r="CE101" i="1" s="1"/>
  <c r="BB101" i="1"/>
  <c r="CD101" i="1" s="1"/>
  <c r="AR229" i="1"/>
  <c r="BT229" i="1" s="1"/>
  <c r="BF243" i="1"/>
  <c r="CH243" i="1" s="1"/>
  <c r="BI232" i="1"/>
  <c r="CK232" i="1" s="1"/>
  <c r="BC109" i="1"/>
  <c r="CE109" i="1" s="1"/>
  <c r="AS100" i="1"/>
  <c r="BU100" i="1" s="1"/>
  <c r="CX100" i="1" s="1"/>
  <c r="AM224" i="1"/>
  <c r="BO224" i="1" s="1"/>
  <c r="BJ120" i="1"/>
  <c r="CL120" i="1" s="1"/>
  <c r="DN120" i="1" s="1"/>
  <c r="AU240" i="1"/>
  <c r="BW240" i="1" s="1"/>
  <c r="AR235" i="1"/>
  <c r="BT235" i="1" s="1"/>
  <c r="AV111" i="1"/>
  <c r="BX111" i="1" s="1"/>
  <c r="BC107" i="1"/>
  <c r="CE107" i="1" s="1"/>
  <c r="AL225" i="1"/>
  <c r="BN225" i="1" s="1"/>
  <c r="AZ221" i="1"/>
  <c r="CB221" i="1" s="1"/>
  <c r="BC118" i="1"/>
  <c r="CE118" i="1" s="1"/>
  <c r="DD104" i="1"/>
  <c r="AO118" i="1"/>
  <c r="BQ118" i="1" s="1"/>
  <c r="BG116" i="1"/>
  <c r="CI116" i="1" s="1"/>
  <c r="BE223" i="1"/>
  <c r="CG223" i="1" s="1"/>
  <c r="BH244" i="1"/>
  <c r="CJ244" i="1" s="1"/>
  <c r="AM116" i="1"/>
  <c r="BO116" i="1" s="1"/>
  <c r="AR233" i="1"/>
  <c r="BT233" i="1" s="1"/>
  <c r="BG229" i="1"/>
  <c r="CI229" i="1" s="1"/>
  <c r="DL229" i="1" s="1"/>
  <c r="BH223" i="1"/>
  <c r="CJ223" i="1" s="1"/>
  <c r="BE120" i="1"/>
  <c r="CG120" i="1" s="1"/>
  <c r="BI102" i="1"/>
  <c r="CK102" i="1" s="1"/>
  <c r="AP125" i="1"/>
  <c r="BR125" i="1" s="1"/>
  <c r="BD241" i="1"/>
  <c r="CF241" i="1" s="1"/>
  <c r="BB236" i="1"/>
  <c r="CD236" i="1" s="1"/>
  <c r="AL113" i="1"/>
  <c r="BN113" i="1" s="1"/>
  <c r="BI228" i="1"/>
  <c r="CK228" i="1" s="1"/>
  <c r="AU104" i="1"/>
  <c r="BW104" i="1" s="1"/>
  <c r="CZ104" i="1" s="1"/>
  <c r="BC223" i="1"/>
  <c r="CE223" i="1" s="1"/>
  <c r="AY103" i="1"/>
  <c r="CA103" i="1" s="1"/>
  <c r="BG228" i="1"/>
  <c r="CI228" i="1" s="1"/>
  <c r="AX223" i="1"/>
  <c r="BZ223" i="1" s="1"/>
  <c r="AK231" i="1"/>
  <c r="BM231" i="1" s="1"/>
  <c r="CP231" i="1" s="1"/>
  <c r="AK117" i="1"/>
  <c r="BM117" i="1" s="1"/>
  <c r="AY118" i="1"/>
  <c r="CA118" i="1" s="1"/>
  <c r="AR116" i="1"/>
  <c r="BT116" i="1" s="1"/>
  <c r="AV228" i="1"/>
  <c r="BX228" i="1" s="1"/>
  <c r="BB105" i="1"/>
  <c r="CD105" i="1" s="1"/>
  <c r="BJ223" i="1"/>
  <c r="CL223" i="1" s="1"/>
  <c r="AP114" i="1"/>
  <c r="BR114" i="1" s="1"/>
  <c r="BC226" i="1"/>
  <c r="CE226" i="1" s="1"/>
  <c r="BH121" i="1"/>
  <c r="CJ121" i="1" s="1"/>
  <c r="DV8" i="1"/>
  <c r="AQ108" i="1"/>
  <c r="BS108" i="1" s="1"/>
  <c r="AV245" i="1"/>
  <c r="BX245" i="1" s="1"/>
  <c r="AT121" i="1"/>
  <c r="BV121" i="1" s="1"/>
  <c r="BF109" i="1"/>
  <c r="CH109" i="1" s="1"/>
  <c r="AQ106" i="1"/>
  <c r="BS106" i="1" s="1"/>
  <c r="CV106" i="1" s="1"/>
  <c r="BI222" i="1"/>
  <c r="CK222" i="1" s="1"/>
  <c r="AQ226" i="1"/>
  <c r="BS226" i="1" s="1"/>
  <c r="BB125" i="1"/>
  <c r="CD125" i="1" s="1"/>
  <c r="BA121" i="1"/>
  <c r="CC121" i="1" s="1"/>
  <c r="AX119" i="1"/>
  <c r="BZ119" i="1" s="1"/>
  <c r="AY115" i="1"/>
  <c r="CA115" i="1" s="1"/>
  <c r="AP106" i="1"/>
  <c r="BR106" i="1" s="1"/>
  <c r="AV226" i="1"/>
  <c r="BX226" i="1" s="1"/>
  <c r="BH100" i="1"/>
  <c r="CJ100" i="1" s="1"/>
  <c r="AV116" i="1"/>
  <c r="BX116" i="1" s="1"/>
  <c r="BG105" i="1"/>
  <c r="CI105" i="1" s="1"/>
  <c r="AO110" i="1"/>
  <c r="BQ110" i="1" s="1"/>
  <c r="CT110" i="1" s="1"/>
  <c r="AP116" i="1"/>
  <c r="BR116" i="1" s="1"/>
  <c r="AX236" i="1"/>
  <c r="BZ236" i="1" s="1"/>
  <c r="BA231" i="1"/>
  <c r="CC231" i="1" s="1"/>
  <c r="DF231" i="1" s="1"/>
  <c r="BC104" i="1"/>
  <c r="CE104" i="1" s="1"/>
  <c r="AY102" i="1"/>
  <c r="CA102" i="1" s="1"/>
  <c r="DD102" i="1" s="1"/>
  <c r="BF226" i="1"/>
  <c r="CH226" i="1" s="1"/>
  <c r="BF222" i="1"/>
  <c r="CH222" i="1" s="1"/>
  <c r="AO100" i="1"/>
  <c r="BQ100" i="1" s="1"/>
  <c r="AS121" i="1"/>
  <c r="BU121" i="1" s="1"/>
  <c r="AO116" i="1"/>
  <c r="BQ116" i="1" s="1"/>
  <c r="BE235" i="1"/>
  <c r="CG235" i="1" s="1"/>
  <c r="DJ235" i="1" s="1"/>
  <c r="AW111" i="1"/>
  <c r="BY111" i="1" s="1"/>
  <c r="BC230" i="1"/>
  <c r="CE230" i="1" s="1"/>
  <c r="AK222" i="1"/>
  <c r="BM222" i="1" s="1"/>
  <c r="AL120" i="1"/>
  <c r="BN120" i="1" s="1"/>
  <c r="BE118" i="1"/>
  <c r="CG118" i="1" s="1"/>
  <c r="AM112" i="1"/>
  <c r="BO112" i="1" s="1"/>
  <c r="AV232" i="1"/>
  <c r="BX232" i="1" s="1"/>
  <c r="BC228" i="1"/>
  <c r="CE228" i="1" s="1"/>
  <c r="DT10" i="1"/>
  <c r="DU9" i="1"/>
  <c r="DS9" i="1"/>
  <c r="AN221" i="1"/>
  <c r="BP221" i="1" s="1"/>
  <c r="BC239" i="1"/>
  <c r="CE239" i="1" s="1"/>
  <c r="DH239" i="1" s="1"/>
  <c r="AR103" i="1"/>
  <c r="BT103" i="1" s="1"/>
  <c r="BA114" i="1"/>
  <c r="CC114" i="1" s="1"/>
  <c r="DF114" i="1" s="1"/>
  <c r="BG237" i="1"/>
  <c r="CI237" i="1" s="1"/>
  <c r="BD222" i="1"/>
  <c r="CF222" i="1" s="1"/>
  <c r="AV123" i="1"/>
  <c r="BX123" i="1" s="1"/>
  <c r="BC115" i="1"/>
  <c r="CE115" i="1" s="1"/>
  <c r="AS110" i="1"/>
  <c r="BU110" i="1" s="1"/>
  <c r="AU229" i="1"/>
  <c r="BW229" i="1" s="1"/>
  <c r="BG222" i="1"/>
  <c r="CI222" i="1" s="1"/>
  <c r="AP107" i="1"/>
  <c r="BR107" i="1" s="1"/>
  <c r="AV119" i="1"/>
  <c r="BX119" i="1" s="1"/>
  <c r="BJ243" i="1"/>
  <c r="CL243" i="1" s="1"/>
  <c r="DN243" i="1" s="1"/>
  <c r="AT239" i="1"/>
  <c r="BV239" i="1" s="1"/>
  <c r="AR241" i="1"/>
  <c r="BT241" i="1" s="1"/>
  <c r="AP236" i="1"/>
  <c r="BR236" i="1" s="1"/>
  <c r="BA111" i="1"/>
  <c r="CC111" i="1" s="1"/>
  <c r="AW107" i="1"/>
  <c r="BY107" i="1" s="1"/>
  <c r="AZ103" i="1"/>
  <c r="CB103" i="1" s="1"/>
  <c r="AQ223" i="1"/>
  <c r="BS223" i="1" s="1"/>
  <c r="BC225" i="1"/>
  <c r="CE225" i="1" s="1"/>
  <c r="AR227" i="1"/>
  <c r="BT227" i="1" s="1"/>
  <c r="BA221" i="1"/>
  <c r="CC221" i="1" s="1"/>
  <c r="AN109" i="1"/>
  <c r="BP109" i="1" s="1"/>
  <c r="AL117" i="1"/>
  <c r="BN117" i="1" s="1"/>
  <c r="AZ240" i="1"/>
  <c r="CB240" i="1" s="1"/>
  <c r="CP114" i="1"/>
  <c r="BD231" i="1"/>
  <c r="CF231" i="1" s="1"/>
  <c r="BD105" i="1"/>
  <c r="CF105" i="1" s="1"/>
  <c r="AN105" i="1"/>
  <c r="BP105" i="1" s="1"/>
  <c r="AO221" i="1"/>
  <c r="BQ221" i="1" s="1"/>
  <c r="CT221" i="1" s="1"/>
  <c r="AP235" i="1"/>
  <c r="BR235" i="1" s="1"/>
  <c r="BH225" i="1"/>
  <c r="CJ225" i="1" s="1"/>
  <c r="BJ117" i="1"/>
  <c r="CL117" i="1" s="1"/>
  <c r="AS223" i="1"/>
  <c r="BU223" i="1" s="1"/>
  <c r="CX223" i="1" s="1"/>
  <c r="AQ229" i="1"/>
  <c r="BS229" i="1" s="1"/>
  <c r="BA123" i="1"/>
  <c r="CC123" i="1" s="1"/>
  <c r="DF122" i="1" s="1"/>
  <c r="AM119" i="1"/>
  <c r="BO119" i="1" s="1"/>
  <c r="AY113" i="1"/>
  <c r="CA113" i="1" s="1"/>
  <c r="DD112" i="1" s="1"/>
  <c r="BC231" i="1"/>
  <c r="CE231" i="1" s="1"/>
  <c r="AU228" i="1"/>
  <c r="BW228" i="1" s="1"/>
  <c r="AO224" i="1"/>
  <c r="BQ224" i="1" s="1"/>
  <c r="AO113" i="1"/>
  <c r="BQ113" i="1" s="1"/>
  <c r="AN114" i="1"/>
  <c r="BP114" i="1" s="1"/>
  <c r="BC125" i="1"/>
  <c r="CE125" i="1" s="1"/>
  <c r="BH243" i="1"/>
  <c r="CJ243" i="1" s="1"/>
  <c r="AL119" i="1"/>
  <c r="BN119" i="1" s="1"/>
  <c r="AY236" i="1"/>
  <c r="CA236" i="1" s="1"/>
  <c r="AU100" i="1"/>
  <c r="BW100" i="1" s="1"/>
  <c r="CZ100" i="1" s="1"/>
  <c r="AM117" i="1"/>
  <c r="BO117" i="1" s="1"/>
  <c r="AV237" i="1"/>
  <c r="BX237" i="1" s="1"/>
  <c r="AW109" i="1"/>
  <c r="BY109" i="1" s="1"/>
  <c r="AT123" i="1"/>
  <c r="BV123" i="1" s="1"/>
  <c r="BC116" i="1"/>
  <c r="CE116" i="1" s="1"/>
  <c r="AL115" i="1"/>
  <c r="BN115" i="1" s="1"/>
  <c r="AO231" i="1"/>
  <c r="BQ231" i="1" s="1"/>
  <c r="CT231" i="1" s="1"/>
  <c r="BG226" i="1"/>
  <c r="CI226" i="1" s="1"/>
  <c r="AY223" i="1"/>
  <c r="CA223" i="1" s="1"/>
  <c r="BA101" i="1"/>
  <c r="CC101" i="1" s="1"/>
  <c r="AT243" i="1"/>
  <c r="BV243" i="1" s="1"/>
  <c r="BG115" i="1"/>
  <c r="CI115" i="1" s="1"/>
  <c r="AS235" i="1"/>
  <c r="BU235" i="1" s="1"/>
  <c r="CX235" i="1" s="1"/>
  <c r="AW232" i="1"/>
  <c r="BY232" i="1" s="1"/>
  <c r="AQ109" i="1"/>
  <c r="BS109" i="1" s="1"/>
  <c r="BI121" i="1"/>
  <c r="CK121" i="1" s="1"/>
  <c r="BB242" i="1"/>
  <c r="CD242" i="1" s="1"/>
  <c r="BE239" i="1"/>
  <c r="CG239" i="1" s="1"/>
  <c r="DJ239" i="1" s="1"/>
  <c r="BD113" i="1"/>
  <c r="CF113" i="1" s="1"/>
  <c r="AY110" i="1"/>
  <c r="CA110" i="1" s="1"/>
  <c r="BC224" i="1"/>
  <c r="CE224" i="1" s="1"/>
  <c r="AR226" i="1"/>
  <c r="BT226" i="1" s="1"/>
  <c r="BI116" i="1"/>
  <c r="CK116" i="1" s="1"/>
  <c r="DN116" i="1" s="1"/>
  <c r="AP101" i="1"/>
  <c r="BR101" i="1" s="1"/>
  <c r="BA235" i="1"/>
  <c r="CC235" i="1" s="1"/>
  <c r="AU116" i="1"/>
  <c r="BW116" i="1" s="1"/>
  <c r="CZ116" i="1" s="1"/>
  <c r="BH125" i="1"/>
  <c r="CJ125" i="1" s="1"/>
  <c r="AV244" i="1"/>
  <c r="BX244" i="1" s="1"/>
  <c r="AW114" i="1"/>
  <c r="BY114" i="1" s="1"/>
  <c r="BG111" i="1"/>
  <c r="CI111" i="1" s="1"/>
  <c r="BB228" i="1"/>
  <c r="CD228" i="1" s="1"/>
  <c r="AY221" i="1"/>
  <c r="CA221" i="1" s="1"/>
  <c r="BJ105" i="1"/>
  <c r="CL105" i="1" s="1"/>
  <c r="AO117" i="1"/>
  <c r="BQ117" i="1" s="1"/>
  <c r="AQ112" i="1"/>
  <c r="BS112" i="1" s="1"/>
  <c r="CV112" i="1" s="1"/>
  <c r="BA243" i="1"/>
  <c r="CC243" i="1" s="1"/>
  <c r="DF243" i="1" s="1"/>
  <c r="BA244" i="1"/>
  <c r="CC244" i="1" s="1"/>
  <c r="BB118" i="1"/>
  <c r="CD118" i="1" s="1"/>
  <c r="BH114" i="1"/>
  <c r="CJ114" i="1" s="1"/>
  <c r="AQ231" i="1"/>
  <c r="BS231" i="1" s="1"/>
  <c r="CV231" i="1" s="1"/>
  <c r="BD227" i="1"/>
  <c r="CF227" i="1" s="1"/>
  <c r="BJ100" i="1"/>
  <c r="CL100" i="1" s="1"/>
  <c r="AO234" i="1"/>
  <c r="BQ234" i="1" s="1"/>
  <c r="AN235" i="1"/>
  <c r="BP235" i="1" s="1"/>
  <c r="AM114" i="1"/>
  <c r="BO114" i="1" s="1"/>
  <c r="BC246" i="1"/>
  <c r="CE246" i="1" s="1"/>
  <c r="AV122" i="1"/>
  <c r="BX122" i="1" s="1"/>
  <c r="CZ122" i="1" s="1"/>
  <c r="AX117" i="1"/>
  <c r="BZ117" i="1" s="1"/>
  <c r="AM115" i="1"/>
  <c r="BO115" i="1" s="1"/>
  <c r="BF228" i="1"/>
  <c r="CH228" i="1" s="1"/>
  <c r="AW103" i="1"/>
  <c r="BY103" i="1" s="1"/>
  <c r="AY222" i="1"/>
  <c r="CA222" i="1" s="1"/>
  <c r="AM111" i="1"/>
  <c r="BO111" i="1" s="1"/>
  <c r="AW230" i="1"/>
  <c r="BY230" i="1" s="1"/>
  <c r="BG243" i="1"/>
  <c r="CI243" i="1" s="1"/>
  <c r="DL243" i="1" s="1"/>
  <c r="BD238" i="1"/>
  <c r="CF238" i="1" s="1"/>
  <c r="DH237" i="1" s="1"/>
  <c r="AL236" i="1"/>
  <c r="BN236" i="1" s="1"/>
  <c r="BG108" i="1"/>
  <c r="CI108" i="1" s="1"/>
  <c r="AU226" i="1"/>
  <c r="BW226" i="1" s="1"/>
  <c r="AM102" i="1"/>
  <c r="BO102" i="1" s="1"/>
  <c r="CR102" i="1" s="1"/>
  <c r="AL223" i="1"/>
  <c r="BN223" i="1" s="1"/>
  <c r="BA117" i="1"/>
  <c r="CC117" i="1" s="1"/>
  <c r="BA100" i="1"/>
  <c r="CC100" i="1" s="1"/>
  <c r="BJ125" i="1"/>
  <c r="CL125" i="1" s="1"/>
  <c r="AQ120" i="1"/>
  <c r="BS120" i="1" s="1"/>
  <c r="AZ237" i="1"/>
  <c r="CB237" i="1" s="1"/>
  <c r="BJ112" i="1"/>
  <c r="CL112" i="1" s="1"/>
  <c r="AQ230" i="1"/>
  <c r="BS230" i="1" s="1"/>
  <c r="AQ118" i="1"/>
  <c r="BS118" i="1" s="1"/>
  <c r="CV118" i="1" s="1"/>
  <c r="BI242" i="1"/>
  <c r="CK242" i="1" s="1"/>
  <c r="BI125" i="1"/>
  <c r="CK125" i="1" s="1"/>
  <c r="AP242" i="1"/>
  <c r="BR242" i="1" s="1"/>
  <c r="AS118" i="1"/>
  <c r="BU118" i="1" s="1"/>
  <c r="CX118" i="1" s="1"/>
  <c r="BD234" i="1"/>
  <c r="CF234" i="1" s="1"/>
  <c r="AY231" i="1"/>
  <c r="CA231" i="1" s="1"/>
  <c r="AQ228" i="1"/>
  <c r="BS228" i="1" s="1"/>
  <c r="AQ224" i="1"/>
  <c r="BS224" i="1" s="1"/>
  <c r="AW225" i="1"/>
  <c r="BY225" i="1" s="1"/>
  <c r="BI237" i="1"/>
  <c r="CK237" i="1" s="1"/>
  <c r="BC100" i="1"/>
  <c r="CE100" i="1" s="1"/>
  <c r="AU237" i="1"/>
  <c r="BW237" i="1" s="1"/>
  <c r="AO123" i="1"/>
  <c r="BQ123" i="1" s="1"/>
  <c r="AQ121" i="1"/>
  <c r="BS121" i="1" s="1"/>
  <c r="AN113" i="1"/>
  <c r="BP113" i="1" s="1"/>
  <c r="BG232" i="1"/>
  <c r="CI232" i="1" s="1"/>
  <c r="AP228" i="1"/>
  <c r="BR228" i="1" s="1"/>
  <c r="AL104" i="1"/>
  <c r="BN104" i="1" s="1"/>
  <c r="AP239" i="1"/>
  <c r="BR239" i="1" s="1"/>
  <c r="BD223" i="1"/>
  <c r="CF223" i="1" s="1"/>
  <c r="AX243" i="1"/>
  <c r="BZ243" i="1" s="1"/>
  <c r="AV238" i="1"/>
  <c r="BX238" i="1" s="1"/>
  <c r="AL124" i="1"/>
  <c r="BN124" i="1" s="1"/>
  <c r="BI113" i="1"/>
  <c r="CK113" i="1" s="1"/>
  <c r="AK107" i="1"/>
  <c r="BM107" i="1" s="1"/>
  <c r="BD225" i="1"/>
  <c r="CF225" i="1" s="1"/>
  <c r="AR102" i="1"/>
  <c r="BT102" i="1" s="1"/>
  <c r="AK105" i="1"/>
  <c r="BM105" i="1" s="1"/>
  <c r="BH120" i="1"/>
  <c r="CJ120" i="1" s="1"/>
  <c r="AY106" i="1"/>
  <c r="CA106" i="1" s="1"/>
  <c r="AV102" i="1"/>
  <c r="BX102" i="1" s="1"/>
  <c r="CZ102" i="1" s="1"/>
  <c r="AW121" i="1"/>
  <c r="BY121" i="1" s="1"/>
  <c r="AN240" i="1"/>
  <c r="BP240" i="1" s="1"/>
  <c r="AW112" i="1"/>
  <c r="BY112" i="1" s="1"/>
  <c r="DB112" i="1" s="1"/>
  <c r="BJ108" i="1"/>
  <c r="CL108" i="1" s="1"/>
  <c r="AS227" i="1"/>
  <c r="BU227" i="1" s="1"/>
  <c r="AW105" i="1"/>
  <c r="BY105" i="1" s="1"/>
  <c r="DB104" i="1" s="1"/>
  <c r="AQ233" i="1"/>
  <c r="BS233" i="1" s="1"/>
  <c r="CV233" i="1" s="1"/>
  <c r="BA113" i="1"/>
  <c r="CC113" i="1" s="1"/>
  <c r="BD120" i="1"/>
  <c r="CF120" i="1" s="1"/>
  <c r="DH120" i="1" s="1"/>
  <c r="AY117" i="1"/>
  <c r="CA117" i="1" s="1"/>
  <c r="AV114" i="1"/>
  <c r="BX114" i="1" s="1"/>
  <c r="BI108" i="1"/>
  <c r="CK108" i="1" s="1"/>
  <c r="DN108" i="1" s="1"/>
  <c r="BI105" i="1"/>
  <c r="CK105" i="1" s="1"/>
  <c r="BJ221" i="1"/>
  <c r="CL221" i="1" s="1"/>
  <c r="AM235" i="1"/>
  <c r="BO235" i="1" s="1"/>
  <c r="AQ246" i="1"/>
  <c r="BS246" i="1" s="1"/>
  <c r="AV243" i="1"/>
  <c r="BX243" i="1" s="1"/>
  <c r="BH239" i="1"/>
  <c r="CJ239" i="1" s="1"/>
  <c r="AM236" i="1"/>
  <c r="BO236" i="1" s="1"/>
  <c r="AT107" i="1"/>
  <c r="BV107" i="1" s="1"/>
  <c r="BA225" i="1"/>
  <c r="CC225" i="1" s="1"/>
  <c r="AM222" i="1"/>
  <c r="BO222" i="1" s="1"/>
  <c r="AV109" i="1"/>
  <c r="BX109" i="1" s="1"/>
  <c r="AQ110" i="1"/>
  <c r="BS110" i="1" s="1"/>
  <c r="AU243" i="1"/>
  <c r="BW243" i="1" s="1"/>
  <c r="AQ116" i="1"/>
  <c r="BS116" i="1" s="1"/>
  <c r="CV116" i="1" s="1"/>
  <c r="BF234" i="1"/>
  <c r="CH234" i="1" s="1"/>
  <c r="BD230" i="1"/>
  <c r="CF230" i="1" s="1"/>
  <c r="BI103" i="1"/>
  <c r="CK103" i="1" s="1"/>
  <c r="AM223" i="1"/>
  <c r="BO223" i="1" s="1"/>
  <c r="BF123" i="1"/>
  <c r="CH123" i="1" s="1"/>
  <c r="BB239" i="1"/>
  <c r="CD239" i="1" s="1"/>
  <c r="AN237" i="1"/>
  <c r="BP237" i="1" s="1"/>
  <c r="AO112" i="1"/>
  <c r="BQ112" i="1" s="1"/>
  <c r="AU107" i="1"/>
  <c r="BW107" i="1" s="1"/>
  <c r="AQ239" i="1"/>
  <c r="BS239" i="1" s="1"/>
  <c r="BB119" i="1"/>
  <c r="CD119" i="1" s="1"/>
  <c r="AN125" i="1"/>
  <c r="BP125" i="1" s="1"/>
  <c r="BE119" i="1"/>
  <c r="CG119" i="1" s="1"/>
  <c r="AS239" i="1"/>
  <c r="BU239" i="1" s="1"/>
  <c r="CX239" i="1" s="1"/>
  <c r="AR113" i="1"/>
  <c r="BT113" i="1" s="1"/>
  <c r="AM110" i="1"/>
  <c r="BO110" i="1" s="1"/>
  <c r="AZ106" i="1"/>
  <c r="CB106" i="1" s="1"/>
  <c r="BE101" i="1"/>
  <c r="CG101" i="1" s="1"/>
  <c r="BB103" i="1"/>
  <c r="CD103" i="1" s="1"/>
  <c r="AM113" i="1"/>
  <c r="BO113" i="1" s="1"/>
  <c r="BE108" i="1"/>
  <c r="CG108" i="1" s="1"/>
  <c r="DJ108" i="1" s="1"/>
  <c r="AZ114" i="1"/>
  <c r="CB114" i="1" s="1"/>
  <c r="BA124" i="1"/>
  <c r="CC124" i="1" s="1"/>
  <c r="DF124" i="1" s="1"/>
  <c r="AU118" i="1"/>
  <c r="BW118" i="1" s="1"/>
  <c r="CZ118" i="1" s="1"/>
  <c r="BH112" i="1"/>
  <c r="CJ112" i="1" s="1"/>
  <c r="AU111" i="1"/>
  <c r="BW111" i="1" s="1"/>
  <c r="AY227" i="1"/>
  <c r="CA227" i="1" s="1"/>
  <c r="AV225" i="1"/>
  <c r="BX225" i="1" s="1"/>
  <c r="BH116" i="1"/>
  <c r="CJ116" i="1" s="1"/>
  <c r="AZ125" i="1"/>
  <c r="CB125" i="1" s="1"/>
  <c r="DD124" i="1" s="1"/>
  <c r="AL122" i="1"/>
  <c r="BN122" i="1" s="1"/>
  <c r="BJ237" i="1"/>
  <c r="CL237" i="1" s="1"/>
  <c r="AS122" i="1"/>
  <c r="BU122" i="1" s="1"/>
  <c r="BA240" i="1"/>
  <c r="CC240" i="1" s="1"/>
  <c r="BJ235" i="1"/>
  <c r="CL235" i="1" s="1"/>
  <c r="DN235" i="1" s="1"/>
  <c r="BH109" i="1"/>
  <c r="CJ109" i="1" s="1"/>
  <c r="AK228" i="1"/>
  <c r="BM228" i="1" s="1"/>
  <c r="AR225" i="1"/>
  <c r="BT225" i="1" s="1"/>
  <c r="BB222" i="1"/>
  <c r="CD222" i="1" s="1"/>
  <c r="AV224" i="1"/>
  <c r="BX224" i="1" s="1"/>
  <c r="AK226" i="1"/>
  <c r="BM226" i="1" s="1"/>
  <c r="AV120" i="1"/>
  <c r="BX120" i="1" s="1"/>
  <c r="BJ227" i="1"/>
  <c r="CL227" i="1" s="1"/>
  <c r="AW108" i="1"/>
  <c r="BY108" i="1" s="1"/>
  <c r="AW242" i="1"/>
  <c r="BY242" i="1" s="1"/>
  <c r="AZ117" i="1"/>
  <c r="CB117" i="1" s="1"/>
  <c r="AZ111" i="1"/>
  <c r="CB111" i="1" s="1"/>
  <c r="AR108" i="1"/>
  <c r="BT108" i="1" s="1"/>
  <c r="AS104" i="1"/>
  <c r="BU104" i="1" s="1"/>
  <c r="AW226" i="1"/>
  <c r="BY226" i="1" s="1"/>
  <c r="AT111" i="1"/>
  <c r="BV111" i="1" s="1"/>
  <c r="BA234" i="1"/>
  <c r="CC234" i="1" s="1"/>
  <c r="AL121" i="1"/>
  <c r="BN121" i="1" s="1"/>
  <c r="AX124" i="1"/>
  <c r="BZ124" i="1" s="1"/>
  <c r="BB121" i="1"/>
  <c r="CD121" i="1" s="1"/>
  <c r="BI239" i="1"/>
  <c r="CK239" i="1" s="1"/>
  <c r="DN239" i="1" s="1"/>
  <c r="AV112" i="1"/>
  <c r="BX112" i="1" s="1"/>
  <c r="CZ112" i="1" s="1"/>
  <c r="BF230" i="1"/>
  <c r="CH230" i="1" s="1"/>
  <c r="BI226" i="1"/>
  <c r="CK226" i="1" s="1"/>
  <c r="AW106" i="1"/>
  <c r="BY106" i="1" s="1"/>
  <c r="DB106" i="1" s="1"/>
  <c r="BE110" i="1"/>
  <c r="CG110" i="1" s="1"/>
  <c r="DJ110" i="1" s="1"/>
  <c r="AS120" i="1"/>
  <c r="BU120" i="1" s="1"/>
  <c r="CX120" i="1" s="1"/>
  <c r="AV239" i="1"/>
  <c r="BX239" i="1" s="1"/>
  <c r="AV113" i="1"/>
  <c r="BX113" i="1" s="1"/>
  <c r="AT228" i="1"/>
  <c r="BV228" i="1" s="1"/>
  <c r="AO225" i="1"/>
  <c r="BQ225" i="1" s="1"/>
  <c r="BC221" i="1"/>
  <c r="CE221" i="1" s="1"/>
  <c r="DH221" i="1" s="1"/>
  <c r="BG107" i="1"/>
  <c r="CI107" i="1" s="1"/>
  <c r="AO107" i="1"/>
  <c r="BQ107" i="1" s="1"/>
  <c r="AR120" i="1"/>
  <c r="BT120" i="1" s="1"/>
  <c r="AR238" i="1"/>
  <c r="BT238" i="1" s="1"/>
  <c r="AT234" i="1"/>
  <c r="BV234" i="1" s="1"/>
  <c r="AR230" i="1"/>
  <c r="BT230" i="1" s="1"/>
  <c r="AV103" i="1"/>
  <c r="BX103" i="1" s="1"/>
  <c r="BG100" i="1"/>
  <c r="CI100" i="1" s="1"/>
  <c r="BG123" i="1"/>
  <c r="CI123" i="1" s="1"/>
  <c r="AS123" i="1"/>
  <c r="BU123" i="1" s="1"/>
  <c r="BC114" i="1"/>
  <c r="CE114" i="1" s="1"/>
  <c r="DH114" i="1" s="1"/>
  <c r="AR111" i="1"/>
  <c r="BT111" i="1" s="1"/>
  <c r="BA109" i="1"/>
  <c r="CC109" i="1" s="1"/>
  <c r="BI229" i="1"/>
  <c r="CK229" i="1" s="1"/>
  <c r="AW110" i="1"/>
  <c r="BY110" i="1" s="1"/>
  <c r="DB110" i="1" s="1"/>
  <c r="BB240" i="1"/>
  <c r="CD240" i="1" s="1"/>
  <c r="AP123" i="1"/>
  <c r="BR123" i="1" s="1"/>
  <c r="BI119" i="1"/>
  <c r="CK119" i="1" s="1"/>
  <c r="DN118" i="1" s="1"/>
  <c r="BB117" i="1"/>
  <c r="CD117" i="1" s="1"/>
  <c r="AR234" i="1"/>
  <c r="BT234" i="1" s="1"/>
  <c r="AM231" i="1"/>
  <c r="BO231" i="1" s="1"/>
  <c r="CR231" i="1" s="1"/>
  <c r="AZ227" i="1"/>
  <c r="CB227" i="1" s="1"/>
  <c r="BI223" i="1"/>
  <c r="CK223" i="1" s="1"/>
  <c r="BB224" i="1"/>
  <c r="CD224" i="1" s="1"/>
  <c r="AP113" i="1"/>
  <c r="BR113" i="1" s="1"/>
  <c r="BE229" i="1"/>
  <c r="CG229" i="1" s="1"/>
  <c r="AZ235" i="1"/>
  <c r="CB235" i="1" s="1"/>
  <c r="BC124" i="1"/>
  <c r="CE124" i="1" s="1"/>
  <c r="DH124" i="1" s="1"/>
  <c r="BC113" i="1"/>
  <c r="CE113" i="1" s="1"/>
  <c r="AU232" i="1"/>
  <c r="BW232" i="1" s="1"/>
  <c r="AM227" i="1"/>
  <c r="BO227" i="1" s="1"/>
  <c r="AU123" i="1"/>
  <c r="BW123" i="1" s="1"/>
  <c r="AX100" i="1"/>
  <c r="BZ100" i="1" s="1"/>
  <c r="BH237" i="1"/>
  <c r="CJ237" i="1" s="1"/>
  <c r="BI115" i="1"/>
  <c r="CK115" i="1" s="1"/>
  <c r="BF112" i="1"/>
  <c r="CH112" i="1" s="1"/>
  <c r="AZ110" i="1"/>
  <c r="CB110" i="1" s="1"/>
  <c r="AW229" i="1"/>
  <c r="BY229" i="1" s="1"/>
  <c r="AW231" i="1"/>
  <c r="BY231" i="1" s="1"/>
  <c r="BI123" i="1"/>
  <c r="CK123" i="1" s="1"/>
  <c r="DN122" i="1" s="1"/>
  <c r="BJ241" i="1"/>
  <c r="CL241" i="1" s="1"/>
  <c r="AP117" i="1"/>
  <c r="BR117" i="1" s="1"/>
  <c r="BE112" i="1"/>
  <c r="CG112" i="1" s="1"/>
  <c r="DJ112" i="1" s="1"/>
  <c r="BB108" i="1"/>
  <c r="CD108" i="1" s="1"/>
  <c r="AN106" i="1"/>
  <c r="BP106" i="1" s="1"/>
  <c r="AW223" i="1"/>
  <c r="BY223" i="1" s="1"/>
  <c r="DB223" i="1" s="1"/>
  <c r="BD101" i="1"/>
  <c r="CF101" i="1" s="1"/>
  <c r="AP234" i="1"/>
  <c r="BR234" i="1" s="1"/>
  <c r="BC245" i="1"/>
  <c r="CE245" i="1" s="1"/>
  <c r="DH245" i="1" s="1"/>
  <c r="BC234" i="1"/>
  <c r="CE234" i="1" s="1"/>
  <c r="AX109" i="1"/>
  <c r="BZ109" i="1" s="1"/>
  <c r="BD226" i="1"/>
  <c r="CF226" i="1" s="1"/>
  <c r="AU244" i="1"/>
  <c r="BW244" i="1" s="1"/>
  <c r="AX221" i="1"/>
  <c r="BZ221" i="1" s="1"/>
  <c r="AS114" i="1"/>
  <c r="BU114" i="1" s="1"/>
  <c r="AP119" i="1"/>
  <c r="BR119" i="1" s="1"/>
  <c r="AO246" i="1"/>
  <c r="BQ246" i="1" s="1"/>
  <c r="AZ242" i="1"/>
  <c r="CB242" i="1" s="1"/>
  <c r="AL237" i="1"/>
  <c r="BN237" i="1" s="1"/>
  <c r="AX120" i="1"/>
  <c r="BZ120" i="1" s="1"/>
  <c r="AX235" i="1"/>
  <c r="BZ235" i="1" s="1"/>
  <c r="AU108" i="1"/>
  <c r="BW108" i="1" s="1"/>
  <c r="AP105" i="1"/>
  <c r="BR105" i="1" s="1"/>
  <c r="AS102" i="1"/>
  <c r="BU102" i="1" s="1"/>
  <c r="BF221" i="1"/>
  <c r="CH221" i="1" s="1"/>
  <c r="AQ102" i="1"/>
  <c r="BS102" i="1" s="1"/>
  <c r="CV102" i="1" s="1"/>
  <c r="BF115" i="1"/>
  <c r="CH115" i="1" s="1"/>
  <c r="BC103" i="1"/>
  <c r="CE103" i="1" s="1"/>
  <c r="BD123" i="1"/>
  <c r="CF123" i="1" s="1"/>
  <c r="BG117" i="1"/>
  <c r="CI117" i="1" s="1"/>
  <c r="AX233" i="1"/>
  <c r="BZ233" i="1" s="1"/>
  <c r="AU230" i="1"/>
  <c r="BW230" i="1" s="1"/>
  <c r="AL103" i="1"/>
  <c r="BN103" i="1" s="1"/>
  <c r="CP102" i="1" s="1"/>
  <c r="BD102" i="1"/>
  <c r="CF102" i="1" s="1"/>
  <c r="AL125" i="1"/>
  <c r="BN125" i="1" s="1"/>
  <c r="AZ109" i="1"/>
  <c r="CB109" i="1" s="1"/>
  <c r="BD246" i="1"/>
  <c r="CF246" i="1" s="1"/>
  <c r="AW122" i="1"/>
  <c r="BY122" i="1" s="1"/>
  <c r="AK239" i="1"/>
  <c r="BM239" i="1" s="1"/>
  <c r="CP239" i="1" s="1"/>
  <c r="BI233" i="1"/>
  <c r="CK233" i="1" s="1"/>
  <c r="DN233" i="1" s="1"/>
  <c r="AY107" i="1"/>
  <c r="CA107" i="1" s="1"/>
  <c r="AP225" i="1"/>
  <c r="BR225" i="1" s="1"/>
  <c r="AK116" i="1"/>
  <c r="BM116" i="1" s="1"/>
  <c r="CP116" i="1" s="1"/>
  <c r="AT104" i="1"/>
  <c r="BV104" i="1" s="1"/>
  <c r="BF231" i="1"/>
  <c r="CH231" i="1" s="1"/>
  <c r="DJ231" i="1" s="1"/>
  <c r="BG245" i="1"/>
  <c r="CI245" i="1" s="1"/>
  <c r="DL245" i="1" s="1"/>
  <c r="BA120" i="1"/>
  <c r="CC120" i="1" s="1"/>
  <c r="DF120" i="1" s="1"/>
  <c r="BE117" i="1"/>
  <c r="CG117" i="1" s="1"/>
  <c r="AU234" i="1"/>
  <c r="BW234" i="1" s="1"/>
  <c r="AM105" i="1"/>
  <c r="BO105" i="1" s="1"/>
  <c r="CR104" i="1" s="1"/>
  <c r="AP102" i="1"/>
  <c r="BR102" i="1" s="1"/>
  <c r="AM106" i="1"/>
  <c r="BO106" i="1" s="1"/>
  <c r="CR106" i="1" s="1"/>
  <c r="AW102" i="1"/>
  <c r="BY102" i="1" s="1"/>
  <c r="DB102" i="1" s="1"/>
  <c r="AZ120" i="1"/>
  <c r="CB120" i="1" s="1"/>
  <c r="BA237" i="1"/>
  <c r="CC237" i="1" s="1"/>
  <c r="DF237" i="1" s="1"/>
  <c r="AU233" i="1"/>
  <c r="BW233" i="1" s="1"/>
  <c r="BJ229" i="1"/>
  <c r="CL229" i="1" s="1"/>
  <c r="AN225" i="1"/>
  <c r="BP225" i="1" s="1"/>
  <c r="CR225" i="1" s="1"/>
  <c r="BJ222" i="1"/>
  <c r="CL222" i="1" s="1"/>
  <c r="AS229" i="1"/>
  <c r="BU229" i="1" s="1"/>
  <c r="CX229" i="1" s="1"/>
  <c r="BJ242" i="1"/>
  <c r="CL242" i="1" s="1"/>
  <c r="AK242" i="1"/>
  <c r="BM242" i="1" s="1"/>
  <c r="AU121" i="1"/>
  <c r="BW121" i="1" s="1"/>
  <c r="AY120" i="1"/>
  <c r="CA120" i="1" s="1"/>
  <c r="BI236" i="1"/>
  <c r="CK236" i="1" s="1"/>
  <c r="BF233" i="1"/>
  <c r="CH233" i="1" s="1"/>
  <c r="AZ231" i="1"/>
  <c r="CB231" i="1" s="1"/>
  <c r="AK229" i="1"/>
  <c r="BM229" i="1" s="1"/>
  <c r="CP229" i="1" s="1"/>
  <c r="BE103" i="1"/>
  <c r="CG103" i="1" s="1"/>
  <c r="BI244" i="1"/>
  <c r="CK244" i="1" s="1"/>
  <c r="AW119" i="1"/>
  <c r="BY119" i="1" s="1"/>
  <c r="BG114" i="1"/>
  <c r="CI114" i="1" s="1"/>
  <c r="DL114" i="1" s="1"/>
  <c r="BE233" i="1"/>
  <c r="CG233" i="1" s="1"/>
  <c r="BB109" i="1"/>
  <c r="CD109" i="1" s="1"/>
  <c r="AN227" i="1"/>
  <c r="BP227" i="1" s="1"/>
  <c r="AK223" i="1"/>
  <c r="BM223" i="1" s="1"/>
  <c r="AQ101" i="1"/>
  <c r="BS101" i="1" s="1"/>
  <c r="AR110" i="1"/>
  <c r="BT110" i="1" s="1"/>
  <c r="BD103" i="1"/>
  <c r="CF103" i="1" s="1"/>
  <c r="AO122" i="1"/>
  <c r="BQ122" i="1" s="1"/>
  <c r="CT122" i="1" s="1"/>
  <c r="AQ123" i="1"/>
  <c r="BS123" i="1" s="1"/>
  <c r="AN117" i="1"/>
  <c r="BP117" i="1" s="1"/>
  <c r="AQ113" i="1"/>
  <c r="BS113" i="1" s="1"/>
  <c r="BJ231" i="1"/>
  <c r="CL231" i="1" s="1"/>
  <c r="BI225" i="1"/>
  <c r="CK225" i="1" s="1"/>
  <c r="DN225" i="1" s="1"/>
  <c r="AO114" i="1"/>
  <c r="BQ114" i="1" s="1"/>
  <c r="CT114" i="1" s="1"/>
  <c r="AP240" i="1"/>
  <c r="BR240" i="1" s="1"/>
  <c r="BE245" i="1"/>
  <c r="CG245" i="1" s="1"/>
  <c r="DJ245" i="1" s="1"/>
  <c r="AN242" i="1"/>
  <c r="BP242" i="1" s="1"/>
  <c r="AZ236" i="1"/>
  <c r="CB236" i="1" s="1"/>
  <c r="BG120" i="1"/>
  <c r="CI120" i="1" s="1"/>
  <c r="DL120" i="1" s="1"/>
  <c r="AK113" i="1"/>
  <c r="BM113" i="1" s="1"/>
  <c r="BA107" i="1"/>
  <c r="CC107" i="1" s="1"/>
  <c r="BF106" i="1"/>
  <c r="CH106" i="1" s="1"/>
  <c r="BI224" i="1"/>
  <c r="CK224" i="1" s="1"/>
  <c r="AT221" i="1"/>
  <c r="BV221" i="1" s="1"/>
  <c r="AP223" i="1"/>
  <c r="BR223" i="1" s="1"/>
  <c r="BI100" i="1"/>
  <c r="CK100" i="1" s="1"/>
  <c r="DN100" i="1" s="1"/>
  <c r="BB235" i="1"/>
  <c r="CD235" i="1" s="1"/>
  <c r="BH102" i="1"/>
  <c r="CJ102" i="1" s="1"/>
  <c r="BC111" i="1"/>
  <c r="CE111" i="1" s="1"/>
  <c r="AR122" i="1"/>
  <c r="BT122" i="1" s="1"/>
  <c r="CV122" i="1" s="1"/>
  <c r="BG238" i="1"/>
  <c r="CI238" i="1" s="1"/>
  <c r="AL233" i="1"/>
  <c r="BN233" i="1" s="1"/>
  <c r="AZ107" i="1"/>
  <c r="CB107" i="1" s="1"/>
  <c r="AQ225" i="1"/>
  <c r="BS225" i="1" s="1"/>
  <c r="BG224" i="1"/>
  <c r="CI224" i="1" s="1"/>
  <c r="AL246" i="1"/>
  <c r="BN246" i="1" s="1"/>
  <c r="AZ230" i="1"/>
  <c r="CB230" i="1" s="1"/>
  <c r="AZ224" i="1"/>
  <c r="CB224" i="1" s="1"/>
  <c r="AS115" i="1"/>
  <c r="BU115" i="1" s="1"/>
  <c r="AR125" i="1"/>
  <c r="BT125" i="1" s="1"/>
  <c r="AW243" i="1"/>
  <c r="BY243" i="1" s="1"/>
  <c r="DB243" i="1" s="1"/>
  <c r="BF117" i="1"/>
  <c r="CH117" i="1" s="1"/>
  <c r="AW233" i="1"/>
  <c r="BY233" i="1" s="1"/>
  <c r="DB233" i="1" s="1"/>
  <c r="AZ108" i="1"/>
  <c r="CB108" i="1" s="1"/>
  <c r="AU224" i="1"/>
  <c r="BW224" i="1" s="1"/>
  <c r="AK237" i="1"/>
  <c r="BM237" i="1" s="1"/>
  <c r="CP237" i="1" s="1"/>
  <c r="AO101" i="1"/>
  <c r="BQ101" i="1" s="1"/>
  <c r="AT225" i="1"/>
  <c r="BV225" i="1" s="1"/>
  <c r="AV108" i="1"/>
  <c r="BX108" i="1" s="1"/>
  <c r="AU124" i="1"/>
  <c r="BW124" i="1" s="1"/>
  <c r="CZ124" i="1" s="1"/>
  <c r="BA241" i="1"/>
  <c r="CC241" i="1" s="1"/>
  <c r="DF241" i="1" s="1"/>
  <c r="BE238" i="1"/>
  <c r="CG238" i="1" s="1"/>
  <c r="AL109" i="1"/>
  <c r="BN109" i="1" s="1"/>
  <c r="BC227" i="1"/>
  <c r="CE227" i="1" s="1"/>
  <c r="DH227" i="1" s="1"/>
  <c r="BF224" i="1"/>
  <c r="CH224" i="1" s="1"/>
  <c r="AO104" i="1"/>
  <c r="BQ104" i="1" s="1"/>
  <c r="CT104" i="1" s="1"/>
  <c r="AP100" i="1"/>
  <c r="BR100" i="1" s="1"/>
  <c r="AK227" i="1"/>
  <c r="BM227" i="1" s="1"/>
  <c r="CP227" i="1" s="1"/>
  <c r="AZ241" i="1"/>
  <c r="CB241" i="1" s="1"/>
  <c r="AO237" i="1"/>
  <c r="BQ237" i="1" s="1"/>
  <c r="CT237" i="1" s="1"/>
  <c r="AX110" i="1"/>
  <c r="BZ110" i="1" s="1"/>
  <c r="AX229" i="1"/>
  <c r="BZ229" i="1" s="1"/>
  <c r="BB102" i="1"/>
  <c r="CD102" i="1" s="1"/>
  <c r="AX222" i="1"/>
  <c r="BZ222" i="1" s="1"/>
  <c r="BI106" i="1"/>
  <c r="CK106" i="1" s="1"/>
  <c r="DN106" i="1" s="1"/>
  <c r="BE121" i="1"/>
  <c r="CG121" i="1" s="1"/>
  <c r="AY241" i="1"/>
  <c r="CA241" i="1" s="1"/>
  <c r="AW115" i="1"/>
  <c r="BY115" i="1" s="1"/>
  <c r="AT112" i="1"/>
  <c r="BV112" i="1" s="1"/>
  <c r="AN110" i="1"/>
  <c r="BP110" i="1" s="1"/>
  <c r="BD228" i="1"/>
  <c r="CF228" i="1" s="1"/>
  <c r="BA224" i="1"/>
  <c r="CC224" i="1" s="1"/>
  <c r="AQ111" i="1"/>
  <c r="BS111" i="1" s="1"/>
  <c r="AW123" i="1"/>
  <c r="BY123" i="1" s="1"/>
  <c r="AX241" i="1"/>
  <c r="BZ241" i="1" s="1"/>
  <c r="BH236" i="1"/>
  <c r="CJ236" i="1" s="1"/>
  <c r="AS112" i="1"/>
  <c r="BU112" i="1" s="1"/>
  <c r="CX112" i="1" s="1"/>
  <c r="BB230" i="1"/>
  <c r="CD230" i="1" s="1"/>
  <c r="BE226" i="1"/>
  <c r="CG226" i="1" s="1"/>
  <c r="BH101" i="1"/>
  <c r="CJ101" i="1" s="1"/>
  <c r="AV223" i="1"/>
  <c r="BX223" i="1" s="1"/>
  <c r="AY108" i="1"/>
  <c r="CA108" i="1" s="1"/>
  <c r="AN224" i="1"/>
  <c r="BP224" i="1" s="1"/>
  <c r="AO243" i="1"/>
  <c r="BQ243" i="1" s="1"/>
  <c r="BD107" i="1"/>
  <c r="CF107" i="1" s="1"/>
  <c r="AK109" i="1"/>
  <c r="BM109" i="1" s="1"/>
  <c r="AO124" i="1"/>
  <c r="BQ124" i="1" s="1"/>
  <c r="CT124" i="1" s="1"/>
  <c r="BD118" i="1"/>
  <c r="CF118" i="1" s="1"/>
  <c r="AQ234" i="1"/>
  <c r="BS234" i="1" s="1"/>
  <c r="AX231" i="1"/>
  <c r="BZ231" i="1" s="1"/>
  <c r="AK225" i="1"/>
  <c r="BM225" i="1" s="1"/>
  <c r="BF116" i="1"/>
  <c r="CH116" i="1" s="1"/>
  <c r="AO235" i="1"/>
  <c r="BQ235" i="1" s="1"/>
  <c r="CT235" i="1" s="1"/>
  <c r="DL116" i="1" l="1"/>
  <c r="CP225" i="1"/>
  <c r="DD241" i="1"/>
  <c r="DN223" i="1"/>
  <c r="CT225" i="1"/>
  <c r="DL237" i="1"/>
  <c r="DJ223" i="1"/>
  <c r="DJ122" i="1"/>
  <c r="DL104" i="1"/>
  <c r="DN110" i="1"/>
  <c r="DF239" i="1"/>
  <c r="CZ239" i="1"/>
  <c r="CV114" i="1"/>
  <c r="DF229" i="1"/>
  <c r="CT223" i="1"/>
  <c r="CP106" i="1"/>
  <c r="CP112" i="1"/>
  <c r="CZ227" i="1"/>
  <c r="DL241" i="1"/>
  <c r="DL227" i="1"/>
  <c r="CR110" i="1"/>
  <c r="CR223" i="1"/>
  <c r="DL108" i="1"/>
  <c r="CT118" i="1"/>
  <c r="DL106" i="1"/>
  <c r="CX106" i="1"/>
  <c r="CT241" i="1"/>
  <c r="CR118" i="1"/>
  <c r="CP104" i="1"/>
  <c r="DF110" i="1"/>
  <c r="DL102" i="1"/>
  <c r="DB118" i="1"/>
  <c r="DD239" i="1"/>
  <c r="DL231" i="1"/>
  <c r="CX243" i="1"/>
  <c r="DF102" i="1"/>
  <c r="CT233" i="1"/>
  <c r="CP223" i="1"/>
  <c r="DD120" i="1"/>
  <c r="DL100" i="1"/>
  <c r="DD227" i="1"/>
  <c r="CX227" i="1"/>
  <c r="CZ237" i="1"/>
  <c r="CR114" i="1"/>
  <c r="CV229" i="1"/>
  <c r="DJ116" i="1"/>
  <c r="CV245" i="1"/>
  <c r="DN231" i="1"/>
  <c r="CT229" i="1"/>
  <c r="CV237" i="1"/>
  <c r="DD243" i="1"/>
  <c r="DL124" i="1"/>
  <c r="DB124" i="1"/>
  <c r="DH235" i="1"/>
  <c r="DH112" i="1"/>
  <c r="CX221" i="1"/>
  <c r="CZ225" i="1"/>
  <c r="CP108" i="1"/>
  <c r="CX245" i="1"/>
  <c r="DL223" i="1"/>
  <c r="CX114" i="1"/>
  <c r="CR227" i="1"/>
  <c r="DH100" i="1"/>
  <c r="DD221" i="1"/>
  <c r="DD110" i="1"/>
  <c r="DD223" i="1"/>
  <c r="DD118" i="1"/>
  <c r="DH118" i="1"/>
  <c r="CZ106" i="1"/>
  <c r="DH229" i="1"/>
  <c r="CV227" i="1"/>
  <c r="DJ225" i="1"/>
  <c r="DF104" i="1"/>
  <c r="CP245" i="1"/>
  <c r="CR108" i="1"/>
  <c r="CR124" i="1"/>
  <c r="CV241" i="1"/>
  <c r="DH241" i="1"/>
  <c r="DF112" i="1"/>
  <c r="DL112" i="1"/>
  <c r="DB122" i="1"/>
  <c r="CX104" i="1"/>
  <c r="CR235" i="1"/>
  <c r="DN237" i="1"/>
  <c r="DF221" i="1"/>
  <c r="CT116" i="1"/>
  <c r="DN102" i="1"/>
  <c r="CT106" i="1"/>
  <c r="CZ120" i="1"/>
  <c r="DB100" i="1"/>
  <c r="CR122" i="1"/>
  <c r="CT239" i="1"/>
  <c r="CT102" i="1"/>
  <c r="CZ231" i="1"/>
  <c r="DJ237" i="1"/>
  <c r="DL221" i="1"/>
  <c r="DL225" i="1"/>
  <c r="DY7" i="1"/>
  <c r="EC7" i="1"/>
  <c r="EG7" i="1"/>
  <c r="DJ233" i="1"/>
  <c r="DB225" i="1"/>
  <c r="DV9" i="1"/>
  <c r="DJ120" i="1"/>
  <c r="CV104" i="1"/>
  <c r="DH233" i="1"/>
  <c r="DB120" i="1"/>
  <c r="DN114" i="1"/>
  <c r="DD225" i="1"/>
  <c r="CT245" i="1"/>
  <c r="CR239" i="1"/>
  <c r="DL239" i="1"/>
  <c r="DJ102" i="1"/>
  <c r="DL110" i="1"/>
  <c r="CP233" i="1"/>
  <c r="DD229" i="1"/>
  <c r="CP241" i="1"/>
  <c r="CT243" i="1"/>
  <c r="CX102" i="1"/>
  <c r="CZ243" i="1"/>
  <c r="CV120" i="1"/>
  <c r="DB114" i="1"/>
  <c r="DH225" i="1"/>
  <c r="CZ229" i="1"/>
  <c r="DU10" i="1"/>
  <c r="DV10" i="1" s="1"/>
  <c r="DS10" i="1"/>
  <c r="DT11" i="1"/>
  <c r="CT100" i="1"/>
  <c r="CV108" i="1"/>
  <c r="DJ106" i="1"/>
  <c r="CT227" i="1"/>
  <c r="CV124" i="1"/>
  <c r="CZ245" i="1"/>
  <c r="DD237" i="1"/>
  <c r="DJ221" i="1"/>
  <c r="DF245" i="1"/>
  <c r="DD100" i="1"/>
  <c r="DB245" i="1"/>
  <c r="CR237" i="1"/>
  <c r="CR120" i="1"/>
  <c r="DB231" i="1"/>
  <c r="CV239" i="1"/>
  <c r="CV110" i="1"/>
  <c r="DH116" i="1"/>
  <c r="CV223" i="1"/>
  <c r="CX110" i="1"/>
  <c r="DY8" i="1"/>
  <c r="EG8" i="1"/>
  <c r="EC8" i="1"/>
  <c r="DJ114" i="1"/>
  <c r="CR243" i="1"/>
  <c r="DN227" i="1"/>
  <c r="DJ241" i="1"/>
  <c r="CZ110" i="1"/>
  <c r="CP122" i="1"/>
  <c r="DN245" i="1"/>
  <c r="DJ243" i="1"/>
  <c r="DD108" i="1"/>
  <c r="CV225" i="1"/>
  <c r="CZ108" i="1"/>
  <c r="DB229" i="1"/>
  <c r="DJ229" i="1"/>
  <c r="DN229" i="1"/>
  <c r="CX122" i="1"/>
  <c r="DD106" i="1"/>
  <c r="DD231" i="1"/>
  <c r="DF100" i="1"/>
  <c r="DF118" i="1"/>
  <c r="DD235" i="1"/>
  <c r="DF227" i="1"/>
  <c r="CR221" i="1"/>
  <c r="DB235" i="1"/>
  <c r="DB227" i="1"/>
  <c r="CX225" i="1"/>
  <c r="DB237" i="1"/>
  <c r="DF108" i="1"/>
  <c r="CX233" i="1"/>
  <c r="CV235" i="1"/>
  <c r="DN124" i="1"/>
  <c r="DF106" i="1"/>
  <c r="CP235" i="1"/>
  <c r="DB108" i="1"/>
  <c r="CT112" i="1"/>
  <c r="CR112" i="1"/>
  <c r="DH223" i="1"/>
  <c r="CR116" i="1"/>
  <c r="CP243" i="1"/>
  <c r="CP120" i="1"/>
  <c r="DN241" i="1"/>
  <c r="DD245" i="1"/>
  <c r="CV221" i="1"/>
  <c r="DD122" i="1"/>
  <c r="CX237" i="1"/>
  <c r="CZ221" i="1"/>
  <c r="CZ114" i="1"/>
  <c r="CP221" i="1"/>
  <c r="CZ235" i="1"/>
  <c r="DL235" i="1"/>
  <c r="CZ223" i="1"/>
  <c r="DB239" i="1"/>
  <c r="CZ233" i="1"/>
  <c r="DF225" i="1"/>
  <c r="DF235" i="1"/>
  <c r="DH231" i="1"/>
  <c r="DJ118" i="1"/>
  <c r="DH104" i="1"/>
  <c r="DB116" i="1"/>
  <c r="CR241" i="1"/>
  <c r="DD114" i="1"/>
  <c r="DJ227" i="1"/>
  <c r="DH102" i="1"/>
  <c r="CP124" i="1"/>
  <c r="DJ124" i="1"/>
  <c r="DH106" i="1"/>
  <c r="DD116" i="1"/>
  <c r="CZ241" i="1"/>
  <c r="DB221" i="1"/>
  <c r="DB241" i="1"/>
  <c r="DT12" i="1" l="1"/>
  <c r="DS11" i="1"/>
  <c r="DU11" i="1"/>
  <c r="DV11" i="1" s="1"/>
  <c r="EG9" i="1"/>
  <c r="EC9" i="1"/>
  <c r="DY9" i="1"/>
  <c r="EG10" i="1"/>
  <c r="DY10" i="1"/>
  <c r="EC10" i="1"/>
  <c r="DT13" i="1" l="1"/>
  <c r="DU12" i="1"/>
  <c r="DV12" i="1" s="1"/>
  <c r="DS12" i="1"/>
  <c r="EG11" i="1"/>
  <c r="EC11" i="1"/>
  <c r="DY11" i="1"/>
  <c r="DS13" i="1" l="1"/>
  <c r="DU13" i="1"/>
  <c r="DT14" i="1"/>
  <c r="EG12" i="1"/>
  <c r="EC12" i="1"/>
  <c r="DY12" i="1"/>
  <c r="DU14" i="1" l="1"/>
  <c r="DT15" i="1"/>
  <c r="DS14" i="1"/>
  <c r="DV13" i="1"/>
  <c r="EG13" i="1" l="1"/>
  <c r="EC13" i="1"/>
  <c r="DY13" i="1"/>
  <c r="DS15" i="1"/>
  <c r="DU15" i="1"/>
  <c r="DV15" i="1" s="1"/>
  <c r="DT16" i="1"/>
  <c r="DV14" i="1"/>
  <c r="EG14" i="1" l="1"/>
  <c r="EC14" i="1"/>
  <c r="DY14" i="1"/>
  <c r="DU16" i="1"/>
  <c r="DS16" i="1"/>
  <c r="DT17" i="1"/>
  <c r="EG15" i="1"/>
  <c r="EC15" i="1"/>
  <c r="DY15" i="1"/>
  <c r="DS17" i="1" l="1"/>
  <c r="DT18" i="1"/>
  <c r="DU17" i="1"/>
  <c r="DV17" i="1" s="1"/>
  <c r="DV16" i="1"/>
  <c r="EG16" i="1" l="1"/>
  <c r="DY16" i="1"/>
  <c r="EC16" i="1"/>
  <c r="DT19" i="1"/>
  <c r="DU18" i="1"/>
  <c r="DS18" i="1"/>
  <c r="EG17" i="1"/>
  <c r="EC17" i="1"/>
  <c r="DY17" i="1"/>
  <c r="DV18" i="1" l="1"/>
  <c r="DT20" i="1"/>
  <c r="DS19" i="1"/>
  <c r="DV19" i="1" s="1"/>
  <c r="EG19" i="1" l="1"/>
  <c r="EC19" i="1"/>
  <c r="DY19" i="1"/>
  <c r="DT21" i="1"/>
  <c r="DS20" i="1"/>
  <c r="DV20" i="1" s="1"/>
  <c r="EG18" i="1"/>
  <c r="EC18" i="1"/>
  <c r="DY18" i="1"/>
  <c r="EC20" i="1" l="1"/>
  <c r="DY20" i="1"/>
  <c r="EG20" i="1"/>
  <c r="DS21" i="1"/>
  <c r="DV21" i="1" s="1"/>
  <c r="DT22" i="1"/>
  <c r="DS22" i="1" l="1"/>
  <c r="DV22" i="1" s="1"/>
  <c r="DT23" i="1"/>
  <c r="EC21" i="1"/>
  <c r="DY21" i="1"/>
  <c r="EG21" i="1"/>
  <c r="DT24" i="1" l="1"/>
  <c r="DS23" i="1"/>
  <c r="DV23" i="1" s="1"/>
  <c r="EG22" i="1"/>
  <c r="EC22" i="1"/>
  <c r="DY22" i="1"/>
  <c r="EC23" i="1" l="1"/>
  <c r="DY23" i="1"/>
  <c r="EG23" i="1"/>
  <c r="DT25" i="1"/>
  <c r="DS24" i="1"/>
  <c r="DV24" i="1" s="1"/>
  <c r="EG24" i="1" l="1"/>
  <c r="EC24" i="1"/>
  <c r="DY24" i="1"/>
  <c r="DT26" i="1"/>
  <c r="DS25" i="1"/>
  <c r="DV25" i="1" s="1"/>
  <c r="EG25" i="1" l="1"/>
  <c r="EC25" i="1"/>
  <c r="DY25" i="1"/>
  <c r="DT27" i="1"/>
  <c r="DS26" i="1"/>
  <c r="DV26" i="1" s="1"/>
  <c r="EC26" i="1" l="1"/>
  <c r="DY26" i="1"/>
  <c r="EG26" i="1"/>
  <c r="DT28" i="1"/>
  <c r="DS27" i="1"/>
  <c r="DV27" i="1" s="1"/>
  <c r="EG27" i="1" l="1"/>
  <c r="EC27" i="1"/>
  <c r="DY27" i="1"/>
  <c r="DT29" i="1"/>
  <c r="DS28" i="1"/>
  <c r="DV28" i="1" s="1"/>
  <c r="DY28" i="1" l="1"/>
  <c r="EC28" i="1"/>
  <c r="EG28" i="1"/>
  <c r="DT30" i="1"/>
  <c r="DS29" i="1"/>
  <c r="DV29" i="1" s="1"/>
  <c r="DY29" i="1" l="1"/>
  <c r="EG29" i="1"/>
  <c r="EC29" i="1"/>
  <c r="DT31" i="1"/>
  <c r="DS30" i="1"/>
  <c r="DV30" i="1" s="1"/>
  <c r="EC30" i="1" l="1"/>
  <c r="EG30" i="1"/>
  <c r="DY30" i="1"/>
  <c r="DS31" i="1"/>
  <c r="DV31" i="1" s="1"/>
  <c r="DT32" i="1"/>
  <c r="DT33" i="1" l="1"/>
  <c r="DS32" i="1"/>
  <c r="DV32" i="1" s="1"/>
  <c r="DY31" i="1"/>
  <c r="EG31" i="1"/>
  <c r="EC31" i="1"/>
  <c r="EG32" i="1" l="1"/>
  <c r="EC32" i="1"/>
  <c r="DY32" i="1"/>
  <c r="DT34" i="1"/>
  <c r="DS33" i="1"/>
  <c r="DV33" i="1" s="1"/>
  <c r="EG33" i="1" l="1"/>
  <c r="EC33" i="1"/>
  <c r="DY33" i="1"/>
  <c r="DT35" i="1"/>
  <c r="DS34" i="1"/>
  <c r="DV34" i="1" s="1"/>
  <c r="EG34" i="1" l="1"/>
  <c r="EC34" i="1"/>
  <c r="DY34" i="1"/>
  <c r="DS35" i="1"/>
  <c r="DV35" i="1" s="1"/>
  <c r="DT36" i="1"/>
  <c r="DT37" i="1" l="1"/>
  <c r="DS36" i="1"/>
  <c r="DV36" i="1" s="1"/>
  <c r="EC35" i="1"/>
  <c r="DY35" i="1"/>
  <c r="EG35" i="1"/>
  <c r="EC36" i="1" l="1"/>
  <c r="EG36" i="1"/>
  <c r="DY36" i="1"/>
  <c r="DS37" i="1"/>
  <c r="DV37" i="1" s="1"/>
  <c r="DT38" i="1"/>
  <c r="DS38" i="1" l="1"/>
  <c r="DV38" i="1" s="1"/>
  <c r="DT39" i="1"/>
  <c r="EG37" i="1"/>
  <c r="EC37" i="1"/>
  <c r="DY37" i="1"/>
  <c r="DS39" i="1" l="1"/>
  <c r="DV39" i="1" s="1"/>
  <c r="DT40" i="1"/>
  <c r="EC38" i="1"/>
  <c r="EG38" i="1"/>
  <c r="DY38" i="1"/>
  <c r="DT41" i="1" l="1"/>
  <c r="DS40" i="1"/>
  <c r="DV40" i="1" s="1"/>
  <c r="DY39" i="1"/>
  <c r="EG39" i="1"/>
  <c r="EC39" i="1"/>
  <c r="EG40" i="1" l="1"/>
  <c r="DY40" i="1"/>
  <c r="EC40" i="1"/>
  <c r="DS41" i="1"/>
  <c r="DV41" i="1" s="1"/>
  <c r="DT42" i="1"/>
  <c r="DS42" i="1" l="1"/>
  <c r="DV42" i="1" s="1"/>
  <c r="DT43" i="1"/>
  <c r="EG41" i="1"/>
  <c r="EC41" i="1"/>
  <c r="DY41" i="1"/>
  <c r="DT44" i="1" l="1"/>
  <c r="DS43" i="1"/>
  <c r="DV43" i="1" s="1"/>
  <c r="EG42" i="1"/>
  <c r="EC42" i="1"/>
  <c r="DY42" i="1"/>
  <c r="EC43" i="1" l="1"/>
  <c r="DY43" i="1"/>
  <c r="EG43" i="1"/>
  <c r="DT45" i="1"/>
  <c r="DS44" i="1"/>
  <c r="DV44" i="1" s="1"/>
  <c r="EG44" i="1" l="1"/>
  <c r="DY44" i="1"/>
  <c r="EC44" i="1"/>
  <c r="DT46" i="1"/>
  <c r="DS45" i="1"/>
  <c r="DV45" i="1" s="1"/>
  <c r="EC45" i="1" l="1"/>
  <c r="EG45" i="1"/>
  <c r="DY45" i="1"/>
  <c r="DS46" i="1"/>
  <c r="DV46" i="1" s="1"/>
  <c r="DT47" i="1"/>
  <c r="DT48" i="1" l="1"/>
  <c r="DS47" i="1"/>
  <c r="DV47" i="1" s="1"/>
  <c r="DY46" i="1"/>
  <c r="EG46" i="1"/>
  <c r="EC46" i="1"/>
  <c r="EG47" i="1" l="1"/>
  <c r="EC47" i="1"/>
  <c r="DY47" i="1"/>
  <c r="DT49" i="1"/>
  <c r="DS48" i="1"/>
  <c r="DV48" i="1" s="1"/>
  <c r="EC48" i="1" l="1"/>
  <c r="EG48" i="1"/>
  <c r="DY48" i="1"/>
  <c r="DS49" i="1"/>
  <c r="DV49" i="1" s="1"/>
  <c r="DT50" i="1"/>
  <c r="DT51" i="1" l="1"/>
  <c r="DS50" i="1"/>
  <c r="DV50" i="1" s="1"/>
  <c r="EG49" i="1"/>
  <c r="DY49" i="1"/>
  <c r="EC49" i="1"/>
  <c r="EC50" i="1" l="1"/>
  <c r="DY50" i="1"/>
  <c r="EG50" i="1"/>
  <c r="DS51" i="1"/>
  <c r="DV51" i="1" s="1"/>
  <c r="DT52" i="1"/>
  <c r="DT53" i="1" l="1"/>
  <c r="DS52" i="1"/>
  <c r="DV52" i="1" s="1"/>
  <c r="DY51" i="1"/>
  <c r="EC51" i="1"/>
  <c r="EG51" i="1"/>
  <c r="EG52" i="1" l="1"/>
  <c r="EC52" i="1"/>
  <c r="DY52" i="1"/>
  <c r="DS53" i="1"/>
  <c r="DV53" i="1" s="1"/>
  <c r="DT54" i="1"/>
  <c r="DS54" i="1" l="1"/>
  <c r="DV54" i="1" s="1"/>
  <c r="DT55" i="1"/>
  <c r="EG53" i="1"/>
  <c r="EC53" i="1"/>
  <c r="DY53" i="1"/>
  <c r="DT56" i="1" l="1"/>
  <c r="DS55" i="1"/>
  <c r="DV55" i="1" s="1"/>
  <c r="EG54" i="1"/>
  <c r="EC54" i="1"/>
  <c r="DY54" i="1"/>
  <c r="EC55" i="1" l="1"/>
  <c r="DY55" i="1"/>
  <c r="EG55" i="1"/>
  <c r="DT57" i="1"/>
  <c r="DS56" i="1"/>
  <c r="DV56" i="1" s="1"/>
  <c r="EG56" i="1" l="1"/>
  <c r="DY56" i="1"/>
  <c r="EC56" i="1"/>
  <c r="DT58" i="1"/>
  <c r="DS57" i="1"/>
  <c r="DV57" i="1" s="1"/>
  <c r="EC57" i="1" l="1"/>
  <c r="DY57" i="1"/>
  <c r="EG57" i="1"/>
  <c r="DT59" i="1"/>
  <c r="DS58" i="1"/>
  <c r="DV58" i="1" s="1"/>
  <c r="DY58" i="1" l="1"/>
  <c r="EG58" i="1"/>
  <c r="EC58" i="1"/>
  <c r="DT60" i="1"/>
  <c r="DS59" i="1"/>
  <c r="DV59" i="1" s="1"/>
  <c r="EG59" i="1" l="1"/>
  <c r="DY59" i="1"/>
  <c r="EC59" i="1"/>
  <c r="DT61" i="1"/>
  <c r="DS60" i="1"/>
  <c r="DV60" i="1" s="1"/>
  <c r="DT62" i="1" l="1"/>
  <c r="DS61" i="1"/>
  <c r="DV61" i="1" s="1"/>
  <c r="EG60" i="1"/>
  <c r="EC60" i="1"/>
  <c r="DY60" i="1"/>
  <c r="EG61" i="1" l="1"/>
  <c r="EC61" i="1"/>
  <c r="DY61" i="1"/>
  <c r="DT63" i="1"/>
  <c r="DS62" i="1"/>
  <c r="DV62" i="1" s="1"/>
  <c r="EC62" i="1" l="1"/>
  <c r="DY62" i="1"/>
  <c r="EG62" i="1"/>
  <c r="DT64" i="1"/>
  <c r="DS63" i="1"/>
  <c r="DV63" i="1" s="1"/>
  <c r="EG63" i="1" l="1"/>
  <c r="DY63" i="1"/>
  <c r="EC63" i="1"/>
  <c r="DT65" i="1"/>
  <c r="DS64" i="1"/>
  <c r="DV64" i="1" s="1"/>
  <c r="EC64" i="1" l="1"/>
  <c r="DY64" i="1"/>
  <c r="EG64" i="1"/>
  <c r="DT66" i="1"/>
  <c r="DS65" i="1"/>
  <c r="DV65" i="1" s="1"/>
  <c r="EC65" i="1" l="1"/>
  <c r="EG65" i="1"/>
  <c r="DY65" i="1"/>
  <c r="DS66" i="1"/>
  <c r="DV66" i="1" s="1"/>
  <c r="DT67" i="1"/>
  <c r="EC66" i="1" l="1"/>
  <c r="EG66" i="1"/>
  <c r="DY66" i="1"/>
  <c r="DT68" i="1"/>
  <c r="DS67" i="1"/>
  <c r="DV67" i="1" s="1"/>
  <c r="EG67" i="1" l="1"/>
  <c r="EC67" i="1"/>
  <c r="DY67" i="1"/>
  <c r="DS68" i="1"/>
  <c r="DV68" i="1" s="1"/>
  <c r="DT69" i="1"/>
  <c r="DT70" i="1" l="1"/>
  <c r="DS69" i="1"/>
  <c r="DV69" i="1" s="1"/>
  <c r="EG68" i="1"/>
  <c r="DY68" i="1"/>
  <c r="EC68" i="1"/>
  <c r="EG69" i="1" l="1"/>
  <c r="EC69" i="1"/>
  <c r="DY69" i="1"/>
  <c r="DS70" i="1"/>
  <c r="DV70" i="1" s="1"/>
  <c r="DT71" i="1"/>
  <c r="DT72" i="1" l="1"/>
  <c r="DS71" i="1"/>
  <c r="DV71" i="1" s="1"/>
  <c r="EG70" i="1"/>
  <c r="EC70" i="1"/>
  <c r="DY70" i="1"/>
  <c r="EG71" i="1" l="1"/>
  <c r="EC71" i="1"/>
  <c r="DY71" i="1"/>
  <c r="DT73" i="1"/>
  <c r="DS72" i="1"/>
  <c r="DV72" i="1" s="1"/>
  <c r="EC72" i="1" l="1"/>
  <c r="DY72" i="1"/>
  <c r="EG72" i="1"/>
  <c r="DT74" i="1"/>
  <c r="DS73" i="1"/>
  <c r="DV73" i="1" s="1"/>
  <c r="EG73" i="1" l="1"/>
  <c r="DY73" i="1"/>
  <c r="EC73" i="1"/>
  <c r="DT75" i="1"/>
  <c r="DS74" i="1"/>
  <c r="DV74" i="1" s="1"/>
  <c r="EC74" i="1" l="1"/>
  <c r="DY74" i="1"/>
  <c r="EG74" i="1"/>
  <c r="DS75" i="1"/>
  <c r="DV75" i="1" s="1"/>
  <c r="DT76" i="1"/>
  <c r="DT77" i="1" l="1"/>
  <c r="DS76" i="1"/>
  <c r="DV76" i="1" s="1"/>
  <c r="DY75" i="1"/>
  <c r="EG75" i="1"/>
  <c r="EC75" i="1"/>
  <c r="EG76" i="1" l="1"/>
  <c r="EC76" i="1"/>
  <c r="DY76" i="1"/>
  <c r="DT78" i="1"/>
  <c r="DS77" i="1"/>
  <c r="DV77" i="1" s="1"/>
  <c r="EC77" i="1" l="1"/>
  <c r="EG77" i="1"/>
  <c r="DY77" i="1"/>
  <c r="DS78" i="1"/>
  <c r="DV78" i="1" s="1"/>
  <c r="DT79" i="1"/>
  <c r="DT80" i="1" l="1"/>
  <c r="DS79" i="1"/>
  <c r="DV79" i="1" s="1"/>
  <c r="EG78" i="1"/>
  <c r="DY78" i="1"/>
  <c r="EC78" i="1"/>
  <c r="EG79" i="1" l="1"/>
  <c r="EC79" i="1"/>
  <c r="DY79" i="1"/>
  <c r="DT81" i="1"/>
  <c r="DS80" i="1"/>
  <c r="DV80" i="1" s="1"/>
  <c r="EG80" i="1" l="1"/>
  <c r="EC80" i="1"/>
  <c r="DY80" i="1"/>
  <c r="DT82" i="1"/>
  <c r="DS81" i="1"/>
  <c r="DV81" i="1" s="1"/>
  <c r="EG81" i="1" l="1"/>
  <c r="EC81" i="1"/>
  <c r="DY81" i="1"/>
  <c r="DT83" i="1"/>
  <c r="DS82" i="1"/>
  <c r="DV82" i="1" s="1"/>
  <c r="EG82" i="1" l="1"/>
  <c r="EC82" i="1"/>
  <c r="DY82" i="1"/>
  <c r="DT84" i="1"/>
  <c r="DS83" i="1"/>
  <c r="DV83" i="1" s="1"/>
  <c r="EG83" i="1" l="1"/>
  <c r="EC83" i="1"/>
  <c r="DY83" i="1"/>
  <c r="DT85" i="1"/>
  <c r="DS84" i="1"/>
  <c r="DV84" i="1" s="1"/>
  <c r="EG84" i="1" l="1"/>
  <c r="EC84" i="1"/>
  <c r="DY84" i="1"/>
  <c r="DT86" i="1"/>
  <c r="DS85" i="1"/>
  <c r="DV85" i="1" s="1"/>
  <c r="EG85" i="1" l="1"/>
  <c r="EC85" i="1"/>
  <c r="DY85" i="1"/>
  <c r="DT87" i="1"/>
  <c r="DS86" i="1"/>
  <c r="DV86" i="1" s="1"/>
  <c r="EC86" i="1" l="1"/>
  <c r="DY86" i="1"/>
  <c r="EG86" i="1"/>
  <c r="DT88" i="1"/>
  <c r="DS87" i="1"/>
  <c r="DV87" i="1" s="1"/>
  <c r="DY87" i="1" l="1"/>
  <c r="EG87" i="1"/>
  <c r="EC87" i="1"/>
  <c r="DT89" i="1"/>
  <c r="DS88" i="1"/>
  <c r="DV88" i="1" s="1"/>
  <c r="EG88" i="1" l="1"/>
  <c r="EC88" i="1"/>
  <c r="DY88" i="1"/>
  <c r="DS89" i="1"/>
  <c r="DV89" i="1" s="1"/>
  <c r="DT90" i="1"/>
  <c r="DS90" i="1" l="1"/>
  <c r="DV90" i="1" s="1"/>
  <c r="DT91" i="1"/>
  <c r="EC89" i="1"/>
  <c r="DY89" i="1"/>
  <c r="EG89" i="1"/>
  <c r="DT92" i="1" l="1"/>
  <c r="DS91" i="1"/>
  <c r="DV91" i="1" s="1"/>
  <c r="EG90" i="1"/>
  <c r="DY90" i="1"/>
  <c r="EC90" i="1"/>
  <c r="EG91" i="1" l="1"/>
  <c r="EC91" i="1"/>
  <c r="DY91" i="1"/>
  <c r="DT93" i="1"/>
  <c r="DS92" i="1"/>
  <c r="DV92" i="1" s="1"/>
  <c r="EC92" i="1" l="1"/>
  <c r="DY92" i="1"/>
  <c r="EG92" i="1"/>
  <c r="DT94" i="1"/>
  <c r="DS93" i="1"/>
  <c r="DV93" i="1" s="1"/>
  <c r="EG93" i="1" l="1"/>
  <c r="DY93" i="1"/>
  <c r="EC93" i="1"/>
  <c r="DT95" i="1"/>
  <c r="DS94" i="1"/>
  <c r="DV94" i="1" s="1"/>
  <c r="EG94" i="1" l="1"/>
  <c r="EC94" i="1"/>
  <c r="DY94" i="1"/>
  <c r="DT96" i="1"/>
  <c r="DS95" i="1"/>
  <c r="DV95" i="1" s="1"/>
  <c r="EG95" i="1" l="1"/>
  <c r="DY95" i="1"/>
  <c r="EC95" i="1"/>
  <c r="DS96" i="1"/>
  <c r="DV96" i="1" s="1"/>
  <c r="DT97" i="1"/>
  <c r="DT98" i="1" l="1"/>
  <c r="DS97" i="1"/>
  <c r="DV97" i="1" s="1"/>
  <c r="DY96" i="1"/>
  <c r="EC96" i="1"/>
  <c r="EG96" i="1"/>
  <c r="EG97" i="1" l="1"/>
  <c r="EC97" i="1"/>
  <c r="DY97" i="1"/>
  <c r="DS98" i="1"/>
  <c r="DV98" i="1" s="1"/>
  <c r="DT99" i="1"/>
  <c r="DT100" i="1" l="1"/>
  <c r="DS99" i="1"/>
  <c r="DV99" i="1" s="1"/>
  <c r="EG98" i="1"/>
  <c r="EC98" i="1"/>
  <c r="DY98" i="1"/>
  <c r="EG99" i="1" l="1"/>
  <c r="EC99" i="1"/>
  <c r="DY99" i="1"/>
  <c r="DT101" i="1"/>
  <c r="DS100" i="1"/>
  <c r="DV100" i="1" s="1"/>
  <c r="EG100" i="1" l="1"/>
  <c r="EC100" i="1"/>
  <c r="DY100" i="1"/>
  <c r="DS101" i="1"/>
  <c r="DV101" i="1" s="1"/>
  <c r="DT102" i="1"/>
  <c r="DT103" i="1" l="1"/>
  <c r="DS102" i="1"/>
  <c r="DV102" i="1" s="1"/>
  <c r="EG101" i="1"/>
  <c r="EC101" i="1"/>
  <c r="DY101" i="1"/>
  <c r="EG102" i="1" l="1"/>
  <c r="EC102" i="1"/>
  <c r="DY102" i="1"/>
  <c r="DT104" i="1"/>
  <c r="DS103" i="1"/>
  <c r="DV103" i="1" s="1"/>
  <c r="EG103" i="1" l="1"/>
  <c r="EC103" i="1"/>
  <c r="DY103" i="1"/>
  <c r="DT105" i="1"/>
  <c r="DS104" i="1"/>
  <c r="DV104" i="1" s="1"/>
  <c r="EG104" i="1" l="1"/>
  <c r="EC104" i="1"/>
  <c r="DY104" i="1"/>
  <c r="DT106" i="1"/>
  <c r="DS105" i="1"/>
  <c r="DV105" i="1" s="1"/>
  <c r="EG105" i="1" l="1"/>
  <c r="EC105" i="1"/>
  <c r="DY105" i="1"/>
  <c r="DT107" i="1"/>
  <c r="DS106" i="1"/>
  <c r="DV106" i="1" s="1"/>
  <c r="EG106" i="1" l="1"/>
  <c r="EC106" i="1"/>
  <c r="DY106" i="1"/>
  <c r="DT108" i="1"/>
  <c r="DS107" i="1"/>
  <c r="DV107" i="1" s="1"/>
  <c r="EG107" i="1" l="1"/>
  <c r="DY107" i="1"/>
  <c r="EC107" i="1"/>
  <c r="DS108" i="1"/>
  <c r="DV108" i="1" s="1"/>
  <c r="DT109" i="1"/>
  <c r="DT110" i="1" l="1"/>
  <c r="DS109" i="1"/>
  <c r="DV109" i="1" s="1"/>
  <c r="EG108" i="1"/>
  <c r="DY108" i="1"/>
  <c r="EC108" i="1"/>
  <c r="EC109" i="1" l="1"/>
  <c r="DY109" i="1"/>
  <c r="EG109" i="1"/>
  <c r="DT111" i="1"/>
  <c r="DS110" i="1"/>
  <c r="DV110" i="1" s="1"/>
  <c r="EG110" i="1" l="1"/>
  <c r="EC110" i="1"/>
  <c r="DY110" i="1"/>
  <c r="DT112" i="1"/>
  <c r="DS111" i="1"/>
  <c r="DV111" i="1" s="1"/>
  <c r="EG111" i="1" l="1"/>
  <c r="EC111" i="1"/>
  <c r="DY111" i="1"/>
  <c r="DT113" i="1"/>
  <c r="DS112" i="1"/>
  <c r="DV112" i="1" s="1"/>
  <c r="EG112" i="1" l="1"/>
  <c r="EC112" i="1"/>
  <c r="DY112" i="1"/>
  <c r="DS113" i="1"/>
  <c r="DV113" i="1" s="1"/>
  <c r="DT114" i="1"/>
  <c r="DT115" i="1" l="1"/>
  <c r="DS114" i="1"/>
  <c r="DV114" i="1" s="1"/>
  <c r="EG113" i="1"/>
  <c r="EC113" i="1"/>
  <c r="DY113" i="1"/>
  <c r="EG114" i="1" l="1"/>
  <c r="EC114" i="1"/>
  <c r="DY114" i="1"/>
  <c r="DT116" i="1"/>
  <c r="DS115" i="1"/>
  <c r="DV115" i="1" s="1"/>
  <c r="EG115" i="1" l="1"/>
  <c r="EC115" i="1"/>
  <c r="DY115" i="1"/>
  <c r="DS116" i="1"/>
  <c r="DV116" i="1" s="1"/>
  <c r="DT117" i="1"/>
  <c r="DS117" i="1" l="1"/>
  <c r="DV117" i="1" s="1"/>
  <c r="DT118" i="1"/>
  <c r="EG116" i="1"/>
  <c r="EC116" i="1"/>
  <c r="DY116" i="1"/>
  <c r="DT119" i="1" l="1"/>
  <c r="DS118" i="1"/>
  <c r="DV118" i="1" s="1"/>
  <c r="EG117" i="1"/>
  <c r="EC117" i="1"/>
  <c r="DY117" i="1"/>
  <c r="EG118" i="1" l="1"/>
  <c r="EC118" i="1"/>
  <c r="DY118" i="1"/>
  <c r="DS119" i="1"/>
  <c r="DV119" i="1" s="1"/>
  <c r="DT120" i="1"/>
  <c r="DT121" i="1" l="1"/>
  <c r="DS120" i="1"/>
  <c r="DV120" i="1" s="1"/>
  <c r="EG119" i="1"/>
  <c r="DY119" i="1"/>
  <c r="EC119" i="1"/>
  <c r="EG120" i="1" l="1"/>
  <c r="DY120" i="1"/>
  <c r="EC120" i="1"/>
  <c r="DS121" i="1"/>
  <c r="DV121" i="1" s="1"/>
  <c r="DT122" i="1"/>
  <c r="EC121" i="1" l="1"/>
  <c r="EG121" i="1"/>
  <c r="DY121" i="1"/>
  <c r="DT123" i="1"/>
  <c r="DS122" i="1"/>
  <c r="DV122" i="1" s="1"/>
  <c r="DT124" i="1" l="1"/>
  <c r="DS123" i="1"/>
  <c r="DV123" i="1" s="1"/>
  <c r="DY122" i="1"/>
  <c r="EG122" i="1"/>
  <c r="EC122" i="1"/>
  <c r="EC123" i="1" l="1"/>
  <c r="DY123" i="1"/>
  <c r="EG123" i="1"/>
  <c r="DT125" i="1"/>
  <c r="DS124" i="1"/>
  <c r="DV124" i="1" s="1"/>
  <c r="EC124" i="1" l="1"/>
  <c r="DY124" i="1"/>
  <c r="EG124" i="1"/>
  <c r="DS125" i="1"/>
  <c r="DV125" i="1" s="1"/>
  <c r="DT126" i="1"/>
  <c r="DT127" i="1" l="1"/>
  <c r="DS126" i="1"/>
  <c r="DV126" i="1" s="1"/>
  <c r="EG125" i="1"/>
  <c r="EC125" i="1"/>
  <c r="DY125" i="1"/>
  <c r="EG126" i="1" l="1"/>
  <c r="EC126" i="1"/>
  <c r="DY126" i="1"/>
  <c r="DS127" i="1"/>
  <c r="DV127" i="1" s="1"/>
  <c r="DT128" i="1"/>
  <c r="DT129" i="1" l="1"/>
  <c r="DS128" i="1"/>
  <c r="DV128" i="1" s="1"/>
  <c r="DY127" i="1"/>
  <c r="EG127" i="1"/>
  <c r="EC127" i="1"/>
  <c r="EG128" i="1" l="1"/>
  <c r="EC128" i="1"/>
  <c r="DY128" i="1"/>
  <c r="DS129" i="1"/>
  <c r="DV129" i="1" s="1"/>
  <c r="DT130" i="1"/>
  <c r="DS130" i="1" l="1"/>
  <c r="DV130" i="1" s="1"/>
  <c r="DT131" i="1"/>
  <c r="EC129" i="1"/>
  <c r="EG129" i="1"/>
  <c r="DY129" i="1"/>
  <c r="DS131" i="1" l="1"/>
  <c r="DV131" i="1" s="1"/>
  <c r="DT132" i="1"/>
  <c r="EC130" i="1"/>
  <c r="DY130" i="1"/>
  <c r="EG130" i="1"/>
  <c r="DT133" i="1" l="1"/>
  <c r="DS132" i="1"/>
  <c r="DV132" i="1" s="1"/>
  <c r="EG131" i="1"/>
  <c r="EC131" i="1"/>
  <c r="DY131" i="1"/>
  <c r="EG132" i="1" l="1"/>
  <c r="EC132" i="1"/>
  <c r="DY132" i="1"/>
  <c r="DS133" i="1"/>
  <c r="DV133" i="1" s="1"/>
  <c r="DT134" i="1"/>
  <c r="DS134" i="1" l="1"/>
  <c r="DV134" i="1" s="1"/>
  <c r="DT135" i="1"/>
  <c r="EG133" i="1"/>
  <c r="EC133" i="1"/>
  <c r="DY133" i="1"/>
  <c r="DS135" i="1" l="1"/>
  <c r="DV135" i="1" s="1"/>
  <c r="DT136" i="1"/>
  <c r="EG134" i="1"/>
  <c r="DY134" i="1"/>
  <c r="EC134" i="1"/>
  <c r="DS136" i="1" l="1"/>
  <c r="DV136" i="1" s="1"/>
  <c r="DT137" i="1"/>
  <c r="EG135" i="1"/>
  <c r="EC135" i="1"/>
  <c r="DY135" i="1"/>
  <c r="DS137" i="1" l="1"/>
  <c r="DV137" i="1" s="1"/>
  <c r="DT138" i="1"/>
  <c r="EC136" i="1"/>
  <c r="DY136" i="1"/>
  <c r="EG136" i="1"/>
  <c r="DT139" i="1" l="1"/>
  <c r="DS138" i="1"/>
  <c r="DV138" i="1" s="1"/>
  <c r="EG137" i="1"/>
  <c r="EC137" i="1"/>
  <c r="DY137" i="1"/>
  <c r="EG138" i="1" l="1"/>
  <c r="EC138" i="1"/>
  <c r="DY138" i="1"/>
  <c r="DS139" i="1"/>
  <c r="DV139" i="1" s="1"/>
  <c r="DT140" i="1"/>
  <c r="DS140" i="1" l="1"/>
  <c r="DV140" i="1" s="1"/>
  <c r="DT141" i="1"/>
  <c r="EG139" i="1"/>
  <c r="EC139" i="1"/>
  <c r="DY139" i="1"/>
  <c r="DS141" i="1" l="1"/>
  <c r="DV141" i="1" s="1"/>
  <c r="DT142" i="1"/>
  <c r="EG140" i="1"/>
  <c r="DY140" i="1"/>
  <c r="EC140" i="1"/>
  <c r="DS142" i="1" l="1"/>
  <c r="DV142" i="1" s="1"/>
  <c r="DT143" i="1"/>
  <c r="EC141" i="1"/>
  <c r="DY141" i="1"/>
  <c r="EG141" i="1"/>
  <c r="DS143" i="1" l="1"/>
  <c r="DV143" i="1" s="1"/>
  <c r="DT144" i="1"/>
  <c r="EG142" i="1"/>
  <c r="EC142" i="1"/>
  <c r="DY142" i="1"/>
  <c r="DS144" i="1" l="1"/>
  <c r="DV144" i="1" s="1"/>
  <c r="DT145" i="1"/>
  <c r="EC143" i="1"/>
  <c r="EG143" i="1"/>
  <c r="DY143" i="1"/>
  <c r="DS145" i="1" l="1"/>
  <c r="DV145" i="1" s="1"/>
  <c r="DT146" i="1"/>
  <c r="EC144" i="1"/>
  <c r="DY144" i="1"/>
  <c r="EG144" i="1"/>
  <c r="DS146" i="1" l="1"/>
  <c r="DV146" i="1" s="1"/>
  <c r="DT147" i="1"/>
  <c r="EG145" i="1"/>
  <c r="EC145" i="1"/>
  <c r="DY145" i="1"/>
  <c r="DS147" i="1" l="1"/>
  <c r="DV147" i="1" s="1"/>
  <c r="DT148" i="1"/>
  <c r="EG146" i="1"/>
  <c r="EC146" i="1"/>
  <c r="DY146" i="1"/>
  <c r="DS148" i="1" l="1"/>
  <c r="DV148" i="1" s="1"/>
  <c r="DT149" i="1"/>
  <c r="EG147" i="1"/>
  <c r="EC147" i="1"/>
  <c r="DY147" i="1"/>
  <c r="DS149" i="1" l="1"/>
  <c r="DV149" i="1" s="1"/>
  <c r="DT150" i="1"/>
  <c r="EG148" i="1"/>
  <c r="EC148" i="1"/>
  <c r="DY148" i="1"/>
  <c r="DS150" i="1" l="1"/>
  <c r="DV150" i="1" s="1"/>
  <c r="DT151" i="1"/>
  <c r="EC149" i="1"/>
  <c r="EG149" i="1"/>
  <c r="DY149" i="1"/>
  <c r="DS151" i="1" l="1"/>
  <c r="DV151" i="1" s="1"/>
  <c r="DT152" i="1"/>
  <c r="EC150" i="1"/>
  <c r="DY150" i="1"/>
  <c r="EG150" i="1"/>
  <c r="DT153" i="1" l="1"/>
  <c r="DS152" i="1"/>
  <c r="DV152" i="1" s="1"/>
  <c r="EG151" i="1"/>
  <c r="EC151" i="1"/>
  <c r="DY151" i="1"/>
  <c r="EG152" i="1" l="1"/>
  <c r="EC152" i="1"/>
  <c r="DY152" i="1"/>
  <c r="DS153" i="1"/>
  <c r="DV153" i="1" s="1"/>
  <c r="DT154" i="1"/>
  <c r="DS154" i="1" l="1"/>
  <c r="DV154" i="1" s="1"/>
  <c r="DT155" i="1"/>
  <c r="EG153" i="1"/>
  <c r="EC153" i="1"/>
  <c r="DY153" i="1"/>
  <c r="DS155" i="1" l="1"/>
  <c r="DV155" i="1" s="1"/>
  <c r="DT156" i="1"/>
  <c r="EG154" i="1"/>
  <c r="EC154" i="1"/>
  <c r="DY154" i="1"/>
  <c r="DS156" i="1" l="1"/>
  <c r="DV156" i="1" s="1"/>
  <c r="DT157" i="1"/>
  <c r="EC155" i="1"/>
  <c r="EG155" i="1"/>
  <c r="DY155" i="1"/>
  <c r="DS157" i="1" l="1"/>
  <c r="DV157" i="1" s="1"/>
  <c r="DT158" i="1"/>
  <c r="EG156" i="1"/>
  <c r="EC156" i="1"/>
  <c r="DY156" i="1"/>
  <c r="DS158" i="1" l="1"/>
  <c r="DV158" i="1" s="1"/>
  <c r="DT159" i="1"/>
  <c r="EC157" i="1"/>
  <c r="DY157" i="1"/>
  <c r="EG157" i="1"/>
  <c r="DS159" i="1" l="1"/>
  <c r="DV159" i="1" s="1"/>
  <c r="DT160" i="1"/>
  <c r="EG158" i="1"/>
  <c r="EC158" i="1"/>
  <c r="DY158" i="1"/>
  <c r="DS160" i="1" l="1"/>
  <c r="DV160" i="1" s="1"/>
  <c r="DT161" i="1"/>
  <c r="EG159" i="1"/>
  <c r="EC159" i="1"/>
  <c r="DY159" i="1"/>
  <c r="DS161" i="1" l="1"/>
  <c r="DV161" i="1" s="1"/>
  <c r="DT162" i="1"/>
  <c r="DY160" i="1"/>
  <c r="EG160" i="1"/>
  <c r="EC160" i="1"/>
  <c r="DT163" i="1" l="1"/>
  <c r="DS162" i="1"/>
  <c r="DV162" i="1" s="1"/>
  <c r="EC161" i="1"/>
  <c r="DY161" i="1"/>
  <c r="EG161" i="1"/>
  <c r="EG162" i="1" l="1"/>
  <c r="EC162" i="1"/>
  <c r="DY162" i="1"/>
  <c r="DS163" i="1"/>
  <c r="DV163" i="1" s="1"/>
  <c r="DT164" i="1"/>
  <c r="DS164" i="1" l="1"/>
  <c r="DV164" i="1" s="1"/>
  <c r="DT165" i="1"/>
  <c r="EG163" i="1"/>
  <c r="EC163" i="1"/>
  <c r="DY163" i="1"/>
  <c r="DT166" i="1" l="1"/>
  <c r="DS165" i="1"/>
  <c r="DV165" i="1" s="1"/>
  <c r="DY164" i="1"/>
  <c r="EG164" i="1"/>
  <c r="EC164" i="1"/>
  <c r="EG165" i="1" l="1"/>
  <c r="DY165" i="1"/>
  <c r="EC165" i="1"/>
  <c r="DS166" i="1"/>
  <c r="DV166" i="1" s="1"/>
  <c r="DT167" i="1"/>
  <c r="EG166" i="1" l="1"/>
  <c r="EC166" i="1"/>
  <c r="DY166" i="1"/>
  <c r="DS167" i="1"/>
  <c r="DV167" i="1" s="1"/>
  <c r="DT168" i="1"/>
  <c r="DS168" i="1" l="1"/>
  <c r="DV168" i="1" s="1"/>
  <c r="DT169" i="1"/>
  <c r="EC167" i="1"/>
  <c r="DY167" i="1"/>
  <c r="EG167" i="1"/>
  <c r="DT170" i="1" l="1"/>
  <c r="DS169" i="1"/>
  <c r="DV169" i="1" s="1"/>
  <c r="EG168" i="1"/>
  <c r="EC168" i="1"/>
  <c r="DY168" i="1"/>
  <c r="EG169" i="1" l="1"/>
  <c r="DY169" i="1"/>
  <c r="EC169" i="1"/>
  <c r="DS170" i="1"/>
  <c r="DV170" i="1" s="1"/>
  <c r="DT171" i="1"/>
  <c r="DS171" i="1" l="1"/>
  <c r="DV171" i="1" s="1"/>
  <c r="DT172" i="1"/>
  <c r="EG170" i="1"/>
  <c r="EC170" i="1"/>
  <c r="DY170" i="1"/>
  <c r="DS172" i="1" l="1"/>
  <c r="DV172" i="1" s="1"/>
  <c r="DT173" i="1"/>
  <c r="EC171" i="1"/>
  <c r="DY171" i="1"/>
  <c r="EG171" i="1"/>
  <c r="DT174" i="1" l="1"/>
  <c r="DS173" i="1"/>
  <c r="DV173" i="1" s="1"/>
  <c r="EG172" i="1"/>
  <c r="EC172" i="1"/>
  <c r="DY172" i="1"/>
  <c r="EG173" i="1" l="1"/>
  <c r="DY173" i="1"/>
  <c r="EC173" i="1"/>
  <c r="DS174" i="1"/>
  <c r="DV174" i="1" s="1"/>
  <c r="DT175" i="1"/>
  <c r="EG174" i="1" l="1"/>
  <c r="EC174" i="1"/>
  <c r="DY174" i="1"/>
  <c r="DS175" i="1"/>
  <c r="DV175" i="1" s="1"/>
  <c r="DT176" i="1"/>
  <c r="DV176" i="1" l="1"/>
  <c r="DT177" i="1"/>
  <c r="EC175" i="1"/>
  <c r="DY175" i="1"/>
  <c r="EG175" i="1"/>
  <c r="DT178" i="1" l="1"/>
  <c r="DS177" i="1"/>
  <c r="DV177" i="1" s="1"/>
  <c r="EG176" i="1"/>
  <c r="EC176" i="1"/>
  <c r="DY176" i="1"/>
  <c r="EC177" i="1" l="1"/>
  <c r="DY177" i="1"/>
  <c r="EG177" i="1"/>
  <c r="DS178" i="1"/>
  <c r="DV178" i="1" s="1"/>
  <c r="DT179" i="1"/>
  <c r="DS179" i="1" l="1"/>
  <c r="DV179" i="1" s="1"/>
  <c r="DT180" i="1"/>
  <c r="EG178" i="1"/>
  <c r="EC178" i="1"/>
  <c r="DY178" i="1"/>
  <c r="DS180" i="1" l="1"/>
  <c r="DV180" i="1" s="1"/>
  <c r="DT181" i="1"/>
  <c r="EG179" i="1"/>
  <c r="EC179" i="1"/>
  <c r="DY179" i="1"/>
  <c r="DT182" i="1" l="1"/>
  <c r="DS181" i="1"/>
  <c r="DV181" i="1" s="1"/>
  <c r="EG180" i="1"/>
  <c r="EC180" i="1"/>
  <c r="DY180" i="1"/>
  <c r="EC181" i="1" l="1"/>
  <c r="DY181" i="1"/>
  <c r="EG181" i="1"/>
  <c r="DS182" i="1"/>
  <c r="DV182" i="1" s="1"/>
  <c r="DT183" i="1"/>
  <c r="DT184" i="1" l="1"/>
  <c r="DS183" i="1"/>
  <c r="DV183" i="1" s="1"/>
  <c r="EG182" i="1"/>
  <c r="EC182" i="1"/>
  <c r="DY182" i="1"/>
  <c r="EG183" i="1" l="1"/>
  <c r="EC183" i="1"/>
  <c r="DY183" i="1"/>
  <c r="DS184" i="1"/>
  <c r="DV184" i="1" s="1"/>
  <c r="DT185" i="1"/>
  <c r="DS185" i="1" l="1"/>
  <c r="DV185" i="1" s="1"/>
  <c r="DT186" i="1"/>
  <c r="EC184" i="1"/>
  <c r="DY184" i="1"/>
  <c r="EG184" i="1"/>
  <c r="DT187" i="1" l="1"/>
  <c r="DS186" i="1"/>
  <c r="DV186" i="1" s="1"/>
  <c r="EG185" i="1"/>
  <c r="DY185" i="1"/>
  <c r="EC185" i="1"/>
  <c r="EG186" i="1" l="1"/>
  <c r="EC186" i="1"/>
  <c r="DY186" i="1"/>
  <c r="DS187" i="1"/>
  <c r="DV187" i="1" s="1"/>
  <c r="DT188" i="1"/>
  <c r="DT189" i="1" l="1"/>
  <c r="DS188" i="1"/>
  <c r="DV188" i="1" s="1"/>
  <c r="DY187" i="1"/>
  <c r="EG187" i="1"/>
  <c r="EC187" i="1"/>
  <c r="EG188" i="1" l="1"/>
  <c r="DY188" i="1"/>
  <c r="EC188" i="1"/>
  <c r="DT190" i="1"/>
  <c r="DS189" i="1"/>
  <c r="DV189" i="1" s="1"/>
  <c r="EG189" i="1" l="1"/>
  <c r="EC189" i="1"/>
  <c r="DY189" i="1"/>
  <c r="DT191" i="1"/>
  <c r="DS190" i="1"/>
  <c r="DV190" i="1" s="1"/>
  <c r="DS191" i="1" l="1"/>
  <c r="DV191" i="1" s="1"/>
  <c r="DT192" i="1"/>
  <c r="EC190" i="1"/>
  <c r="EG190" i="1"/>
  <c r="DY190" i="1"/>
  <c r="DT193" i="1" l="1"/>
  <c r="DS192" i="1"/>
  <c r="DV192" i="1" s="1"/>
  <c r="EG191" i="1"/>
  <c r="EC191" i="1"/>
  <c r="DY191" i="1"/>
  <c r="EG192" i="1" l="1"/>
  <c r="EC192" i="1"/>
  <c r="DY192" i="1"/>
  <c r="DT194" i="1"/>
  <c r="DS193" i="1"/>
  <c r="DV193" i="1" s="1"/>
  <c r="EG193" i="1" l="1"/>
  <c r="EC193" i="1"/>
  <c r="DY193" i="1"/>
  <c r="DT195" i="1"/>
  <c r="DS194" i="1"/>
  <c r="DV194" i="1" s="1"/>
  <c r="EC194" i="1" l="1"/>
  <c r="EG194" i="1"/>
  <c r="DY194" i="1"/>
  <c r="DS195" i="1"/>
  <c r="DV195" i="1" s="1"/>
  <c r="DT196" i="1"/>
  <c r="DT197" i="1" l="1"/>
  <c r="DS196" i="1"/>
  <c r="DV196" i="1" s="1"/>
  <c r="EG195" i="1"/>
  <c r="EC195" i="1"/>
  <c r="DY195" i="1"/>
  <c r="EG196" i="1" l="1"/>
  <c r="EC196" i="1"/>
  <c r="DY196" i="1"/>
  <c r="DT198" i="1"/>
  <c r="DS197" i="1"/>
  <c r="DV197" i="1" s="1"/>
  <c r="EG197" i="1" l="1"/>
  <c r="EC197" i="1"/>
  <c r="DY197" i="1"/>
  <c r="DT199" i="1"/>
  <c r="DS198" i="1"/>
  <c r="DV198" i="1" s="1"/>
  <c r="EC198" i="1" l="1"/>
  <c r="DY198" i="1"/>
  <c r="EG198" i="1"/>
  <c r="DS199" i="1"/>
  <c r="DV199" i="1" s="1"/>
  <c r="DT200" i="1"/>
  <c r="DT201" i="1" l="1"/>
  <c r="DS200" i="1"/>
  <c r="DV200" i="1" s="1"/>
  <c r="EG199" i="1"/>
  <c r="EC199" i="1"/>
  <c r="DY199" i="1"/>
  <c r="EG200" i="1" l="1"/>
  <c r="EC200" i="1"/>
  <c r="DY200" i="1"/>
  <c r="DT202" i="1"/>
  <c r="DS201" i="1"/>
  <c r="DV201" i="1" s="1"/>
  <c r="EG201" i="1" l="1"/>
  <c r="EC201" i="1"/>
  <c r="DY201" i="1"/>
  <c r="DT203" i="1"/>
  <c r="DS202" i="1"/>
  <c r="DV202" i="1" s="1"/>
  <c r="EC202" i="1" l="1"/>
  <c r="DY202" i="1"/>
  <c r="EG202" i="1"/>
  <c r="DS203" i="1"/>
  <c r="DV203" i="1" s="1"/>
  <c r="DT204" i="1"/>
  <c r="DT205" i="1" l="1"/>
  <c r="DS204" i="1"/>
  <c r="DV204" i="1" s="1"/>
  <c r="EG203" i="1"/>
  <c r="EC203" i="1"/>
  <c r="DY203" i="1"/>
  <c r="EG204" i="1" l="1"/>
  <c r="EC204" i="1"/>
  <c r="DY204" i="1"/>
  <c r="DT206" i="1"/>
  <c r="DS205" i="1"/>
  <c r="DV205" i="1" s="1"/>
  <c r="EG205" i="1" l="1"/>
  <c r="EC205" i="1"/>
  <c r="DY205" i="1"/>
  <c r="DT207" i="1"/>
  <c r="DS206" i="1"/>
  <c r="DV206" i="1" s="1"/>
  <c r="DS207" i="1" l="1"/>
  <c r="DV207" i="1" s="1"/>
  <c r="DT208" i="1"/>
  <c r="EC206" i="1"/>
  <c r="EG206" i="1"/>
  <c r="DY206" i="1"/>
  <c r="DT209" i="1" l="1"/>
  <c r="DS208" i="1"/>
  <c r="DV208" i="1" s="1"/>
  <c r="EG207" i="1"/>
  <c r="EC207" i="1"/>
  <c r="DY207" i="1"/>
  <c r="DT210" i="1" l="1"/>
  <c r="DS209" i="1"/>
  <c r="DV209" i="1" s="1"/>
  <c r="EG208" i="1"/>
  <c r="EC208" i="1"/>
  <c r="DY208" i="1"/>
  <c r="DS210" i="1" l="1"/>
  <c r="DV210" i="1" s="1"/>
  <c r="DT211" i="1"/>
  <c r="EG209" i="1"/>
  <c r="EC209" i="1"/>
  <c r="DY209" i="1"/>
  <c r="DY210" i="1" l="1"/>
  <c r="EG210" i="1"/>
  <c r="EC210" i="1"/>
  <c r="DS211" i="1"/>
  <c r="DV211" i="1" s="1"/>
  <c r="DT212" i="1"/>
  <c r="DS212" i="1" l="1"/>
  <c r="DV212" i="1" s="1"/>
  <c r="DT213" i="1"/>
  <c r="EG211" i="1"/>
  <c r="EC211" i="1"/>
  <c r="DY211" i="1"/>
  <c r="DT214" i="1" l="1"/>
  <c r="DS213" i="1"/>
  <c r="DV213" i="1" s="1"/>
  <c r="EG212" i="1"/>
  <c r="DY212" i="1"/>
  <c r="EC212" i="1"/>
  <c r="EG213" i="1" l="1"/>
  <c r="EC213" i="1"/>
  <c r="DY213" i="1"/>
  <c r="DS214" i="1"/>
  <c r="DV214" i="1" s="1"/>
  <c r="DT215" i="1"/>
  <c r="DY214" i="1" l="1"/>
  <c r="EG214" i="1"/>
  <c r="EC214" i="1"/>
  <c r="DS215" i="1"/>
  <c r="DV215" i="1" s="1"/>
  <c r="DT216" i="1"/>
  <c r="DT217" i="1" l="1"/>
  <c r="DS216" i="1"/>
  <c r="DV216" i="1" s="1"/>
  <c r="EG215" i="1"/>
  <c r="EC215" i="1"/>
  <c r="DY215" i="1"/>
  <c r="DS217" i="1" l="1"/>
  <c r="DV217" i="1" s="1"/>
  <c r="DT218" i="1"/>
  <c r="EG216" i="1"/>
  <c r="EC216" i="1"/>
  <c r="DY216" i="1"/>
  <c r="DY217" i="1" l="1"/>
  <c r="EC217" i="1"/>
  <c r="EG217" i="1"/>
  <c r="DT219" i="1"/>
  <c r="DS218" i="1"/>
  <c r="DV218" i="1" s="1"/>
  <c r="EG218" i="1" l="1"/>
  <c r="DY218" i="1"/>
  <c r="EC218" i="1"/>
  <c r="DS219" i="1"/>
  <c r="DV219" i="1" s="1"/>
  <c r="DT220" i="1"/>
  <c r="DT221" i="1" l="1"/>
  <c r="DS220" i="1"/>
  <c r="DV220" i="1" s="1"/>
  <c r="EG219" i="1"/>
  <c r="EC219" i="1"/>
  <c r="DY219" i="1"/>
  <c r="DT222" i="1" l="1"/>
  <c r="DS221" i="1"/>
  <c r="DV221" i="1" s="1"/>
  <c r="EG220" i="1"/>
  <c r="EC220" i="1"/>
  <c r="DY220" i="1"/>
  <c r="DT223" i="1" l="1"/>
  <c r="DS222" i="1"/>
  <c r="DV222" i="1" s="1"/>
  <c r="EG221" i="1"/>
  <c r="EC221" i="1"/>
  <c r="DY221" i="1"/>
  <c r="DT224" i="1" l="1"/>
  <c r="DS223" i="1"/>
  <c r="DV223" i="1" s="1"/>
  <c r="EG222" i="1"/>
  <c r="EC222" i="1"/>
  <c r="DY222" i="1"/>
  <c r="DT225" i="1" l="1"/>
  <c r="DS224" i="1"/>
  <c r="DV224" i="1" s="1"/>
  <c r="EG223" i="1"/>
  <c r="EC223" i="1"/>
  <c r="DY223" i="1"/>
  <c r="DT226" i="1" l="1"/>
  <c r="DS225" i="1"/>
  <c r="DV225" i="1" s="1"/>
  <c r="EG224" i="1"/>
  <c r="DY224" i="1"/>
  <c r="EC224" i="1"/>
  <c r="DT227" i="1" l="1"/>
  <c r="DS226" i="1"/>
  <c r="DV226" i="1" s="1"/>
  <c r="EG225" i="1"/>
  <c r="DY225" i="1"/>
  <c r="EC225" i="1"/>
  <c r="DT228" i="1" l="1"/>
  <c r="DS227" i="1"/>
  <c r="DV227" i="1" s="1"/>
  <c r="EC226" i="1"/>
  <c r="DY226" i="1"/>
  <c r="EG226" i="1"/>
  <c r="DT229" i="1" l="1"/>
  <c r="DS228" i="1"/>
  <c r="DV228" i="1" s="1"/>
  <c r="EC227" i="1"/>
  <c r="DY227" i="1"/>
  <c r="EG227" i="1"/>
  <c r="DT230" i="1" l="1"/>
  <c r="DS229" i="1"/>
  <c r="DV229" i="1" s="1"/>
  <c r="EG228" i="1"/>
  <c r="EC228" i="1"/>
  <c r="DY228" i="1"/>
  <c r="DT231" i="1" l="1"/>
  <c r="DS230" i="1"/>
  <c r="DV230" i="1" s="1"/>
  <c r="EG229" i="1"/>
  <c r="EC229" i="1"/>
  <c r="DY229" i="1"/>
  <c r="DT232" i="1" l="1"/>
  <c r="DS231" i="1"/>
  <c r="DV231" i="1" s="1"/>
  <c r="EG230" i="1"/>
  <c r="EC230" i="1"/>
  <c r="DY230" i="1"/>
  <c r="DT233" i="1" l="1"/>
  <c r="DS232" i="1"/>
  <c r="DV232" i="1" s="1"/>
  <c r="EG231" i="1"/>
  <c r="EC231" i="1"/>
  <c r="DY231" i="1"/>
  <c r="EG232" i="1" l="1"/>
  <c r="EC232" i="1"/>
  <c r="DY232" i="1"/>
  <c r="DT234" i="1"/>
  <c r="DS233" i="1"/>
  <c r="DV233" i="1" s="1"/>
  <c r="EG233" i="1" l="1"/>
  <c r="EC233" i="1"/>
  <c r="DY233" i="1"/>
  <c r="DT235" i="1"/>
  <c r="DS234" i="1"/>
  <c r="DV234" i="1" s="1"/>
  <c r="EG234" i="1" l="1"/>
  <c r="EC234" i="1"/>
  <c r="DY234" i="1"/>
  <c r="DT236" i="1"/>
  <c r="DS235" i="1"/>
  <c r="DV235" i="1" s="1"/>
  <c r="EG235" i="1" l="1"/>
  <c r="EC235" i="1"/>
  <c r="DY235" i="1"/>
  <c r="DT237" i="1"/>
  <c r="DS236" i="1"/>
  <c r="DV236" i="1" s="1"/>
  <c r="EG236" i="1" l="1"/>
  <c r="EC236" i="1"/>
  <c r="DY236" i="1"/>
  <c r="DS237" i="1"/>
  <c r="DV237" i="1" s="1"/>
  <c r="DT238" i="1"/>
  <c r="DS238" i="1" l="1"/>
  <c r="DV238" i="1" s="1"/>
  <c r="DT239" i="1"/>
  <c r="EG237" i="1"/>
  <c r="EC237" i="1"/>
  <c r="DY237" i="1"/>
  <c r="DT240" i="1" l="1"/>
  <c r="DS239" i="1"/>
  <c r="DV239" i="1" s="1"/>
  <c r="EG238" i="1"/>
  <c r="EC238" i="1"/>
  <c r="DY238" i="1"/>
  <c r="EG239" i="1" l="1"/>
  <c r="EC239" i="1"/>
  <c r="DY239" i="1"/>
  <c r="DS240" i="1"/>
  <c r="DV240" i="1" s="1"/>
  <c r="DT241" i="1"/>
  <c r="DT242" i="1" l="1"/>
  <c r="DS241" i="1"/>
  <c r="DV241" i="1" s="1"/>
  <c r="EG240" i="1"/>
  <c r="EC240" i="1"/>
  <c r="DY240" i="1"/>
  <c r="EC241" i="1" l="1"/>
  <c r="DY241" i="1"/>
  <c r="EG241" i="1"/>
  <c r="DT243" i="1"/>
  <c r="DS242" i="1"/>
  <c r="DV242" i="1" s="1"/>
  <c r="EG242" i="1" l="1"/>
  <c r="EC242" i="1"/>
  <c r="DY242" i="1"/>
  <c r="DT244" i="1"/>
  <c r="DS243" i="1"/>
  <c r="DV243" i="1" s="1"/>
  <c r="EG243" i="1" l="1"/>
  <c r="EC243" i="1"/>
  <c r="DY243" i="1"/>
  <c r="DT245" i="1"/>
  <c r="DS244" i="1"/>
  <c r="DV244" i="1" s="1"/>
  <c r="EG244" i="1" l="1"/>
  <c r="EC244" i="1"/>
  <c r="DY244" i="1"/>
  <c r="DT246" i="1"/>
  <c r="DS245" i="1"/>
  <c r="DV245" i="1" s="1"/>
  <c r="EG245" i="1" l="1"/>
  <c r="EC245" i="1"/>
  <c r="DY245" i="1"/>
  <c r="DS246" i="1"/>
  <c r="DV246" i="1" s="1"/>
  <c r="DT247" i="1"/>
  <c r="DS247" i="1" l="1"/>
  <c r="DV247" i="1" s="1"/>
  <c r="DT248" i="1"/>
  <c r="DY246" i="1"/>
  <c r="EG246" i="1"/>
  <c r="EC246" i="1"/>
  <c r="DS248" i="1" l="1"/>
  <c r="DV248" i="1" s="1"/>
  <c r="DT249" i="1"/>
  <c r="EG247" i="1"/>
  <c r="EC247" i="1"/>
  <c r="DY247" i="1"/>
  <c r="DS249" i="1" l="1"/>
  <c r="DV249" i="1" s="1"/>
  <c r="DT250" i="1"/>
  <c r="EG248" i="1"/>
  <c r="EC248" i="1"/>
  <c r="DY248" i="1"/>
  <c r="DT251" i="1" l="1"/>
  <c r="DS250" i="1"/>
  <c r="DV250" i="1" s="1"/>
  <c r="EG249" i="1"/>
  <c r="EC249" i="1"/>
  <c r="DY249" i="1"/>
  <c r="DY250" i="1" l="1"/>
  <c r="EG250" i="1"/>
  <c r="EC250" i="1"/>
  <c r="DT252" i="1"/>
  <c r="DS251" i="1"/>
  <c r="DV251" i="1" s="1"/>
  <c r="EC251" i="1" l="1"/>
  <c r="DY251" i="1"/>
  <c r="EG251" i="1"/>
  <c r="DS252" i="1"/>
  <c r="DV252" i="1" s="1"/>
  <c r="DT253" i="1"/>
  <c r="DS253" i="1" l="1"/>
  <c r="DV253" i="1" s="1"/>
  <c r="DT254" i="1"/>
  <c r="EG252" i="1"/>
  <c r="EC252" i="1"/>
  <c r="DY252" i="1"/>
  <c r="DS254" i="1" l="1"/>
  <c r="DV254" i="1" s="1"/>
  <c r="DT255" i="1"/>
  <c r="EG253" i="1"/>
  <c r="EC253" i="1"/>
  <c r="DY253" i="1"/>
  <c r="DS255" i="1" l="1"/>
  <c r="DV255" i="1" s="1"/>
  <c r="DT256" i="1"/>
  <c r="EG254" i="1"/>
  <c r="EC254" i="1"/>
  <c r="DY254" i="1"/>
  <c r="DT257" i="1" l="1"/>
  <c r="DS256" i="1"/>
  <c r="DV256" i="1" s="1"/>
  <c r="EC255" i="1"/>
  <c r="DY255" i="1"/>
  <c r="EG255" i="1"/>
  <c r="EG256" i="1" l="1"/>
  <c r="EC256" i="1"/>
  <c r="DY256" i="1"/>
  <c r="DT258" i="1"/>
  <c r="DS257" i="1"/>
  <c r="DV257" i="1" s="1"/>
  <c r="EG257" i="1" l="1"/>
  <c r="EC257" i="1"/>
  <c r="DY257" i="1"/>
  <c r="DS258" i="1"/>
  <c r="DV258" i="1" s="1"/>
  <c r="DT259" i="1"/>
  <c r="DS259" i="1" l="1"/>
  <c r="DV259" i="1" s="1"/>
  <c r="DT260" i="1"/>
  <c r="DY258" i="1"/>
  <c r="EG258" i="1"/>
  <c r="EC258" i="1"/>
  <c r="DS260" i="1" l="1"/>
  <c r="DV260" i="1" s="1"/>
  <c r="DT261" i="1"/>
  <c r="EG259" i="1"/>
  <c r="EC259" i="1"/>
  <c r="DY259" i="1"/>
  <c r="DS261" i="1" l="1"/>
  <c r="DV261" i="1" s="1"/>
  <c r="DT262" i="1"/>
  <c r="EG260" i="1"/>
  <c r="EC260" i="1"/>
  <c r="DY260" i="1"/>
  <c r="DT263" i="1" l="1"/>
  <c r="DS262" i="1"/>
  <c r="DV262" i="1" s="1"/>
  <c r="EG261" i="1"/>
  <c r="EC261" i="1"/>
  <c r="DY261" i="1"/>
  <c r="DY262" i="1" l="1"/>
  <c r="EG262" i="1"/>
  <c r="EC262" i="1"/>
  <c r="DT264" i="1"/>
  <c r="DS263" i="1"/>
  <c r="DV263" i="1" s="1"/>
  <c r="EC263" i="1" l="1"/>
  <c r="DY263" i="1"/>
  <c r="EG263" i="1"/>
  <c r="DS264" i="1"/>
  <c r="DV264" i="1" s="1"/>
  <c r="DT265" i="1"/>
  <c r="DS265" i="1" l="1"/>
  <c r="DV265" i="1" s="1"/>
  <c r="DT266" i="1"/>
  <c r="EG264" i="1"/>
  <c r="EC264" i="1"/>
  <c r="DY264" i="1"/>
  <c r="DS266" i="1" l="1"/>
  <c r="DV266" i="1" s="1"/>
  <c r="DT267" i="1"/>
  <c r="EG265" i="1"/>
  <c r="EC265" i="1"/>
  <c r="DY265" i="1"/>
  <c r="DS267" i="1" l="1"/>
  <c r="DV267" i="1" s="1"/>
  <c r="DT268" i="1"/>
  <c r="EG266" i="1"/>
  <c r="EC266" i="1"/>
  <c r="DY266" i="1"/>
  <c r="DT269" i="1" l="1"/>
  <c r="DS268" i="1"/>
  <c r="DV268" i="1" s="1"/>
  <c r="EC267" i="1"/>
  <c r="DY267" i="1"/>
  <c r="EG267" i="1"/>
  <c r="EG268" i="1" l="1"/>
  <c r="EC268" i="1"/>
  <c r="DY268" i="1"/>
  <c r="DT270" i="1"/>
  <c r="DS269" i="1"/>
  <c r="DV269" i="1" s="1"/>
  <c r="EG269" i="1" l="1"/>
  <c r="EC269" i="1"/>
  <c r="DY269" i="1"/>
  <c r="DS270" i="1"/>
  <c r="DV270" i="1" s="1"/>
  <c r="DT271" i="1"/>
  <c r="DS271" i="1" l="1"/>
  <c r="DV271" i="1" s="1"/>
  <c r="DT272" i="1"/>
  <c r="DY270" i="1"/>
  <c r="EG270" i="1"/>
  <c r="EC270" i="1"/>
  <c r="DS272" i="1" l="1"/>
  <c r="DV272" i="1" s="1"/>
  <c r="DT273" i="1"/>
  <c r="EG271" i="1"/>
  <c r="EC271" i="1"/>
  <c r="DY271" i="1"/>
  <c r="DS273" i="1" l="1"/>
  <c r="DV273" i="1" s="1"/>
  <c r="DT274" i="1"/>
  <c r="EG272" i="1"/>
  <c r="EC272" i="1"/>
  <c r="DY272" i="1"/>
  <c r="DT275" i="1" l="1"/>
  <c r="DS274" i="1"/>
  <c r="DV274" i="1" s="1"/>
  <c r="EG273" i="1"/>
  <c r="EC273" i="1"/>
  <c r="DY273" i="1"/>
  <c r="DY274" i="1" l="1"/>
  <c r="EG274" i="1"/>
  <c r="EC274" i="1"/>
  <c r="DT276" i="1"/>
  <c r="DS275" i="1"/>
  <c r="DV275" i="1" s="1"/>
  <c r="EC275" i="1" l="1"/>
  <c r="DY275" i="1"/>
  <c r="EG275" i="1"/>
  <c r="DS276" i="1"/>
  <c r="DV276" i="1" s="1"/>
  <c r="DT277" i="1"/>
  <c r="DS277" i="1" l="1"/>
  <c r="DV277" i="1" s="1"/>
  <c r="DT278" i="1"/>
  <c r="EG276" i="1"/>
  <c r="EC276" i="1"/>
  <c r="DY276" i="1"/>
  <c r="DS278" i="1" l="1"/>
  <c r="DV278" i="1" s="1"/>
  <c r="DT279" i="1"/>
  <c r="EG277" i="1"/>
  <c r="EC277" i="1"/>
  <c r="DY277" i="1"/>
  <c r="DS279" i="1" l="1"/>
  <c r="DV279" i="1" s="1"/>
  <c r="DT280" i="1"/>
  <c r="EG278" i="1"/>
  <c r="EC278" i="1"/>
  <c r="DY278" i="1"/>
  <c r="DT281" i="1" l="1"/>
  <c r="DS280" i="1"/>
  <c r="DV280" i="1" s="1"/>
  <c r="EC279" i="1"/>
  <c r="DY279" i="1"/>
  <c r="EG279" i="1"/>
  <c r="EG280" i="1" l="1"/>
  <c r="EC280" i="1"/>
  <c r="DY280" i="1"/>
  <c r="DT282" i="1"/>
  <c r="DS281" i="1"/>
  <c r="DV281" i="1" s="1"/>
  <c r="EG281" i="1" l="1"/>
  <c r="EC281" i="1"/>
  <c r="DY281" i="1"/>
  <c r="DS282" i="1"/>
  <c r="DV282" i="1" s="1"/>
  <c r="DT283" i="1"/>
  <c r="DS283" i="1" l="1"/>
  <c r="DV283" i="1" s="1"/>
  <c r="DT284" i="1"/>
  <c r="DY282" i="1"/>
  <c r="EC282" i="1"/>
  <c r="EG282" i="1"/>
  <c r="DS284" i="1" l="1"/>
  <c r="DV284" i="1" s="1"/>
  <c r="DT285" i="1"/>
  <c r="EG283" i="1"/>
  <c r="EC283" i="1"/>
  <c r="DY283" i="1"/>
  <c r="DS285" i="1" l="1"/>
  <c r="DV285" i="1" s="1"/>
  <c r="DT286" i="1"/>
  <c r="EG284" i="1"/>
  <c r="EC284" i="1"/>
  <c r="DY284" i="1"/>
  <c r="DT287" i="1" l="1"/>
  <c r="DS286" i="1"/>
  <c r="DV286" i="1" s="1"/>
  <c r="EG285" i="1"/>
  <c r="EC285" i="1"/>
  <c r="DY285" i="1"/>
  <c r="DY286" i="1" l="1"/>
  <c r="EG286" i="1"/>
  <c r="EC286" i="1"/>
  <c r="DT288" i="1"/>
  <c r="DS287" i="1"/>
  <c r="DV287" i="1" s="1"/>
  <c r="EC287" i="1" l="1"/>
  <c r="DY287" i="1"/>
  <c r="EG287" i="1"/>
  <c r="DS288" i="1"/>
  <c r="DV288" i="1" s="1"/>
  <c r="DT289" i="1"/>
  <c r="DS289" i="1" l="1"/>
  <c r="DV289" i="1" s="1"/>
  <c r="DT290" i="1"/>
  <c r="EG288" i="1"/>
  <c r="EC288" i="1"/>
  <c r="DY288" i="1"/>
  <c r="DS290" i="1" l="1"/>
  <c r="DV290" i="1" s="1"/>
  <c r="DT291" i="1"/>
  <c r="EG289" i="1"/>
  <c r="EC289" i="1"/>
  <c r="DY289" i="1"/>
  <c r="DS291" i="1" l="1"/>
  <c r="DV291" i="1" s="1"/>
  <c r="DT292" i="1"/>
  <c r="EG290" i="1"/>
  <c r="EC290" i="1"/>
  <c r="DY290" i="1"/>
  <c r="DT293" i="1" l="1"/>
  <c r="DS292" i="1"/>
  <c r="DV292" i="1" s="1"/>
  <c r="EC291" i="1"/>
  <c r="DY291" i="1"/>
  <c r="EG291" i="1"/>
  <c r="EG292" i="1" l="1"/>
  <c r="EC292" i="1"/>
  <c r="DY292" i="1"/>
  <c r="DT294" i="1"/>
  <c r="DS293" i="1"/>
  <c r="DV293" i="1" s="1"/>
  <c r="EG293" i="1" l="1"/>
  <c r="EC293" i="1"/>
  <c r="DY293" i="1"/>
  <c r="DS294" i="1"/>
  <c r="DV294" i="1" s="1"/>
  <c r="DT295" i="1"/>
  <c r="DS295" i="1" l="1"/>
  <c r="DV295" i="1" s="1"/>
  <c r="DT296" i="1"/>
  <c r="DY294" i="1"/>
  <c r="EG294" i="1"/>
  <c r="EC294" i="1"/>
  <c r="DS296" i="1" l="1"/>
  <c r="DV296" i="1" s="1"/>
  <c r="DT297" i="1"/>
  <c r="EG295" i="1"/>
  <c r="EC295" i="1"/>
  <c r="DY295" i="1"/>
  <c r="DS297" i="1" l="1"/>
  <c r="DV297" i="1" s="1"/>
  <c r="DT298" i="1"/>
  <c r="EG296" i="1"/>
  <c r="EC296" i="1"/>
  <c r="DY296" i="1"/>
  <c r="DT299" i="1" l="1"/>
  <c r="DS298" i="1"/>
  <c r="DV298" i="1" s="1"/>
  <c r="EG297" i="1"/>
  <c r="EC297" i="1"/>
  <c r="DY297" i="1"/>
  <c r="DY298" i="1" l="1"/>
  <c r="EG298" i="1"/>
  <c r="EC298" i="1"/>
  <c r="DT300" i="1"/>
  <c r="DS299" i="1"/>
  <c r="DV299" i="1" s="1"/>
  <c r="EC299" i="1" l="1"/>
  <c r="DY299" i="1"/>
  <c r="EG299" i="1"/>
  <c r="DS300" i="1"/>
  <c r="DV300" i="1" s="1"/>
  <c r="DT301" i="1"/>
  <c r="DS301" i="1" l="1"/>
  <c r="DV301" i="1" s="1"/>
  <c r="DT302" i="1"/>
  <c r="EG300" i="1"/>
  <c r="EC300" i="1"/>
  <c r="DY300" i="1"/>
  <c r="DS302" i="1" l="1"/>
  <c r="DV302" i="1" s="1"/>
  <c r="DT303" i="1"/>
  <c r="EG301" i="1"/>
  <c r="EC301" i="1"/>
  <c r="DY301" i="1"/>
  <c r="DS303" i="1" l="1"/>
  <c r="DV303" i="1" s="1"/>
  <c r="DT304" i="1"/>
  <c r="EG302" i="1"/>
  <c r="EC302" i="1"/>
  <c r="DY302" i="1"/>
  <c r="DT305" i="1" l="1"/>
  <c r="DS304" i="1"/>
  <c r="DV304" i="1" s="1"/>
  <c r="EC303" i="1"/>
  <c r="DY303" i="1"/>
  <c r="EG303" i="1"/>
  <c r="EG304" i="1" l="1"/>
  <c r="EC304" i="1"/>
  <c r="DY304" i="1"/>
  <c r="DT306" i="1"/>
  <c r="DS305" i="1"/>
  <c r="DV305" i="1" s="1"/>
  <c r="EG305" i="1" l="1"/>
  <c r="EC305" i="1"/>
  <c r="DY305" i="1"/>
  <c r="DS306" i="1"/>
  <c r="DV306" i="1" s="1"/>
  <c r="DT307" i="1"/>
  <c r="DS307" i="1" l="1"/>
  <c r="DV307" i="1" s="1"/>
  <c r="DT308" i="1"/>
  <c r="DY306" i="1"/>
  <c r="EG306" i="1"/>
  <c r="EC306" i="1"/>
  <c r="DS308" i="1" l="1"/>
  <c r="DV308" i="1" s="1"/>
  <c r="DT309" i="1"/>
  <c r="EG307" i="1"/>
  <c r="EC307" i="1"/>
  <c r="DY307" i="1"/>
  <c r="DS309" i="1" l="1"/>
  <c r="DV309" i="1" s="1"/>
  <c r="DT310" i="1"/>
  <c r="EG308" i="1"/>
  <c r="EC308" i="1"/>
  <c r="DY308" i="1"/>
  <c r="DT311" i="1" l="1"/>
  <c r="DS310" i="1"/>
  <c r="DV310" i="1" s="1"/>
  <c r="EG309" i="1"/>
  <c r="EC309" i="1"/>
  <c r="DY309" i="1"/>
  <c r="DY310" i="1" l="1"/>
  <c r="EG310" i="1"/>
  <c r="EC310" i="1"/>
  <c r="DT312" i="1"/>
  <c r="DS311" i="1"/>
  <c r="DV311" i="1" s="1"/>
  <c r="EC311" i="1" l="1"/>
  <c r="DY311" i="1"/>
  <c r="EG311" i="1"/>
  <c r="DS312" i="1"/>
  <c r="DV312" i="1" s="1"/>
  <c r="DT313" i="1"/>
  <c r="DS313" i="1" l="1"/>
  <c r="DV313" i="1" s="1"/>
  <c r="DT314" i="1"/>
  <c r="EG312" i="1"/>
  <c r="EC312" i="1"/>
  <c r="DY312" i="1"/>
  <c r="DS314" i="1" l="1"/>
  <c r="DV314" i="1" s="1"/>
  <c r="DT315" i="1"/>
  <c r="EG313" i="1"/>
  <c r="EC313" i="1"/>
  <c r="DY313" i="1"/>
  <c r="DS315" i="1" l="1"/>
  <c r="DV315" i="1" s="1"/>
  <c r="DT316" i="1"/>
  <c r="EG314" i="1"/>
  <c r="EC314" i="1"/>
  <c r="DY314" i="1"/>
  <c r="DT317" i="1" l="1"/>
  <c r="DS316" i="1"/>
  <c r="DV316" i="1" s="1"/>
  <c r="EC315" i="1"/>
  <c r="DY315" i="1"/>
  <c r="EG315" i="1"/>
  <c r="EG316" i="1" l="1"/>
  <c r="EC316" i="1"/>
  <c r="DY316" i="1"/>
  <c r="DT318" i="1"/>
  <c r="DS317" i="1"/>
  <c r="DV317" i="1" s="1"/>
  <c r="EG317" i="1" l="1"/>
  <c r="EC317" i="1"/>
  <c r="DY317" i="1"/>
  <c r="DS318" i="1"/>
  <c r="DV318" i="1" s="1"/>
  <c r="DT319" i="1"/>
  <c r="DS319" i="1" l="1"/>
  <c r="DV319" i="1" s="1"/>
  <c r="DT320" i="1"/>
  <c r="DY318" i="1"/>
  <c r="EG318" i="1"/>
  <c r="EC318" i="1"/>
  <c r="DS320" i="1" l="1"/>
  <c r="DV320" i="1" s="1"/>
  <c r="DT321" i="1"/>
  <c r="EG319" i="1"/>
  <c r="EC319" i="1"/>
  <c r="DY319" i="1"/>
  <c r="DS321" i="1" l="1"/>
  <c r="DV321" i="1" s="1"/>
  <c r="DT322" i="1"/>
  <c r="EG320" i="1"/>
  <c r="EC320" i="1"/>
  <c r="DY320" i="1"/>
  <c r="DT323" i="1" l="1"/>
  <c r="DS322" i="1"/>
  <c r="DV322" i="1" s="1"/>
  <c r="EG321" i="1"/>
  <c r="EC321" i="1"/>
  <c r="DY321" i="1"/>
  <c r="DY322" i="1" l="1"/>
  <c r="EG322" i="1"/>
  <c r="EC322" i="1"/>
  <c r="DT324" i="1"/>
  <c r="DS323" i="1"/>
  <c r="DV323" i="1" s="1"/>
  <c r="EC323" i="1" l="1"/>
  <c r="DY323" i="1"/>
  <c r="EG323" i="1"/>
  <c r="DS324" i="1"/>
  <c r="DV324" i="1" s="1"/>
  <c r="DT325" i="1"/>
  <c r="DS325" i="1" l="1"/>
  <c r="DV325" i="1" s="1"/>
  <c r="DT326" i="1"/>
  <c r="EG324" i="1"/>
  <c r="EC324" i="1"/>
  <c r="DY324" i="1"/>
  <c r="DS326" i="1" l="1"/>
  <c r="DV326" i="1" s="1"/>
  <c r="DT327" i="1"/>
  <c r="EG325" i="1"/>
  <c r="EC325" i="1"/>
  <c r="DY325" i="1"/>
  <c r="DS327" i="1" l="1"/>
  <c r="DV327" i="1" s="1"/>
  <c r="DT328" i="1"/>
  <c r="EG326" i="1"/>
  <c r="EC326" i="1"/>
  <c r="DY326" i="1"/>
  <c r="DT329" i="1" l="1"/>
  <c r="DS328" i="1"/>
  <c r="DV328" i="1" s="1"/>
  <c r="EC327" i="1"/>
  <c r="DY327" i="1"/>
  <c r="EG327" i="1"/>
  <c r="EG328" i="1" l="1"/>
  <c r="EC328" i="1"/>
  <c r="DY328" i="1"/>
  <c r="DT330" i="1"/>
  <c r="DS329" i="1"/>
  <c r="DV329" i="1" s="1"/>
  <c r="DS330" i="1" l="1"/>
  <c r="DV330" i="1" s="1"/>
  <c r="DT331" i="1"/>
  <c r="EG329" i="1"/>
  <c r="EC329" i="1"/>
  <c r="DY329" i="1"/>
  <c r="DS331" i="1" l="1"/>
  <c r="DV331" i="1" s="1"/>
  <c r="DT332" i="1"/>
  <c r="DY330" i="1"/>
  <c r="EG330" i="1"/>
  <c r="EC330" i="1"/>
  <c r="DS332" i="1" l="1"/>
  <c r="DV332" i="1" s="1"/>
  <c r="DT333" i="1"/>
  <c r="EG331" i="1"/>
  <c r="EC331" i="1"/>
  <c r="DY331" i="1"/>
  <c r="DS333" i="1" l="1"/>
  <c r="DV333" i="1" s="1"/>
  <c r="DT334" i="1"/>
  <c r="EG332" i="1"/>
  <c r="EC332" i="1"/>
  <c r="DY332" i="1"/>
  <c r="DT335" i="1" l="1"/>
  <c r="DS334" i="1"/>
  <c r="DV334" i="1" s="1"/>
  <c r="EG333" i="1"/>
  <c r="EC333" i="1"/>
  <c r="DY333" i="1"/>
  <c r="DY334" i="1" l="1"/>
  <c r="EG334" i="1"/>
  <c r="EC334" i="1"/>
  <c r="DT336" i="1"/>
  <c r="DS335" i="1"/>
  <c r="DV335" i="1" s="1"/>
  <c r="DS336" i="1" l="1"/>
  <c r="DV336" i="1" s="1"/>
  <c r="DT337" i="1"/>
  <c r="EC335" i="1"/>
  <c r="DY335" i="1"/>
  <c r="EG335" i="1"/>
  <c r="DS337" i="1" l="1"/>
  <c r="DV337" i="1" s="1"/>
  <c r="DT338" i="1"/>
  <c r="EG336" i="1"/>
  <c r="EC336" i="1"/>
  <c r="DY336" i="1"/>
  <c r="DS338" i="1" l="1"/>
  <c r="DV338" i="1" s="1"/>
  <c r="DT339" i="1"/>
  <c r="EG337" i="1"/>
  <c r="EC337" i="1"/>
  <c r="DY337" i="1"/>
  <c r="DS339" i="1" l="1"/>
  <c r="DV339" i="1" s="1"/>
  <c r="DT340" i="1"/>
  <c r="EG338" i="1"/>
  <c r="EC338" i="1"/>
  <c r="DY338" i="1"/>
  <c r="DT341" i="1" l="1"/>
  <c r="DS340" i="1"/>
  <c r="DV340" i="1" s="1"/>
  <c r="EC339" i="1"/>
  <c r="DY339" i="1"/>
  <c r="EG339" i="1"/>
  <c r="EG340" i="1" l="1"/>
  <c r="EC340" i="1"/>
  <c r="DY340" i="1"/>
  <c r="DT342" i="1"/>
  <c r="DS341" i="1"/>
  <c r="DV341" i="1" s="1"/>
  <c r="EG341" i="1" l="1"/>
  <c r="EC341" i="1"/>
  <c r="DY341" i="1"/>
  <c r="DS342" i="1"/>
  <c r="DV342" i="1" s="1"/>
  <c r="DT343" i="1"/>
  <c r="DS343" i="1" l="1"/>
  <c r="DV343" i="1" s="1"/>
  <c r="DT344" i="1"/>
  <c r="DS344" i="1" s="1"/>
  <c r="DV344" i="1" s="1"/>
  <c r="DY342" i="1"/>
  <c r="EG342" i="1"/>
  <c r="EC342" i="1"/>
  <c r="EG344" i="1" l="1"/>
  <c r="EK9" i="1" s="1"/>
  <c r="EN10" i="1" s="1"/>
  <c r="EO10" i="1" s="1"/>
  <c r="EC344" i="1"/>
  <c r="EK8" i="1" s="1"/>
  <c r="EN9" i="1" s="1"/>
  <c r="EO9" i="1" s="1"/>
  <c r="DY344" i="1"/>
  <c r="EK7" i="1" s="1"/>
  <c r="EN8" i="1" s="1"/>
  <c r="EG343" i="1"/>
  <c r="EC343" i="1"/>
  <c r="DY343" i="1"/>
  <c r="EN11" i="1" l="1"/>
  <c r="EO8" i="1"/>
  <c r="EO11" i="1" l="1"/>
  <c r="EP8" i="1"/>
  <c r="ES8" i="1" l="1"/>
  <c r="EP10" i="1"/>
  <c r="ES10" i="1" s="1"/>
  <c r="EU10" i="1" s="1"/>
  <c r="EP9" i="1"/>
  <c r="ES9" i="1" s="1"/>
  <c r="EU9" i="1" s="1"/>
  <c r="EU8" i="1" l="1"/>
  <c r="EU11" i="1" s="1"/>
  <c r="ES11" i="1"/>
  <c r="EP11" i="1"/>
</calcChain>
</file>

<file path=xl/sharedStrings.xml><?xml version="1.0" encoding="utf-8"?>
<sst xmlns="http://schemas.openxmlformats.org/spreadsheetml/2006/main" count="402" uniqueCount="86">
  <si>
    <t>1. INPUTS</t>
  </si>
  <si>
    <t>2. FEATURE DETECTION</t>
  </si>
  <si>
    <t>3. CLASSIFIER</t>
  </si>
  <si>
    <t>3. Convolution</t>
  </si>
  <si>
    <t>4. ReLU - Non-Linear Activation</t>
  </si>
  <si>
    <t>5. Max Pooling</t>
  </si>
  <si>
    <t>6. Flatten (Reshape)</t>
  </si>
  <si>
    <t>7. Fully Connected (FC/Dense) Layer</t>
  </si>
  <si>
    <t>8a. Logits</t>
  </si>
  <si>
    <t>8b. Softmax</t>
  </si>
  <si>
    <t>9. Cross-Entropy Loss</t>
  </si>
  <si>
    <t>ExcelwithML.com</t>
  </si>
  <si>
    <t>28x28x3; 28 = Height, 28 = Width, 3 = Depth (R/G/B)</t>
  </si>
  <si>
    <t>WEIGHTS + BIASES</t>
  </si>
  <si>
    <t>From 28x28x3 to 26x26x2; 26 = Height, 26 = Width, 2 = # of Filters/Depth, Padding = Valid (No padding/"crime scene tape")</t>
  </si>
  <si>
    <t>ReLU = Maximum of (x,0); Applied to filter 1 and filter 2</t>
  </si>
  <si>
    <t>From 26x26x2 to 13x13x2; 2 x 2 filter, stride of 2</t>
  </si>
  <si>
    <t>From 13x13x2 to 338x1</t>
  </si>
  <si>
    <t>1014 weights =338 neurons x 3 output labels, 3 biases = 1 bias x 3 output labels</t>
  </si>
  <si>
    <t>From 338x1 to 3x1</t>
  </si>
  <si>
    <t>Turn logit scores into normalized probabilities</t>
  </si>
  <si>
    <t>Compare predicted probabilities to actual</t>
  </si>
  <si>
    <t>Weights - Filter 1</t>
  </si>
  <si>
    <t>Conv 1, Filter 1</t>
  </si>
  <si>
    <t>start</t>
  </si>
  <si>
    <t>step 1</t>
  </si>
  <si>
    <t>step 2</t>
  </si>
  <si>
    <t>Softmax</t>
  </si>
  <si>
    <t>R/G/B</t>
  </si>
  <si>
    <t>Red to Conv 1, Filter 1</t>
  </si>
  <si>
    <t>Filter 1 - Input 1/3</t>
  </si>
  <si>
    <t>Elon</t>
  </si>
  <si>
    <t>Jeff</t>
  </si>
  <si>
    <t>Jon</t>
  </si>
  <si>
    <t>Predictions - Raw Scores</t>
  </si>
  <si>
    <t>Prediction</t>
  </si>
  <si>
    <t>Actual</t>
  </si>
  <si>
    <t>LN (log)</t>
  </si>
  <si>
    <t>R</t>
  </si>
  <si>
    <t>Scroll down to see ReLU</t>
  </si>
  <si>
    <t>Scroll down to see max pooling</t>
  </si>
  <si>
    <t>Neuron</t>
  </si>
  <si>
    <t>Row</t>
  </si>
  <si>
    <t>Column</t>
  </si>
  <si>
    <t>Filter</t>
  </si>
  <si>
    <t>Value</t>
  </si>
  <si>
    <t>Weight</t>
  </si>
  <si>
    <t>Bias</t>
  </si>
  <si>
    <t>Label</t>
  </si>
  <si>
    <t>Logit</t>
  </si>
  <si>
    <t>Unnormalized</t>
  </si>
  <si>
    <t>Normalized</t>
  </si>
  <si>
    <t>One-Hot</t>
  </si>
  <si>
    <t>Cross-</t>
  </si>
  <si>
    <t>1 - Elon</t>
  </si>
  <si>
    <t>Logit Score</t>
  </si>
  <si>
    <t>Probabilities</t>
  </si>
  <si>
    <t>Encoding</t>
  </si>
  <si>
    <t>Entropy</t>
  </si>
  <si>
    <t>2 - Jeff</t>
  </si>
  <si>
    <t>3 - Jon</t>
  </si>
  <si>
    <t>Total</t>
  </si>
  <si>
    <t>Green to Conv 1, Filter 1</t>
  </si>
  <si>
    <t>Filter 1 - Input 2/3</t>
  </si>
  <si>
    <t>G</t>
  </si>
  <si>
    <t>Blue to Conv 1, Filter 1</t>
  </si>
  <si>
    <t>Filter 1 - Input 3/3</t>
  </si>
  <si>
    <t>B</t>
  </si>
  <si>
    <t>Bias for Filter 1</t>
  </si>
  <si>
    <t>Filter 1 - Final (R + G + B + bias)</t>
  </si>
  <si>
    <t>ReLU</t>
  </si>
  <si>
    <t>Max Pooling</t>
  </si>
  <si>
    <t>Weights - Filter 2</t>
  </si>
  <si>
    <t>Conv 1, Filter 2</t>
  </si>
  <si>
    <t>Red to Conv 1, Filter 2</t>
  </si>
  <si>
    <t>Filter 2 - Input 1/3</t>
  </si>
  <si>
    <t>Green to Conv 1, Filter 2</t>
  </si>
  <si>
    <t>Filter 2 - Input 2/3</t>
  </si>
  <si>
    <t>Blue to Conv 1, Filter 2</t>
  </si>
  <si>
    <t>Filter 2 - Input 3/3</t>
  </si>
  <si>
    <t>Bias for Filter 2</t>
  </si>
  <si>
    <t>Filter 2 - Final (R + G + B + bias)</t>
  </si>
  <si>
    <t>COLUMN #</t>
  </si>
  <si>
    <t>ROW #</t>
  </si>
  <si>
    <t>To join my email list and get more spreadsheets, head to:</t>
  </si>
  <si>
    <t>excelwithml.com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</si>
</sst>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"/>
    <numFmt numFmtId="177" formatCode="0.0_);\(0.0\)"/>
    <numFmt numFmtId="178" formatCode="_(* #,##0.00_);_(* \(#,##0.00\);_(* &quot;-&quot;??_);_(@_)"/>
    <numFmt numFmtId="179" formatCode="0.0"/>
  </numFmts>
  <fonts count="23" x14ac:knownFonts="1">
    <font>
      <sz val="6"/>
      <color rgb="FF000000"/>
      <name val="Calibri"/>
    </font>
    <font>
      <b/>
      <sz val="12"/>
      <color rgb="FF000000"/>
      <name val="Calibri"/>
    </font>
    <font>
      <sz val="9"/>
      <color rgb="FF000000"/>
      <name val="Calibri"/>
    </font>
    <font>
      <b/>
      <sz val="9"/>
      <color rgb="FF000000"/>
      <name val="Calibri"/>
    </font>
    <font>
      <b/>
      <u/>
      <sz val="7"/>
      <color rgb="FF0000FF"/>
      <name val="Arial"/>
    </font>
    <font>
      <b/>
      <i/>
      <sz val="8"/>
      <color rgb="FF000000"/>
      <name val="Arial"/>
    </font>
    <font>
      <i/>
      <sz val="8"/>
      <color rgb="FF000000"/>
      <name val="Calibri"/>
    </font>
    <font>
      <b/>
      <sz val="6"/>
      <color rgb="FFFF0000"/>
      <name val="Calibri"/>
    </font>
    <font>
      <b/>
      <sz val="6"/>
      <color rgb="FF000000"/>
      <name val="Calibri"/>
    </font>
    <font>
      <i/>
      <sz val="6"/>
      <color rgb="FF000000"/>
      <name val="Calibri"/>
    </font>
    <font>
      <sz val="6"/>
      <color rgb="FFFF0000"/>
      <name val="Calibri"/>
    </font>
    <font>
      <b/>
      <sz val="8"/>
      <color rgb="FF000000"/>
      <name val="Calibri"/>
    </font>
    <font>
      <sz val="6"/>
      <color rgb="FF00B050"/>
      <name val="Calibri"/>
    </font>
    <font>
      <b/>
      <sz val="6"/>
      <color rgb="FF00B050"/>
      <name val="Calibri"/>
    </font>
    <font>
      <b/>
      <sz val="6"/>
      <color rgb="FF0070C0"/>
      <name val="Calibri"/>
    </font>
    <font>
      <sz val="6"/>
      <color rgb="FF0070C0"/>
      <name val="Calibri"/>
    </font>
    <font>
      <b/>
      <sz val="6"/>
      <name val="Calibri"/>
    </font>
    <font>
      <sz val="6"/>
      <name val="Calibri"/>
    </font>
    <font>
      <sz val="6"/>
      <name val="Calibri"/>
    </font>
    <font>
      <sz val="24"/>
      <color rgb="FF00FF00"/>
      <name val="Calibri"/>
    </font>
    <font>
      <sz val="24"/>
      <name val="Calibri"/>
    </font>
    <font>
      <u/>
      <sz val="24"/>
      <color rgb="FF0000FF"/>
      <name val="Calibri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4FD1FF"/>
        <bgColor rgb="FF4FD1FF"/>
      </patternFill>
    </fill>
    <fill>
      <patternFill patternType="solid">
        <fgColor rgb="FFFF3399"/>
        <bgColor rgb="FFFF3399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1" fillId="5" borderId="3" xfId="0" applyFont="1" applyFill="1" applyBorder="1" applyAlignment="1">
      <alignment horizontal="left" vertical="center"/>
    </xf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0" xfId="0" applyFont="1"/>
    <xf numFmtId="0" fontId="2" fillId="0" borderId="0" xfId="0" applyFont="1"/>
    <xf numFmtId="0" fontId="2" fillId="0" borderId="6" xfId="0" applyFont="1" applyBorder="1"/>
    <xf numFmtId="0" fontId="3" fillId="0" borderId="6" xfId="0" applyFont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0" fillId="0" borderId="9" xfId="0" applyBorder="1" applyAlignment="1">
      <alignment horizontal="center" vertical="center"/>
    </xf>
    <xf numFmtId="0" fontId="10" fillId="0" borderId="0" xfId="0" applyFont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8" fillId="0" borderId="6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76" fontId="0" fillId="0" borderId="0" xfId="0" applyNumberFormat="1"/>
    <xf numFmtId="177" fontId="0" fillId="0" borderId="10" xfId="0" applyNumberFormat="1" applyBorder="1" applyAlignment="1">
      <alignment horizontal="center"/>
    </xf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2" borderId="3" xfId="0" applyFill="1" applyBorder="1" applyAlignment="1">
      <alignment horizontal="center"/>
    </xf>
    <xf numFmtId="176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4" fontId="0" fillId="0" borderId="9" xfId="0" applyNumberFormat="1" applyBorder="1" applyAlignment="1">
      <alignment horizontal="center" vertical="center"/>
    </xf>
    <xf numFmtId="0" fontId="0" fillId="0" borderId="12" xfId="0" applyBorder="1" applyAlignment="1">
      <alignment horizontal="center"/>
    </xf>
    <xf numFmtId="9" fontId="0" fillId="0" borderId="9" xfId="0" applyNumberFormat="1" applyBorder="1" applyAlignment="1">
      <alignment horizontal="center" vertical="center"/>
    </xf>
    <xf numFmtId="0" fontId="11" fillId="6" borderId="9" xfId="0" applyFont="1" applyFill="1" applyBorder="1" applyAlignment="1">
      <alignment horizontal="left" vertical="center"/>
    </xf>
    <xf numFmtId="4" fontId="11" fillId="6" borderId="9" xfId="0" applyNumberFormat="1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4" fontId="11" fillId="6" borderId="14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178" fontId="0" fillId="0" borderId="0" xfId="0" applyNumberFormat="1"/>
    <xf numFmtId="0" fontId="0" fillId="0" borderId="16" xfId="0" applyBorder="1" applyAlignment="1">
      <alignment horizontal="left" vertical="center"/>
    </xf>
    <xf numFmtId="4" fontId="0" fillId="0" borderId="16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4" fontId="0" fillId="0" borderId="19" xfId="0" applyNumberForma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" fontId="0" fillId="0" borderId="20" xfId="0" applyNumberFormat="1" applyBorder="1" applyAlignment="1">
      <alignment horizontal="center" vertical="center"/>
    </xf>
    <xf numFmtId="0" fontId="0" fillId="2" borderId="3" xfId="0" applyFill="1" applyBorder="1"/>
    <xf numFmtId="0" fontId="12" fillId="0" borderId="0" xfId="0" applyFont="1"/>
    <xf numFmtId="0" fontId="13" fillId="0" borderId="0" xfId="0" applyFont="1"/>
    <xf numFmtId="0" fontId="8" fillId="2" borderId="3" xfId="0" applyFont="1" applyFill="1" applyBorder="1"/>
    <xf numFmtId="0" fontId="12" fillId="2" borderId="3" xfId="0" applyFont="1" applyFill="1" applyBorder="1"/>
    <xf numFmtId="0" fontId="14" fillId="0" borderId="0" xfId="0" applyFont="1"/>
    <xf numFmtId="0" fontId="15" fillId="0" borderId="0" xfId="0" applyFont="1"/>
    <xf numFmtId="0" fontId="15" fillId="2" borderId="3" xfId="0" applyFont="1" applyFill="1" applyBorder="1"/>
    <xf numFmtId="0" fontId="16" fillId="0" borderId="0" xfId="0" applyFont="1"/>
    <xf numFmtId="0" fontId="17" fillId="0" borderId="0" xfId="0" applyFont="1"/>
    <xf numFmtId="179" fontId="0" fillId="0" borderId="10" xfId="0" applyNumberForma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1" xfId="0" applyBorder="1" applyAlignment="1">
      <alignment horizontal="center" vertical="center"/>
    </xf>
    <xf numFmtId="176" fontId="0" fillId="0" borderId="6" xfId="0" applyNumberFormat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8" fillId="8" borderId="0" xfId="0" applyFont="1" applyFill="1"/>
    <xf numFmtId="0" fontId="19" fillId="8" borderId="0" xfId="0" applyFont="1" applyFill="1"/>
    <xf numFmtId="0" fontId="20" fillId="8" borderId="0" xfId="0" applyFont="1" applyFill="1"/>
    <xf numFmtId="0" fontId="20" fillId="9" borderId="23" xfId="0" applyFont="1" applyFill="1" applyBorder="1" applyAlignment="1">
      <alignment horizontal="center"/>
    </xf>
    <xf numFmtId="0" fontId="18" fillId="9" borderId="23" xfId="0" applyFont="1" applyFill="1" applyBorder="1" applyAlignment="1">
      <alignment horizontal="center"/>
    </xf>
    <xf numFmtId="0" fontId="21" fillId="9" borderId="23" xfId="0" applyFont="1" applyFill="1" applyBorder="1" applyAlignment="1">
      <alignment horizontal="center"/>
    </xf>
    <xf numFmtId="0" fontId="0" fillId="0" borderId="3" xfId="0" applyBorder="1"/>
  </cellXfs>
  <cellStyles count="1">
    <cellStyle name="常规" xfId="0" builtinId="0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70C0"/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0</xdr:rowOff>
    </xdr:from>
    <xdr:ext cx="304800" cy="2952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466725</xdr:colOff>
      <xdr:row>3</xdr:row>
      <xdr:rowOff>200025</xdr:rowOff>
    </xdr:from>
    <xdr:ext cx="7239000" cy="5514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withml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excelwithm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U344"/>
  <sheetViews>
    <sheetView showGridLines="0" tabSelected="1" zoomScale="145" zoomScaleNormal="145" workbookViewId="0">
      <pane xSplit="2" ySplit="3" topLeftCell="E13" activePane="bottomRight" state="frozen"/>
      <selection pane="topRight" activeCell="C1" sqref="C1"/>
      <selection pane="bottomLeft" activeCell="A4" sqref="A4"/>
      <selection pane="bottomRight" activeCell="EU8" sqref="EU8"/>
    </sheetView>
  </sheetViews>
  <sheetFormatPr defaultColWidth="20.25" defaultRowHeight="15" customHeight="1" x14ac:dyDescent="0.15"/>
  <cols>
    <col min="1" max="2" width="12" customWidth="1"/>
    <col min="3" max="31" width="4" customWidth="1"/>
    <col min="32" max="34" width="5" customWidth="1"/>
    <col min="35" max="35" width="4" customWidth="1"/>
    <col min="36" max="36" width="5" customWidth="1"/>
    <col min="37" max="62" width="4" customWidth="1"/>
    <col min="63" max="64" width="5" customWidth="1"/>
    <col min="65" max="90" width="4" customWidth="1"/>
    <col min="91" max="93" width="5" customWidth="1"/>
    <col min="94" max="119" width="4" customWidth="1"/>
    <col min="120" max="121" width="5" customWidth="1"/>
    <col min="122" max="126" width="7" customWidth="1"/>
    <col min="127" max="127" width="5" customWidth="1"/>
    <col min="128" max="138" width="6" customWidth="1"/>
    <col min="139" max="139" width="5" customWidth="1"/>
    <col min="140" max="140" width="6.5" customWidth="1"/>
    <col min="141" max="141" width="11" customWidth="1"/>
    <col min="142" max="142" width="5" customWidth="1"/>
    <col min="143" max="143" width="6.5" customWidth="1"/>
    <col min="144" max="144" width="11" customWidth="1"/>
    <col min="145" max="145" width="12.25" customWidth="1"/>
    <col min="146" max="146" width="10.75" customWidth="1"/>
    <col min="147" max="147" width="5" customWidth="1"/>
    <col min="148" max="148" width="8" customWidth="1"/>
    <col min="149" max="149" width="11.25" customWidth="1"/>
    <col min="150" max="151" width="9" customWidth="1"/>
  </cols>
  <sheetData>
    <row r="1" spans="1:151" ht="7.5" customHeight="1" x14ac:dyDescent="0.15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F1" s="5" t="s">
        <v>1</v>
      </c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R1" s="7" t="s">
        <v>2</v>
      </c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9"/>
      <c r="ES1" s="8"/>
      <c r="ET1" s="8"/>
      <c r="EU1" s="8"/>
    </row>
    <row r="2" spans="1:151" ht="7.5" customHeight="1" x14ac:dyDescent="0.2">
      <c r="A2" s="10"/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F2" s="13"/>
      <c r="AG2" s="14"/>
      <c r="AH2" s="14"/>
      <c r="AI2" s="14"/>
      <c r="AJ2" s="14"/>
      <c r="AK2" s="12" t="s">
        <v>3</v>
      </c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4"/>
      <c r="BL2" s="14"/>
      <c r="BM2" s="12" t="s">
        <v>4</v>
      </c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4"/>
      <c r="CO2" s="14"/>
      <c r="CP2" s="12" t="s">
        <v>5</v>
      </c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4"/>
      <c r="DR2" s="12" t="s">
        <v>6</v>
      </c>
      <c r="DS2" s="15"/>
      <c r="DT2" s="15"/>
      <c r="DU2" s="15"/>
      <c r="DV2" s="15"/>
      <c r="DW2" s="14"/>
      <c r="DX2" s="12" t="s">
        <v>7</v>
      </c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4"/>
      <c r="EJ2" s="12" t="s">
        <v>8</v>
      </c>
      <c r="EK2" s="15"/>
      <c r="EL2" s="14"/>
      <c r="EM2" s="12" t="s">
        <v>9</v>
      </c>
      <c r="EN2" s="15"/>
      <c r="EO2" s="15"/>
      <c r="EP2" s="15"/>
      <c r="EQ2" s="14"/>
      <c r="ER2" s="16" t="s">
        <v>10</v>
      </c>
      <c r="ES2" s="15"/>
      <c r="ET2" s="15"/>
      <c r="EU2" s="15"/>
    </row>
    <row r="3" spans="1:151" ht="7.5" customHeight="1" x14ac:dyDescent="0.2">
      <c r="A3" s="17" t="s">
        <v>11</v>
      </c>
      <c r="B3" s="18"/>
      <c r="C3" s="19" t="s">
        <v>12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 t="s">
        <v>13</v>
      </c>
      <c r="AG3" s="19"/>
      <c r="AH3" s="19"/>
      <c r="AI3" s="19"/>
      <c r="AJ3" s="19"/>
      <c r="AK3" s="19" t="s">
        <v>14</v>
      </c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 t="s">
        <v>15</v>
      </c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 t="s">
        <v>16</v>
      </c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 t="s">
        <v>17</v>
      </c>
      <c r="DS3" s="19"/>
      <c r="DT3" s="19"/>
      <c r="DU3" s="19"/>
      <c r="DV3" s="19"/>
      <c r="DW3" s="19"/>
      <c r="DX3" s="19" t="s">
        <v>18</v>
      </c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 t="s">
        <v>19</v>
      </c>
      <c r="EK3" s="19"/>
      <c r="EL3" s="19"/>
      <c r="EM3" s="19" t="s">
        <v>20</v>
      </c>
      <c r="EN3" s="19"/>
      <c r="EO3" s="19"/>
      <c r="EP3" s="19"/>
      <c r="EQ3" s="19"/>
      <c r="ER3" s="20" t="s">
        <v>21</v>
      </c>
      <c r="ES3" s="19"/>
      <c r="ET3" s="19"/>
      <c r="EU3" s="19"/>
    </row>
    <row r="4" spans="1:151" ht="7.5" customHeight="1" x14ac:dyDescent="0.2">
      <c r="A4" s="21"/>
      <c r="B4" s="22"/>
      <c r="AF4" s="23" t="s">
        <v>22</v>
      </c>
      <c r="AJ4" s="22"/>
      <c r="AK4" s="24" t="s">
        <v>23</v>
      </c>
      <c r="BM4" s="22"/>
      <c r="BN4" s="24"/>
      <c r="CP4" s="22"/>
      <c r="CQ4" s="24"/>
      <c r="DR4" s="19"/>
      <c r="DS4" s="22"/>
      <c r="DT4" s="24"/>
      <c r="DX4" s="21"/>
      <c r="DY4" s="21"/>
      <c r="DZ4" s="21"/>
      <c r="EB4" s="21"/>
      <c r="EC4" s="21"/>
      <c r="ED4" s="21"/>
      <c r="EF4" s="21"/>
      <c r="EG4" s="21"/>
      <c r="EH4" s="21"/>
      <c r="EN4" s="25" t="s">
        <v>24</v>
      </c>
      <c r="EO4" s="25" t="s">
        <v>25</v>
      </c>
      <c r="EP4" s="25" t="s">
        <v>26</v>
      </c>
      <c r="ER4" s="26"/>
      <c r="ES4" s="27" t="s">
        <v>27</v>
      </c>
    </row>
    <row r="5" spans="1:151" ht="7.5" customHeight="1" x14ac:dyDescent="0.15">
      <c r="A5" s="21" t="s">
        <v>28</v>
      </c>
      <c r="B5" s="22"/>
      <c r="C5" s="28">
        <v>1</v>
      </c>
      <c r="D5" s="28">
        <v>2</v>
      </c>
      <c r="E5" s="28">
        <v>3</v>
      </c>
      <c r="F5" s="28">
        <v>4</v>
      </c>
      <c r="G5" s="28">
        <v>5</v>
      </c>
      <c r="H5" s="28">
        <v>6</v>
      </c>
      <c r="I5" s="28">
        <v>7</v>
      </c>
      <c r="J5" s="28">
        <v>8</v>
      </c>
      <c r="K5" s="28">
        <v>9</v>
      </c>
      <c r="L5" s="28">
        <v>10</v>
      </c>
      <c r="M5" s="28">
        <v>11</v>
      </c>
      <c r="N5" s="28">
        <v>12</v>
      </c>
      <c r="O5" s="28">
        <v>13</v>
      </c>
      <c r="P5" s="28">
        <v>14</v>
      </c>
      <c r="Q5" s="28">
        <v>15</v>
      </c>
      <c r="R5" s="28">
        <v>16</v>
      </c>
      <c r="S5" s="28">
        <v>17</v>
      </c>
      <c r="T5" s="28">
        <v>18</v>
      </c>
      <c r="U5" s="28">
        <v>19</v>
      </c>
      <c r="V5" s="28">
        <v>20</v>
      </c>
      <c r="W5" s="28">
        <v>21</v>
      </c>
      <c r="X5" s="28">
        <v>22</v>
      </c>
      <c r="Y5" s="28">
        <v>23</v>
      </c>
      <c r="Z5" s="28">
        <v>24</v>
      </c>
      <c r="AA5" s="28">
        <v>25</v>
      </c>
      <c r="AB5" s="28">
        <v>26</v>
      </c>
      <c r="AC5" s="28">
        <v>27</v>
      </c>
      <c r="AD5" s="28">
        <v>28</v>
      </c>
      <c r="AF5" s="29" t="s">
        <v>29</v>
      </c>
      <c r="AG5" s="29"/>
      <c r="AH5" s="29"/>
      <c r="AK5" s="29" t="s">
        <v>30</v>
      </c>
      <c r="DX5" s="30" t="s">
        <v>31</v>
      </c>
      <c r="DY5" s="30" t="s">
        <v>31</v>
      </c>
      <c r="DZ5" s="30" t="s">
        <v>31</v>
      </c>
      <c r="EB5" s="30" t="s">
        <v>32</v>
      </c>
      <c r="EC5" s="30" t="s">
        <v>32</v>
      </c>
      <c r="ED5" s="30" t="s">
        <v>32</v>
      </c>
      <c r="EF5" s="30" t="s">
        <v>33</v>
      </c>
      <c r="EG5" s="30" t="s">
        <v>33</v>
      </c>
      <c r="EH5" s="30" t="s">
        <v>33</v>
      </c>
      <c r="EJ5" s="31" t="s">
        <v>34</v>
      </c>
      <c r="EK5" s="30"/>
      <c r="EN5" s="32" t="s">
        <v>27</v>
      </c>
      <c r="EO5" s="32" t="s">
        <v>27</v>
      </c>
      <c r="EP5" s="32" t="s">
        <v>27</v>
      </c>
      <c r="ER5" s="26"/>
      <c r="ES5" s="32" t="s">
        <v>35</v>
      </c>
      <c r="ET5" s="32" t="s">
        <v>36</v>
      </c>
      <c r="EU5" s="33" t="s">
        <v>37</v>
      </c>
    </row>
    <row r="6" spans="1:151" ht="7.5" customHeight="1" x14ac:dyDescent="0.15">
      <c r="A6" s="21" t="s">
        <v>38</v>
      </c>
      <c r="B6" s="28">
        <v>1</v>
      </c>
      <c r="C6" s="34">
        <f>(elon_inputs_before_normalizing!C90-128)/128</f>
        <v>-1</v>
      </c>
      <c r="D6" s="34">
        <f>(elon_inputs_before_normalizing!D90-128)/128</f>
        <v>-1</v>
      </c>
      <c r="E6" s="34">
        <f>(elon_inputs_before_normalizing!E90-128)/128</f>
        <v>-1</v>
      </c>
      <c r="F6" s="34">
        <f>(elon_inputs_before_normalizing!F90-128)/128</f>
        <v>-1</v>
      </c>
      <c r="G6" s="34">
        <f>(elon_inputs_before_normalizing!G90-128)/128</f>
        <v>-1</v>
      </c>
      <c r="H6" s="34">
        <f>(elon_inputs_before_normalizing!H90-128)/128</f>
        <v>-1</v>
      </c>
      <c r="I6" s="34">
        <f>(elon_inputs_before_normalizing!I90-128)/128</f>
        <v>-1</v>
      </c>
      <c r="J6" s="34">
        <f>(elon_inputs_before_normalizing!J90-128)/128</f>
        <v>-1</v>
      </c>
      <c r="K6" s="34">
        <f>(elon_inputs_before_normalizing!K90-128)/128</f>
        <v>-1</v>
      </c>
      <c r="L6" s="34">
        <f>(elon_inputs_before_normalizing!L90-128)/128</f>
        <v>-1</v>
      </c>
      <c r="M6" s="34">
        <f>(elon_inputs_before_normalizing!M90-128)/128</f>
        <v>-0.8984375</v>
      </c>
      <c r="N6" s="34">
        <f>(elon_inputs_before_normalizing!N90-128)/128</f>
        <v>-0.640625</v>
      </c>
      <c r="O6" s="34">
        <f>(elon_inputs_before_normalizing!O90-128)/128</f>
        <v>-0.5078125</v>
      </c>
      <c r="P6" s="34">
        <f>(elon_inputs_before_normalizing!P90-128)/128</f>
        <v>-0.4921875</v>
      </c>
      <c r="Q6" s="34">
        <f>(elon_inputs_before_normalizing!Q90-128)/128</f>
        <v>-0.5390625</v>
      </c>
      <c r="R6" s="34">
        <f>(elon_inputs_before_normalizing!R90-128)/128</f>
        <v>-0.5703125</v>
      </c>
      <c r="S6" s="34">
        <f>(elon_inputs_before_normalizing!S90-128)/128</f>
        <v>-0.5859375</v>
      </c>
      <c r="T6" s="34">
        <f>(elon_inputs_before_normalizing!T90-128)/128</f>
        <v>-0.5859375</v>
      </c>
      <c r="U6" s="34">
        <f>(elon_inputs_before_normalizing!U90-128)/128</f>
        <v>-0.7578125</v>
      </c>
      <c r="V6" s="34">
        <f>(elon_inputs_before_normalizing!V90-128)/128</f>
        <v>-0.9921875</v>
      </c>
      <c r="W6" s="34">
        <f>(elon_inputs_before_normalizing!W90-128)/128</f>
        <v>-1</v>
      </c>
      <c r="X6" s="34">
        <f>(elon_inputs_before_normalizing!X90-128)/128</f>
        <v>-1</v>
      </c>
      <c r="Y6" s="34">
        <f>(elon_inputs_before_normalizing!Y90-128)/128</f>
        <v>-1</v>
      </c>
      <c r="Z6" s="34">
        <f>(elon_inputs_before_normalizing!Z90-128)/128</f>
        <v>-1</v>
      </c>
      <c r="AA6" s="34">
        <f>(elon_inputs_before_normalizing!AA90-128)/128</f>
        <v>-1</v>
      </c>
      <c r="AB6" s="34">
        <f>(elon_inputs_before_normalizing!AB90-128)/128</f>
        <v>-1</v>
      </c>
      <c r="AC6" s="34">
        <f>(elon_inputs_before_normalizing!AC90-128)/128</f>
        <v>-1</v>
      </c>
      <c r="AD6" s="34">
        <f>(elon_inputs_before_normalizing!AD90-128)/128</f>
        <v>-1</v>
      </c>
      <c r="AF6" s="35">
        <v>0.2</v>
      </c>
      <c r="AG6" s="35">
        <v>0.2</v>
      </c>
      <c r="AH6" s="35">
        <v>-0.3</v>
      </c>
      <c r="AI6" s="29"/>
      <c r="AJ6" s="22"/>
      <c r="AK6" s="28">
        <v>1</v>
      </c>
      <c r="AL6" s="28">
        <v>2</v>
      </c>
      <c r="AM6" s="28">
        <v>3</v>
      </c>
      <c r="AN6" s="28">
        <v>4</v>
      </c>
      <c r="AO6" s="28">
        <v>5</v>
      </c>
      <c r="AP6" s="28">
        <v>6</v>
      </c>
      <c r="AQ6" s="28">
        <v>7</v>
      </c>
      <c r="AR6" s="28">
        <v>8</v>
      </c>
      <c r="AS6" s="28">
        <v>9</v>
      </c>
      <c r="AT6" s="28">
        <v>10</v>
      </c>
      <c r="AU6" s="28">
        <v>11</v>
      </c>
      <c r="AV6" s="28">
        <v>12</v>
      </c>
      <c r="AW6" s="28">
        <v>13</v>
      </c>
      <c r="AX6" s="28">
        <v>14</v>
      </c>
      <c r="AY6" s="28">
        <v>15</v>
      </c>
      <c r="AZ6" s="28">
        <v>16</v>
      </c>
      <c r="BA6" s="28">
        <v>17</v>
      </c>
      <c r="BB6" s="28">
        <v>18</v>
      </c>
      <c r="BC6" s="28">
        <v>19</v>
      </c>
      <c r="BD6" s="28">
        <v>20</v>
      </c>
      <c r="BE6" s="28">
        <v>21</v>
      </c>
      <c r="BF6" s="28">
        <v>22</v>
      </c>
      <c r="BG6" s="28">
        <v>23</v>
      </c>
      <c r="BH6" s="28">
        <v>24</v>
      </c>
      <c r="BI6" s="28">
        <v>25</v>
      </c>
      <c r="BJ6" s="28">
        <v>26</v>
      </c>
      <c r="BM6" s="36" t="s">
        <v>39</v>
      </c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P6" s="36" t="s">
        <v>40</v>
      </c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R6" s="21" t="s">
        <v>41</v>
      </c>
      <c r="DS6" s="21" t="s">
        <v>42</v>
      </c>
      <c r="DT6" s="21" t="s">
        <v>43</v>
      </c>
      <c r="DU6" s="21" t="s">
        <v>44</v>
      </c>
      <c r="DV6" s="21" t="s">
        <v>45</v>
      </c>
      <c r="DX6" s="21" t="s">
        <v>46</v>
      </c>
      <c r="DY6" s="21" t="s">
        <v>45</v>
      </c>
      <c r="DZ6" s="21" t="s">
        <v>47</v>
      </c>
      <c r="EB6" s="21" t="s">
        <v>46</v>
      </c>
      <c r="EC6" s="21" t="s">
        <v>45</v>
      </c>
      <c r="ED6" s="21" t="s">
        <v>47</v>
      </c>
      <c r="EF6" s="21" t="s">
        <v>46</v>
      </c>
      <c r="EG6" s="21" t="s">
        <v>45</v>
      </c>
      <c r="EH6" s="21" t="s">
        <v>47</v>
      </c>
      <c r="EJ6" s="21" t="s">
        <v>48</v>
      </c>
      <c r="EK6" s="21" t="s">
        <v>49</v>
      </c>
      <c r="EM6" s="21"/>
      <c r="EN6" s="21" t="s">
        <v>35</v>
      </c>
      <c r="EO6" s="21" t="s">
        <v>50</v>
      </c>
      <c r="EP6" s="21" t="s">
        <v>51</v>
      </c>
      <c r="ER6" s="26"/>
      <c r="ES6" s="21" t="s">
        <v>51</v>
      </c>
      <c r="ET6" s="21" t="s">
        <v>52</v>
      </c>
      <c r="EU6" s="38" t="s">
        <v>53</v>
      </c>
    </row>
    <row r="7" spans="1:151" ht="7.5" customHeight="1" x14ac:dyDescent="0.15">
      <c r="A7" s="21" t="s">
        <v>38</v>
      </c>
      <c r="B7" s="28">
        <v>2</v>
      </c>
      <c r="C7" s="34">
        <f>(elon_inputs_before_normalizing!C91-128)/128</f>
        <v>-1</v>
      </c>
      <c r="D7" s="34">
        <f>(elon_inputs_before_normalizing!D91-128)/128</f>
        <v>-1</v>
      </c>
      <c r="E7" s="34">
        <f>(elon_inputs_before_normalizing!E91-128)/128</f>
        <v>-1</v>
      </c>
      <c r="F7" s="34">
        <f>(elon_inputs_before_normalizing!F91-128)/128</f>
        <v>-1</v>
      </c>
      <c r="G7" s="34">
        <f>(elon_inputs_before_normalizing!G91-128)/128</f>
        <v>-1</v>
      </c>
      <c r="H7" s="34">
        <f>(elon_inputs_before_normalizing!H91-128)/128</f>
        <v>-1</v>
      </c>
      <c r="I7" s="34">
        <f>(elon_inputs_before_normalizing!I91-128)/128</f>
        <v>-1</v>
      </c>
      <c r="J7" s="34">
        <f>(elon_inputs_before_normalizing!J91-128)/128</f>
        <v>-1</v>
      </c>
      <c r="K7" s="34">
        <f>(elon_inputs_before_normalizing!K91-128)/128</f>
        <v>-1</v>
      </c>
      <c r="L7" s="34">
        <f>(elon_inputs_before_normalizing!L91-128)/128</f>
        <v>-0.8203125</v>
      </c>
      <c r="M7" s="34">
        <f>(elon_inputs_before_normalizing!M91-128)/128</f>
        <v>-0.4453125</v>
      </c>
      <c r="N7" s="34">
        <f>(elon_inputs_before_normalizing!N91-128)/128</f>
        <v>-0.4453125</v>
      </c>
      <c r="O7" s="34">
        <f>(elon_inputs_before_normalizing!O91-128)/128</f>
        <v>-0.5390625</v>
      </c>
      <c r="P7" s="34">
        <f>(elon_inputs_before_normalizing!P91-128)/128</f>
        <v>-0.671875</v>
      </c>
      <c r="Q7" s="34">
        <f>(elon_inputs_before_normalizing!Q91-128)/128</f>
        <v>-0.6953125</v>
      </c>
      <c r="R7" s="34">
        <f>(elon_inputs_before_normalizing!R91-128)/128</f>
        <v>-0.7578125</v>
      </c>
      <c r="S7" s="34">
        <f>(elon_inputs_before_normalizing!S91-128)/128</f>
        <v>-0.84375</v>
      </c>
      <c r="T7" s="34">
        <f>(elon_inputs_before_normalizing!T91-128)/128</f>
        <v>-0.765625</v>
      </c>
      <c r="U7" s="34">
        <f>(elon_inputs_before_normalizing!U91-128)/128</f>
        <v>-0.65625</v>
      </c>
      <c r="V7" s="34">
        <f>(elon_inputs_before_normalizing!V91-128)/128</f>
        <v>-0.828125</v>
      </c>
      <c r="W7" s="34">
        <f>(elon_inputs_before_normalizing!W91-128)/128</f>
        <v>-1</v>
      </c>
      <c r="X7" s="34">
        <f>(elon_inputs_before_normalizing!X91-128)/128</f>
        <v>-1</v>
      </c>
      <c r="Y7" s="34">
        <f>(elon_inputs_before_normalizing!Y91-128)/128</f>
        <v>-1</v>
      </c>
      <c r="Z7" s="34">
        <f>(elon_inputs_before_normalizing!Z91-128)/128</f>
        <v>-1</v>
      </c>
      <c r="AA7" s="34">
        <f>(elon_inputs_before_normalizing!AA91-128)/128</f>
        <v>-1</v>
      </c>
      <c r="AB7" s="34">
        <f>(elon_inputs_before_normalizing!AB91-128)/128</f>
        <v>-1</v>
      </c>
      <c r="AC7" s="34">
        <f>(elon_inputs_before_normalizing!AC91-128)/128</f>
        <v>-1</v>
      </c>
      <c r="AD7" s="34">
        <f>(elon_inputs_before_normalizing!AD91-128)/128</f>
        <v>-1</v>
      </c>
      <c r="AF7" s="35">
        <v>-0.4</v>
      </c>
      <c r="AG7" s="35">
        <v>0.7</v>
      </c>
      <c r="AH7" s="35">
        <v>0</v>
      </c>
      <c r="AJ7" s="28">
        <v>1</v>
      </c>
      <c r="AK7" s="39">
        <f t="shared" ref="AK7:BJ7" si="0">($AF$6*C6)+($AG$6*D6)+($AH$6*E6)+
  ($AF$7*C7)+($AG$7*D7)+($AH$7*E7)+
  ($AF$8*C8)+($AG$8*D8)+($AH$8*E8)</f>
        <v>-0.79999999999999993</v>
      </c>
      <c r="AL7" s="39">
        <f t="shared" si="0"/>
        <v>-0.79999999999999993</v>
      </c>
      <c r="AM7" s="39">
        <f t="shared" si="0"/>
        <v>-0.79999999999999993</v>
      </c>
      <c r="AN7" s="39">
        <f t="shared" si="0"/>
        <v>-0.79999999999999993</v>
      </c>
      <c r="AO7" s="39">
        <f t="shared" si="0"/>
        <v>-0.79999999999999993</v>
      </c>
      <c r="AP7" s="39">
        <f t="shared" si="0"/>
        <v>-0.79999999999999993</v>
      </c>
      <c r="AQ7" s="39">
        <f t="shared" si="0"/>
        <v>-0.76249999999999996</v>
      </c>
      <c r="AR7" s="39">
        <f t="shared" si="0"/>
        <v>-0.61874999999999991</v>
      </c>
      <c r="AS7" s="39">
        <f t="shared" si="0"/>
        <v>-0.51796875000000009</v>
      </c>
      <c r="AT7" s="39">
        <f t="shared" si="0"/>
        <v>-0.16640625000000001</v>
      </c>
      <c r="AU7" s="39">
        <f t="shared" si="0"/>
        <v>-0.1125</v>
      </c>
      <c r="AV7" s="39">
        <f t="shared" si="0"/>
        <v>-0.20859374999999997</v>
      </c>
      <c r="AW7" s="39">
        <f t="shared" si="0"/>
        <v>-0.34375</v>
      </c>
      <c r="AX7" s="39">
        <f t="shared" si="0"/>
        <v>-0.41406250000000006</v>
      </c>
      <c r="AY7" s="39">
        <f t="shared" si="0"/>
        <v>-0.58124999999999993</v>
      </c>
      <c r="AZ7" s="39">
        <f t="shared" si="0"/>
        <v>-0.69687499999999991</v>
      </c>
      <c r="BA7" s="39">
        <f t="shared" si="0"/>
        <v>-0.60703124999999991</v>
      </c>
      <c r="BB7" s="39">
        <f t="shared" si="0"/>
        <v>-0.47343750000000001</v>
      </c>
      <c r="BC7" s="39">
        <f t="shared" si="0"/>
        <v>-0.72031249999999991</v>
      </c>
      <c r="BD7" s="39">
        <f t="shared" si="0"/>
        <v>-0.875</v>
      </c>
      <c r="BE7" s="39">
        <f t="shared" si="0"/>
        <v>-0.80859375</v>
      </c>
      <c r="BF7" s="39">
        <f t="shared" si="0"/>
        <v>-0.79999999999999993</v>
      </c>
      <c r="BG7" s="39">
        <f t="shared" si="0"/>
        <v>-0.79999999999999993</v>
      </c>
      <c r="BH7" s="39">
        <f t="shared" si="0"/>
        <v>-0.79999999999999993</v>
      </c>
      <c r="BI7" s="39">
        <f t="shared" si="0"/>
        <v>-0.79999999999999993</v>
      </c>
      <c r="BJ7" s="39">
        <f t="shared" si="0"/>
        <v>-0.79999999999999993</v>
      </c>
      <c r="BM7" s="37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P7" s="37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R7" s="28">
        <f>IF(DU7=13,2,1)</f>
        <v>1</v>
      </c>
      <c r="DS7" s="28">
        <v>1</v>
      </c>
      <c r="DT7" s="28">
        <v>1</v>
      </c>
      <c r="DU7" s="28">
        <f t="shared" ref="DU7:DU18" si="1">IF(DT7=13,2,1)</f>
        <v>1</v>
      </c>
      <c r="DV7" s="39">
        <f t="shared" ref="DV7:DV261" si="2">IF(DU7=1,VLOOKUP($DS7,$CO$99:$DN$124,IF($DT7=1,$DT7+1,$DT7*2),0),
                           VLOOKUP($DS7,$CO$220:$DN$245,IF($DT7=1,$DT7+1,$DT7*2),0))</f>
        <v>0</v>
      </c>
      <c r="DX7" s="41">
        <v>0.3</v>
      </c>
      <c r="DY7" s="39">
        <f t="shared" ref="DY7:DY261" si="3">($DV7*DX7)</f>
        <v>0</v>
      </c>
      <c r="DZ7" s="41">
        <v>0.8</v>
      </c>
      <c r="EB7" s="41">
        <v>0.2</v>
      </c>
      <c r="EC7" s="39">
        <f t="shared" ref="EC7:EC261" si="4">($DV7*EB7)</f>
        <v>0</v>
      </c>
      <c r="ED7" s="41">
        <v>0.9</v>
      </c>
      <c r="EF7" s="41">
        <v>0.1</v>
      </c>
      <c r="EG7" s="39">
        <f t="shared" ref="EG7:EG261" si="5">($DV7*EF7)</f>
        <v>0</v>
      </c>
      <c r="EH7" s="41">
        <v>0.6</v>
      </c>
      <c r="EJ7" s="42" t="s">
        <v>54</v>
      </c>
      <c r="EK7" s="43">
        <f>SUM(DY7:DY344)+DZ7</f>
        <v>3.2751562499999993</v>
      </c>
      <c r="EM7" s="30" t="s">
        <v>48</v>
      </c>
      <c r="EN7" s="30" t="s">
        <v>55</v>
      </c>
      <c r="EO7" s="30" t="s">
        <v>56</v>
      </c>
      <c r="EP7" s="30" t="s">
        <v>56</v>
      </c>
      <c r="ER7" s="31" t="s">
        <v>48</v>
      </c>
      <c r="ES7" s="30" t="s">
        <v>56</v>
      </c>
      <c r="ET7" s="30" t="s">
        <v>57</v>
      </c>
      <c r="EU7" s="44" t="s">
        <v>58</v>
      </c>
    </row>
    <row r="8" spans="1:151" ht="7.5" customHeight="1" x14ac:dyDescent="0.15">
      <c r="A8" s="21" t="s">
        <v>38</v>
      </c>
      <c r="B8" s="28">
        <v>3</v>
      </c>
      <c r="C8" s="34">
        <f>(elon_inputs_before_normalizing!C92-128)/128</f>
        <v>-1</v>
      </c>
      <c r="D8" s="34">
        <f>(elon_inputs_before_normalizing!D92-128)/128</f>
        <v>-1</v>
      </c>
      <c r="E8" s="34">
        <f>(elon_inputs_before_normalizing!E92-128)/128</f>
        <v>-1</v>
      </c>
      <c r="F8" s="34">
        <f>(elon_inputs_before_normalizing!F92-128)/128</f>
        <v>-1</v>
      </c>
      <c r="G8" s="34">
        <f>(elon_inputs_before_normalizing!G92-128)/128</f>
        <v>-1</v>
      </c>
      <c r="H8" s="34">
        <f>(elon_inputs_before_normalizing!H92-128)/128</f>
        <v>-1</v>
      </c>
      <c r="I8" s="34">
        <f>(elon_inputs_before_normalizing!I92-128)/128</f>
        <v>-1</v>
      </c>
      <c r="J8" s="34">
        <f>(elon_inputs_before_normalizing!J92-128)/128</f>
        <v>-1</v>
      </c>
      <c r="K8" s="34">
        <f>(elon_inputs_before_normalizing!K92-128)/128</f>
        <v>-0.90625</v>
      </c>
      <c r="L8" s="34">
        <f>(elon_inputs_before_normalizing!L92-128)/128</f>
        <v>-0.5703125</v>
      </c>
      <c r="M8" s="34">
        <f>(elon_inputs_before_normalizing!M92-128)/128</f>
        <v>-0.6171875</v>
      </c>
      <c r="N8" s="34">
        <f>(elon_inputs_before_normalizing!N92-128)/128</f>
        <v>2.34375E-2</v>
      </c>
      <c r="O8" s="34">
        <f>(elon_inputs_before_normalizing!O92-128)/128</f>
        <v>0.28125</v>
      </c>
      <c r="P8" s="34">
        <f>(elon_inputs_before_normalizing!P92-128)/128</f>
        <v>0.1171875</v>
      </c>
      <c r="Q8" s="34">
        <f>(elon_inputs_before_normalizing!Q92-128)/128</f>
        <v>-8.59375E-2</v>
      </c>
      <c r="R8" s="34">
        <f>(elon_inputs_before_normalizing!R92-128)/128</f>
        <v>-0.3515625</v>
      </c>
      <c r="S8" s="34">
        <f>(elon_inputs_before_normalizing!S92-128)/128</f>
        <v>-0.640625</v>
      </c>
      <c r="T8" s="34">
        <f>(elon_inputs_before_normalizing!T92-128)/128</f>
        <v>-0.8125</v>
      </c>
      <c r="U8" s="34">
        <f>(elon_inputs_before_normalizing!U92-128)/128</f>
        <v>-0.9609375</v>
      </c>
      <c r="V8" s="34">
        <f>(elon_inputs_before_normalizing!V92-128)/128</f>
        <v>-0.8359375</v>
      </c>
      <c r="W8" s="34">
        <f>(elon_inputs_before_normalizing!W92-128)/128</f>
        <v>-0.9140625</v>
      </c>
      <c r="X8" s="34">
        <f>(elon_inputs_before_normalizing!X92-128)/128</f>
        <v>-1</v>
      </c>
      <c r="Y8" s="34">
        <f>(elon_inputs_before_normalizing!Y92-128)/128</f>
        <v>-1</v>
      </c>
      <c r="Z8" s="34">
        <f>(elon_inputs_before_normalizing!Z92-128)/128</f>
        <v>-1</v>
      </c>
      <c r="AA8" s="34">
        <f>(elon_inputs_before_normalizing!AA92-128)/128</f>
        <v>-1</v>
      </c>
      <c r="AB8" s="34">
        <f>(elon_inputs_before_normalizing!AB92-128)/128</f>
        <v>-1</v>
      </c>
      <c r="AC8" s="34">
        <f>(elon_inputs_before_normalizing!AC92-128)/128</f>
        <v>-1</v>
      </c>
      <c r="AD8" s="34">
        <f>(elon_inputs_before_normalizing!AD92-128)/128</f>
        <v>-1</v>
      </c>
      <c r="AF8" s="35">
        <v>-0.1</v>
      </c>
      <c r="AG8" s="35">
        <v>0.1</v>
      </c>
      <c r="AH8" s="35">
        <v>0.4</v>
      </c>
      <c r="AJ8" s="28">
        <f t="shared" ref="AJ8:AJ32" si="6">AJ7+1</f>
        <v>2</v>
      </c>
      <c r="AK8" s="39">
        <f t="shared" ref="AK8:BJ8" si="7">($AF$6*C7)+($AG$6*D7)+($AH$6*E7)+
  ($AF$7*C8)+($AG$7*D8)+($AH$7*E8)+
  ($AF$8*C9)+($AG$8*D9)+($AH$8*E9)</f>
        <v>-0.79999999999999993</v>
      </c>
      <c r="AL8" s="39">
        <f t="shared" si="7"/>
        <v>-0.79999999999999993</v>
      </c>
      <c r="AM8" s="39">
        <f t="shared" si="7"/>
        <v>-0.79999999999999993</v>
      </c>
      <c r="AN8" s="39">
        <f t="shared" si="7"/>
        <v>-0.79999999999999993</v>
      </c>
      <c r="AO8" s="39">
        <f t="shared" si="7"/>
        <v>-0.79999999999999993</v>
      </c>
      <c r="AP8" s="39">
        <f t="shared" si="7"/>
        <v>-0.79374999999999996</v>
      </c>
      <c r="AQ8" s="39">
        <f t="shared" si="7"/>
        <v>-0.57343749999999993</v>
      </c>
      <c r="AR8" s="39">
        <f t="shared" si="7"/>
        <v>-0.50859374999999996</v>
      </c>
      <c r="AS8" s="39">
        <f t="shared" si="7"/>
        <v>-0.12656249999999991</v>
      </c>
      <c r="AT8" s="39">
        <f t="shared" si="7"/>
        <v>0.13671875000000011</v>
      </c>
      <c r="AU8" s="39">
        <f t="shared" si="7"/>
        <v>0.67265625000000007</v>
      </c>
      <c r="AV8" s="39">
        <f t="shared" si="7"/>
        <v>0.52890625000000002</v>
      </c>
      <c r="AW8" s="39">
        <f t="shared" si="7"/>
        <v>0.21718749999999998</v>
      </c>
      <c r="AX8" s="39">
        <f t="shared" si="7"/>
        <v>2.7343750000000028E-2</v>
      </c>
      <c r="AY8" s="39">
        <f t="shared" si="7"/>
        <v>-0.26015624999999998</v>
      </c>
      <c r="AZ8" s="39">
        <f t="shared" si="7"/>
        <v>-0.57187500000000002</v>
      </c>
      <c r="BA8" s="39">
        <f t="shared" si="7"/>
        <v>-0.69453125000000004</v>
      </c>
      <c r="BB8" s="39">
        <f t="shared" si="7"/>
        <v>-0.79453125000000002</v>
      </c>
      <c r="BC8" s="39">
        <f t="shared" si="7"/>
        <v>-0.56718749999999996</v>
      </c>
      <c r="BD8" s="39">
        <f t="shared" si="7"/>
        <v>-0.72499999999999998</v>
      </c>
      <c r="BE8" s="39">
        <f t="shared" si="7"/>
        <v>-0.84453124999999996</v>
      </c>
      <c r="BF8" s="39">
        <f t="shared" si="7"/>
        <v>-0.80781249999999993</v>
      </c>
      <c r="BG8" s="39">
        <f t="shared" si="7"/>
        <v>-0.79999999999999993</v>
      </c>
      <c r="BH8" s="39">
        <f t="shared" si="7"/>
        <v>-0.79999999999999993</v>
      </c>
      <c r="BI8" s="39">
        <f t="shared" si="7"/>
        <v>-0.79999999999999993</v>
      </c>
      <c r="BJ8" s="39">
        <f t="shared" si="7"/>
        <v>-0.79999999999999993</v>
      </c>
      <c r="BM8" s="37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P8" s="37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R8" s="28">
        <f t="shared" ref="DR8:DR262" si="8">DR7+1</f>
        <v>2</v>
      </c>
      <c r="DS8" s="28">
        <f t="shared" ref="DS8:DS175" si="9">IF(DT8=1,DS7+1,DS7)</f>
        <v>1</v>
      </c>
      <c r="DT8" s="28">
        <f t="shared" ref="DT8:DT262" si="10">IF(DT7=13,1,DT7+1)</f>
        <v>2</v>
      </c>
      <c r="DU8" s="28">
        <f t="shared" si="1"/>
        <v>1</v>
      </c>
      <c r="DV8" s="39">
        <f t="shared" si="2"/>
        <v>0</v>
      </c>
      <c r="DX8" s="41">
        <v>-0.2</v>
      </c>
      <c r="DY8" s="39">
        <f t="shared" si="3"/>
        <v>0</v>
      </c>
      <c r="DZ8" s="34"/>
      <c r="EB8" s="41">
        <v>0.2</v>
      </c>
      <c r="EC8" s="39">
        <f t="shared" si="4"/>
        <v>0</v>
      </c>
      <c r="ED8" s="34"/>
      <c r="EF8" s="41">
        <v>-0.2</v>
      </c>
      <c r="EG8" s="39">
        <f t="shared" si="5"/>
        <v>0</v>
      </c>
      <c r="EH8" s="34"/>
      <c r="EJ8" s="42" t="s">
        <v>59</v>
      </c>
      <c r="EK8" s="43">
        <f>SUM(EC7:EC344)+ED7</f>
        <v>1.0953906250000012</v>
      </c>
      <c r="EM8" s="42" t="s">
        <v>54</v>
      </c>
      <c r="EN8" s="43">
        <f t="shared" ref="EN8:EN10" si="11">EK7</f>
        <v>3.2751562499999993</v>
      </c>
      <c r="EO8" s="43">
        <f t="shared" ref="EO8:EO10" si="12">EXP(EN8)</f>
        <v>26.447357557354206</v>
      </c>
      <c r="EP8" s="45">
        <f t="shared" ref="EP8:EP10" si="13">EO8/$EO$11</f>
        <v>0.66050563074343693</v>
      </c>
      <c r="ER8" s="46" t="s">
        <v>54</v>
      </c>
      <c r="ES8" s="47">
        <f t="shared" ref="ES8:ES10" si="14">EP8</f>
        <v>0.66050563074343693</v>
      </c>
      <c r="ET8" s="48">
        <v>1</v>
      </c>
      <c r="EU8" s="49">
        <f t="shared" ref="EU8:EU10" si="15">-(ET8*LN(ES8))</f>
        <v>0.41474963008495597</v>
      </c>
    </row>
    <row r="9" spans="1:151" ht="7.5" customHeight="1" x14ac:dyDescent="0.15">
      <c r="A9" s="21" t="s">
        <v>38</v>
      </c>
      <c r="B9" s="28">
        <v>4</v>
      </c>
      <c r="C9" s="34">
        <f>(elon_inputs_before_normalizing!C93-128)/128</f>
        <v>-1</v>
      </c>
      <c r="D9" s="34">
        <f>(elon_inputs_before_normalizing!D93-128)/128</f>
        <v>-1</v>
      </c>
      <c r="E9" s="34">
        <f>(elon_inputs_before_normalizing!E93-128)/128</f>
        <v>-1</v>
      </c>
      <c r="F9" s="34">
        <f>(elon_inputs_before_normalizing!F93-128)/128</f>
        <v>-1</v>
      </c>
      <c r="G9" s="34">
        <f>(elon_inputs_before_normalizing!G93-128)/128</f>
        <v>-1</v>
      </c>
      <c r="H9" s="34">
        <f>(elon_inputs_before_normalizing!H93-128)/128</f>
        <v>-1</v>
      </c>
      <c r="I9" s="34">
        <f>(elon_inputs_before_normalizing!I93-128)/128</f>
        <v>-1</v>
      </c>
      <c r="J9" s="34">
        <f>(elon_inputs_before_normalizing!J93-128)/128</f>
        <v>-0.984375</v>
      </c>
      <c r="K9" s="34">
        <f>(elon_inputs_before_normalizing!K93-128)/128</f>
        <v>-0.4375</v>
      </c>
      <c r="L9" s="34">
        <f>(elon_inputs_before_normalizing!L93-128)/128</f>
        <v>-0.4375</v>
      </c>
      <c r="M9" s="34">
        <f>(elon_inputs_before_normalizing!M93-128)/128</f>
        <v>0.3515625</v>
      </c>
      <c r="N9" s="34">
        <f>(elon_inputs_before_normalizing!N93-128)/128</f>
        <v>0.953125</v>
      </c>
      <c r="O9" s="34">
        <f>(elon_inputs_before_normalizing!O93-128)/128</f>
        <v>0.9140625</v>
      </c>
      <c r="P9" s="34">
        <f>(elon_inputs_before_normalizing!P93-128)/128</f>
        <v>0.8515625</v>
      </c>
      <c r="Q9" s="34">
        <f>(elon_inputs_before_normalizing!Q93-128)/128</f>
        <v>0.71875</v>
      </c>
      <c r="R9" s="34">
        <f>(elon_inputs_before_normalizing!R93-128)/128</f>
        <v>0.484375</v>
      </c>
      <c r="S9" s="34">
        <f>(elon_inputs_before_normalizing!S93-128)/128</f>
        <v>3.125E-2</v>
      </c>
      <c r="T9" s="34">
        <f>(elon_inputs_before_normalizing!T93-128)/128</f>
        <v>-0.3203125</v>
      </c>
      <c r="U9" s="34">
        <f>(elon_inputs_before_normalizing!U93-128)/128</f>
        <v>-0.5546875</v>
      </c>
      <c r="V9" s="34">
        <f>(elon_inputs_before_normalizing!V93-128)/128</f>
        <v>-0.96875</v>
      </c>
      <c r="W9" s="34">
        <f>(elon_inputs_before_normalizing!W93-128)/128</f>
        <v>-0.8203125</v>
      </c>
      <c r="X9" s="34">
        <f>(elon_inputs_before_normalizing!X93-128)/128</f>
        <v>-0.921875</v>
      </c>
      <c r="Y9" s="34">
        <f>(elon_inputs_before_normalizing!Y93-128)/128</f>
        <v>-1</v>
      </c>
      <c r="Z9" s="34">
        <f>(elon_inputs_before_normalizing!Z93-128)/128</f>
        <v>-1</v>
      </c>
      <c r="AA9" s="34">
        <f>(elon_inputs_before_normalizing!AA93-128)/128</f>
        <v>-1</v>
      </c>
      <c r="AB9" s="34">
        <f>(elon_inputs_before_normalizing!AB93-128)/128</f>
        <v>-1</v>
      </c>
      <c r="AC9" s="34">
        <f>(elon_inputs_before_normalizing!AC93-128)/128</f>
        <v>-1</v>
      </c>
      <c r="AD9" s="34">
        <f>(elon_inputs_before_normalizing!AD93-128)/128</f>
        <v>-1</v>
      </c>
      <c r="AJ9" s="28">
        <f t="shared" si="6"/>
        <v>3</v>
      </c>
      <c r="AK9" s="39">
        <f t="shared" ref="AK9:BJ9" si="16">($AF$6*C8)+($AG$6*D8)+($AH$6*E8)+
  ($AF$7*C9)+($AG$7*D9)+($AH$7*E9)+
  ($AF$8*C10)+($AG$8*D10)+($AH$8*E10)</f>
        <v>-0.79999999999999993</v>
      </c>
      <c r="AL9" s="39">
        <f t="shared" si="16"/>
        <v>-0.79999999999999993</v>
      </c>
      <c r="AM9" s="39">
        <f t="shared" si="16"/>
        <v>-0.79999999999999993</v>
      </c>
      <c r="AN9" s="39">
        <f t="shared" si="16"/>
        <v>-0.79999999999999993</v>
      </c>
      <c r="AO9" s="39">
        <f t="shared" si="16"/>
        <v>-0.79999999999999993</v>
      </c>
      <c r="AP9" s="39">
        <f t="shared" si="16"/>
        <v>-0.671875</v>
      </c>
      <c r="AQ9" s="39">
        <f t="shared" si="16"/>
        <v>-0.43515624999999997</v>
      </c>
      <c r="AR9" s="39">
        <f t="shared" si="16"/>
        <v>0.10468750000000004</v>
      </c>
      <c r="AS9" s="39">
        <f t="shared" si="16"/>
        <v>0.21093750000000006</v>
      </c>
      <c r="AT9" s="39">
        <f t="shared" si="16"/>
        <v>0.61406249999999996</v>
      </c>
      <c r="AU9" s="39">
        <f t="shared" si="16"/>
        <v>0.67265624999999996</v>
      </c>
      <c r="AV9" s="39">
        <f t="shared" si="16"/>
        <v>0.59921874999999991</v>
      </c>
      <c r="AW9" s="39">
        <f t="shared" si="16"/>
        <v>0.625</v>
      </c>
      <c r="AX9" s="39">
        <f t="shared" si="16"/>
        <v>0.51484375000000004</v>
      </c>
      <c r="AY9" s="39">
        <f t="shared" si="16"/>
        <v>0.25624999999999992</v>
      </c>
      <c r="AZ9" s="39">
        <f t="shared" si="16"/>
        <v>-0.18515624999999999</v>
      </c>
      <c r="BA9" s="39">
        <f t="shared" si="16"/>
        <v>-0.2421875</v>
      </c>
      <c r="BB9" s="39">
        <f t="shared" si="16"/>
        <v>-0.49687499999999996</v>
      </c>
      <c r="BC9" s="39">
        <f t="shared" si="16"/>
        <v>-0.9296875</v>
      </c>
      <c r="BD9" s="39">
        <f t="shared" si="16"/>
        <v>-0.5390625</v>
      </c>
      <c r="BE9" s="39">
        <f t="shared" si="16"/>
        <v>-0.77734375</v>
      </c>
      <c r="BF9" s="39">
        <f t="shared" si="16"/>
        <v>-0.86796874999999996</v>
      </c>
      <c r="BG9" s="39">
        <f t="shared" si="16"/>
        <v>-0.79999999999999993</v>
      </c>
      <c r="BH9" s="39">
        <f t="shared" si="16"/>
        <v>-0.79999999999999993</v>
      </c>
      <c r="BI9" s="39">
        <f t="shared" si="16"/>
        <v>-0.79999999999999993</v>
      </c>
      <c r="BJ9" s="39">
        <f t="shared" si="16"/>
        <v>-0.79999999999999993</v>
      </c>
      <c r="BM9" s="37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P9" s="37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R9" s="28">
        <f t="shared" si="8"/>
        <v>3</v>
      </c>
      <c r="DS9" s="28">
        <f t="shared" si="9"/>
        <v>1</v>
      </c>
      <c r="DT9" s="28">
        <f t="shared" si="10"/>
        <v>3</v>
      </c>
      <c r="DU9" s="28">
        <f t="shared" si="1"/>
        <v>1</v>
      </c>
      <c r="DV9" s="39">
        <f t="shared" si="2"/>
        <v>0</v>
      </c>
      <c r="DX9" s="41">
        <v>0.1</v>
      </c>
      <c r="DY9" s="39">
        <f t="shared" si="3"/>
        <v>0</v>
      </c>
      <c r="DZ9" s="34"/>
      <c r="EB9" s="41">
        <v>0.1</v>
      </c>
      <c r="EC9" s="39">
        <f t="shared" si="4"/>
        <v>0</v>
      </c>
      <c r="ED9" s="34"/>
      <c r="EF9" s="41">
        <v>0</v>
      </c>
      <c r="EG9" s="39">
        <f t="shared" si="5"/>
        <v>0</v>
      </c>
      <c r="EH9" s="34"/>
      <c r="EJ9" s="42" t="s">
        <v>60</v>
      </c>
      <c r="EK9" s="43">
        <f>SUM(EG7:EG344)+EH7</f>
        <v>2.3611718749999966</v>
      </c>
      <c r="EM9" s="42" t="s">
        <v>59</v>
      </c>
      <c r="EN9" s="43">
        <f t="shared" si="11"/>
        <v>1.0953906250000012</v>
      </c>
      <c r="EO9" s="43">
        <f t="shared" si="12"/>
        <v>2.9903505609653056</v>
      </c>
      <c r="EP9" s="45">
        <f t="shared" si="13"/>
        <v>7.4682069054764696E-2</v>
      </c>
      <c r="ER9" s="42" t="s">
        <v>59</v>
      </c>
      <c r="ES9" s="43">
        <f t="shared" si="14"/>
        <v>7.4682069054764696E-2</v>
      </c>
      <c r="ET9" s="50">
        <v>0</v>
      </c>
      <c r="EU9" s="51">
        <f t="shared" si="15"/>
        <v>0</v>
      </c>
    </row>
    <row r="10" spans="1:151" ht="7.5" customHeight="1" x14ac:dyDescent="0.15">
      <c r="A10" s="21" t="s">
        <v>38</v>
      </c>
      <c r="B10" s="28">
        <v>5</v>
      </c>
      <c r="C10" s="34">
        <f>(elon_inputs_before_normalizing!C94-128)/128</f>
        <v>-1</v>
      </c>
      <c r="D10" s="34">
        <f>(elon_inputs_before_normalizing!D94-128)/128</f>
        <v>-1</v>
      </c>
      <c r="E10" s="34">
        <f>(elon_inputs_before_normalizing!E94-128)/128</f>
        <v>-1</v>
      </c>
      <c r="F10" s="34">
        <f>(elon_inputs_before_normalizing!F94-128)/128</f>
        <v>-1</v>
      </c>
      <c r="G10" s="34">
        <f>(elon_inputs_before_normalizing!G94-128)/128</f>
        <v>-1</v>
      </c>
      <c r="H10" s="34">
        <f>(elon_inputs_before_normalizing!H94-128)/128</f>
        <v>-1</v>
      </c>
      <c r="I10" s="34">
        <f>(elon_inputs_before_normalizing!I94-128)/128</f>
        <v>-1</v>
      </c>
      <c r="J10" s="34">
        <f>(elon_inputs_before_normalizing!J94-128)/128</f>
        <v>-0.6796875</v>
      </c>
      <c r="K10" s="34">
        <f>(elon_inputs_before_normalizing!K94-128)/128</f>
        <v>-0.125</v>
      </c>
      <c r="L10" s="34">
        <f>(elon_inputs_before_normalizing!L94-128)/128</f>
        <v>0.4296875</v>
      </c>
      <c r="M10" s="34">
        <f>(elon_inputs_before_normalizing!M94-128)/128</f>
        <v>0.9921875</v>
      </c>
      <c r="N10" s="34">
        <f>(elon_inputs_before_normalizing!N94-128)/128</f>
        <v>0.953125</v>
      </c>
      <c r="O10" s="34">
        <f>(elon_inputs_before_normalizing!O94-128)/128</f>
        <v>0.8828125</v>
      </c>
      <c r="P10" s="34">
        <f>(elon_inputs_before_normalizing!P94-128)/128</f>
        <v>0.8046875</v>
      </c>
      <c r="Q10" s="34">
        <f>(elon_inputs_before_normalizing!Q94-128)/128</f>
        <v>0.7421875</v>
      </c>
      <c r="R10" s="34">
        <f>(elon_inputs_before_normalizing!R94-128)/128</f>
        <v>0.6171875</v>
      </c>
      <c r="S10" s="34">
        <f>(elon_inputs_before_normalizing!S94-128)/128</f>
        <v>0.28125</v>
      </c>
      <c r="T10" s="34">
        <f>(elon_inputs_before_normalizing!T94-128)/128</f>
        <v>-6.25E-2</v>
      </c>
      <c r="U10" s="34">
        <f>(elon_inputs_before_normalizing!U94-128)/128</f>
        <v>7.8125E-2</v>
      </c>
      <c r="V10" s="34">
        <f>(elon_inputs_before_normalizing!V94-128)/128</f>
        <v>-0.3671875</v>
      </c>
      <c r="W10" s="34">
        <f>(elon_inputs_before_normalizing!W94-128)/128</f>
        <v>-0.859375</v>
      </c>
      <c r="X10" s="34">
        <f>(elon_inputs_before_normalizing!X94-128)/128</f>
        <v>-0.6328125</v>
      </c>
      <c r="Y10" s="34">
        <f>(elon_inputs_before_normalizing!Y94-128)/128</f>
        <v>-1</v>
      </c>
      <c r="Z10" s="34">
        <f>(elon_inputs_before_normalizing!Z94-128)/128</f>
        <v>-1</v>
      </c>
      <c r="AA10" s="34">
        <f>(elon_inputs_before_normalizing!AA94-128)/128</f>
        <v>-1</v>
      </c>
      <c r="AB10" s="34">
        <f>(elon_inputs_before_normalizing!AB94-128)/128</f>
        <v>-1</v>
      </c>
      <c r="AC10" s="34">
        <f>(elon_inputs_before_normalizing!AC94-128)/128</f>
        <v>-1</v>
      </c>
      <c r="AD10" s="34">
        <f>(elon_inputs_before_normalizing!AD94-128)/128</f>
        <v>-1</v>
      </c>
      <c r="AF10" s="52"/>
      <c r="AJ10" s="28">
        <f t="shared" si="6"/>
        <v>4</v>
      </c>
      <c r="AK10" s="39">
        <f t="shared" ref="AK10:BJ10" si="17">($AF$6*C9)+($AG$6*D9)+($AH$6*E9)+
  ($AF$7*C10)+($AG$7*D10)+($AH$7*E10)+
  ($AF$8*C11)+($AG$8*D11)+($AH$8*E11)</f>
        <v>-0.79999999999999993</v>
      </c>
      <c r="AL10" s="39">
        <f t="shared" si="17"/>
        <v>-0.79999999999999993</v>
      </c>
      <c r="AM10" s="39">
        <f t="shared" si="17"/>
        <v>-0.79999999999999993</v>
      </c>
      <c r="AN10" s="39">
        <f t="shared" si="17"/>
        <v>-0.79999999999999993</v>
      </c>
      <c r="AO10" s="39">
        <f t="shared" si="17"/>
        <v>-0.78749999999999987</v>
      </c>
      <c r="AP10" s="39">
        <f t="shared" si="17"/>
        <v>-0.55156249999999996</v>
      </c>
      <c r="AQ10" s="39">
        <f t="shared" si="17"/>
        <v>-0.21640624999999997</v>
      </c>
      <c r="AR10" s="39">
        <f t="shared" si="17"/>
        <v>0.42890624999999999</v>
      </c>
      <c r="AS10" s="39">
        <f t="shared" si="17"/>
        <v>0.53359374999999998</v>
      </c>
      <c r="AT10" s="39">
        <f t="shared" si="17"/>
        <v>0.61953124999999987</v>
      </c>
      <c r="AU10" s="39">
        <f t="shared" si="17"/>
        <v>0.61796874999999996</v>
      </c>
      <c r="AV10" s="39">
        <f t="shared" si="17"/>
        <v>0.67343750000000002</v>
      </c>
      <c r="AW10" s="39">
        <f t="shared" si="17"/>
        <v>0.61640625000000004</v>
      </c>
      <c r="AX10" s="39">
        <f t="shared" si="17"/>
        <v>0.59531250000000002</v>
      </c>
      <c r="AY10" s="39">
        <f t="shared" si="17"/>
        <v>0.48203125000000008</v>
      </c>
      <c r="AZ10" s="39">
        <f t="shared" si="17"/>
        <v>8.2812499999999983E-2</v>
      </c>
      <c r="BA10" s="39">
        <f t="shared" si="17"/>
        <v>-0.16328125000000002</v>
      </c>
      <c r="BB10" s="39">
        <f t="shared" si="17"/>
        <v>0.15468749999999992</v>
      </c>
      <c r="BC10" s="39">
        <f t="shared" si="17"/>
        <v>-0.6484375</v>
      </c>
      <c r="BD10" s="39">
        <f t="shared" si="17"/>
        <v>-0.8125</v>
      </c>
      <c r="BE10" s="39">
        <f t="shared" si="17"/>
        <v>-0.44921875</v>
      </c>
      <c r="BF10" s="39">
        <f t="shared" si="17"/>
        <v>-0.96171875000000007</v>
      </c>
      <c r="BG10" s="39">
        <f t="shared" si="17"/>
        <v>-0.81796875000000002</v>
      </c>
      <c r="BH10" s="39">
        <f t="shared" si="17"/>
        <v>-0.79999999999999993</v>
      </c>
      <c r="BI10" s="39">
        <f t="shared" si="17"/>
        <v>-0.79999999999999993</v>
      </c>
      <c r="BJ10" s="39">
        <f t="shared" si="17"/>
        <v>-0.79999999999999993</v>
      </c>
      <c r="BM10" s="37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P10" s="37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R10" s="28">
        <f t="shared" si="8"/>
        <v>4</v>
      </c>
      <c r="DS10" s="28">
        <f t="shared" si="9"/>
        <v>1</v>
      </c>
      <c r="DT10" s="28">
        <f t="shared" si="10"/>
        <v>4</v>
      </c>
      <c r="DU10" s="28">
        <f t="shared" si="1"/>
        <v>1</v>
      </c>
      <c r="DV10" s="39">
        <f t="shared" si="2"/>
        <v>0</v>
      </c>
      <c r="DX10" s="41">
        <v>-0.4</v>
      </c>
      <c r="DY10" s="39">
        <f t="shared" si="3"/>
        <v>0</v>
      </c>
      <c r="DZ10" s="34"/>
      <c r="EB10" s="41">
        <v>-0.4</v>
      </c>
      <c r="EC10" s="39">
        <f t="shared" si="4"/>
        <v>0</v>
      </c>
      <c r="ED10" s="34"/>
      <c r="EF10" s="41">
        <v>0.4</v>
      </c>
      <c r="EG10" s="39">
        <f t="shared" si="5"/>
        <v>0</v>
      </c>
      <c r="EH10" s="34"/>
      <c r="EJ10" s="22"/>
      <c r="EK10" s="22"/>
      <c r="EM10" s="53" t="s">
        <v>60</v>
      </c>
      <c r="EN10" s="54">
        <f t="shared" si="11"/>
        <v>2.3611718749999966</v>
      </c>
      <c r="EO10" s="54">
        <f t="shared" si="12"/>
        <v>10.60336999873785</v>
      </c>
      <c r="EP10" s="55">
        <f t="shared" si="13"/>
        <v>0.26481230020179825</v>
      </c>
      <c r="ER10" s="53" t="s">
        <v>60</v>
      </c>
      <c r="ES10" s="54">
        <f t="shared" si="14"/>
        <v>0.26481230020179825</v>
      </c>
      <c r="ET10" s="56">
        <v>0</v>
      </c>
      <c r="EU10" s="57">
        <f t="shared" si="15"/>
        <v>0</v>
      </c>
    </row>
    <row r="11" spans="1:151" ht="7.5" customHeight="1" x14ac:dyDescent="0.15">
      <c r="A11" s="21" t="s">
        <v>38</v>
      </c>
      <c r="B11" s="28">
        <v>6</v>
      </c>
      <c r="C11" s="34">
        <f>(elon_inputs_before_normalizing!C95-128)/128</f>
        <v>-1</v>
      </c>
      <c r="D11" s="34">
        <f>(elon_inputs_before_normalizing!D95-128)/128</f>
        <v>-1</v>
      </c>
      <c r="E11" s="34">
        <f>(elon_inputs_before_normalizing!E95-128)/128</f>
        <v>-1</v>
      </c>
      <c r="F11" s="34">
        <f>(elon_inputs_before_normalizing!F95-128)/128</f>
        <v>-1</v>
      </c>
      <c r="G11" s="34">
        <f>(elon_inputs_before_normalizing!G95-128)/128</f>
        <v>-1</v>
      </c>
      <c r="H11" s="34">
        <f>(elon_inputs_before_normalizing!H95-128)/128</f>
        <v>-1</v>
      </c>
      <c r="I11" s="34">
        <f>(elon_inputs_before_normalizing!I95-128)/128</f>
        <v>-0.96875</v>
      </c>
      <c r="J11" s="34">
        <f>(elon_inputs_before_normalizing!J95-128)/128</f>
        <v>-0.375</v>
      </c>
      <c r="K11" s="34">
        <f>(elon_inputs_before_normalizing!K95-128)/128</f>
        <v>0.1640625</v>
      </c>
      <c r="L11" s="34">
        <f>(elon_inputs_before_normalizing!L95-128)/128</f>
        <v>0.859375</v>
      </c>
      <c r="M11" s="34">
        <f>(elon_inputs_before_normalizing!M95-128)/128</f>
        <v>0.984375</v>
      </c>
      <c r="N11" s="34">
        <f>(elon_inputs_before_normalizing!N95-128)/128</f>
        <v>0.96875</v>
      </c>
      <c r="O11" s="34">
        <f>(elon_inputs_before_normalizing!O95-128)/128</f>
        <v>0.90625</v>
      </c>
      <c r="P11" s="34">
        <f>(elon_inputs_before_normalizing!P95-128)/128</f>
        <v>0.8125</v>
      </c>
      <c r="Q11" s="34">
        <f>(elon_inputs_before_normalizing!Q95-128)/128</f>
        <v>0.6953125</v>
      </c>
      <c r="R11" s="34">
        <f>(elon_inputs_before_normalizing!R95-128)/128</f>
        <v>0.6015625</v>
      </c>
      <c r="S11" s="34">
        <f>(elon_inputs_before_normalizing!S95-128)/128</f>
        <v>0.3125</v>
      </c>
      <c r="T11" s="34">
        <f>(elon_inputs_before_normalizing!T95-128)/128</f>
        <v>-9.375E-2</v>
      </c>
      <c r="U11" s="34">
        <f>(elon_inputs_before_normalizing!U95-128)/128</f>
        <v>-0.1875</v>
      </c>
      <c r="V11" s="34">
        <f>(elon_inputs_before_normalizing!V95-128)/128</f>
        <v>-7.8125E-2</v>
      </c>
      <c r="W11" s="34">
        <f>(elon_inputs_before_normalizing!W95-128)/128</f>
        <v>-0.78125</v>
      </c>
      <c r="X11" s="34">
        <f>(elon_inputs_before_normalizing!X95-128)/128</f>
        <v>-0.515625</v>
      </c>
      <c r="Y11" s="34">
        <f>(elon_inputs_before_normalizing!Y95-128)/128</f>
        <v>-0.8203125</v>
      </c>
      <c r="Z11" s="34">
        <f>(elon_inputs_before_normalizing!Z95-128)/128</f>
        <v>-1</v>
      </c>
      <c r="AA11" s="34">
        <f>(elon_inputs_before_normalizing!AA95-128)/128</f>
        <v>-1</v>
      </c>
      <c r="AB11" s="34">
        <f>(elon_inputs_before_normalizing!AB95-128)/128</f>
        <v>-1</v>
      </c>
      <c r="AC11" s="34">
        <f>(elon_inputs_before_normalizing!AC95-128)/128</f>
        <v>-1</v>
      </c>
      <c r="AD11" s="34">
        <f>(elon_inputs_before_normalizing!AD95-128)/128</f>
        <v>-1</v>
      </c>
      <c r="AF11" s="52"/>
      <c r="AJ11" s="28">
        <f t="shared" si="6"/>
        <v>5</v>
      </c>
      <c r="AK11" s="39">
        <f t="shared" ref="AK11:BJ11" si="18">($AF$6*C10)+($AG$6*D10)+($AH$6*E10)+
  ($AF$7*C11)+($AG$7*D11)+($AH$7*E11)+
  ($AF$8*C12)+($AG$8*D12)+($AH$8*E12)</f>
        <v>-0.79999999999999993</v>
      </c>
      <c r="AL11" s="39">
        <f t="shared" si="18"/>
        <v>-0.79999999999999993</v>
      </c>
      <c r="AM11" s="39">
        <f t="shared" si="18"/>
        <v>-0.79999999999999993</v>
      </c>
      <c r="AN11" s="39">
        <f t="shared" si="18"/>
        <v>-0.79999999999999993</v>
      </c>
      <c r="AO11" s="39">
        <f t="shared" si="18"/>
        <v>-0.77812499999999996</v>
      </c>
      <c r="AP11" s="39">
        <f t="shared" si="18"/>
        <v>-0.65312500000000007</v>
      </c>
      <c r="AQ11" s="39">
        <f t="shared" si="18"/>
        <v>-3.1249999999999958E-2</v>
      </c>
      <c r="AR11" s="39">
        <f t="shared" si="18"/>
        <v>0.42890625000000004</v>
      </c>
      <c r="AS11" s="39">
        <f t="shared" si="18"/>
        <v>0.76875000000000004</v>
      </c>
      <c r="AT11" s="39">
        <f t="shared" si="18"/>
        <v>0.74062499999999998</v>
      </c>
      <c r="AU11" s="39">
        <f t="shared" si="18"/>
        <v>0.77968749999999998</v>
      </c>
      <c r="AV11" s="39">
        <f t="shared" si="18"/>
        <v>0.68281249999999993</v>
      </c>
      <c r="AW11" s="39">
        <f t="shared" si="18"/>
        <v>0.55078125</v>
      </c>
      <c r="AX11" s="39">
        <f t="shared" si="18"/>
        <v>0.50859374999999996</v>
      </c>
      <c r="AY11" s="39">
        <f t="shared" si="18"/>
        <v>0.45156250000000003</v>
      </c>
      <c r="AZ11" s="39">
        <f t="shared" si="18"/>
        <v>7.1874999999999967E-2</v>
      </c>
      <c r="BA11" s="39">
        <f t="shared" si="18"/>
        <v>-0.37265624999999997</v>
      </c>
      <c r="BB11" s="39">
        <f t="shared" si="18"/>
        <v>-8.1249999999999975E-2</v>
      </c>
      <c r="BC11" s="39">
        <f t="shared" si="18"/>
        <v>2.5781249999999978E-2</v>
      </c>
      <c r="BD11" s="39">
        <f t="shared" si="18"/>
        <v>-0.84140625000000002</v>
      </c>
      <c r="BE11" s="39">
        <f t="shared" si="18"/>
        <v>-0.29062500000000002</v>
      </c>
      <c r="BF11" s="39">
        <f t="shared" si="18"/>
        <v>-0.79453125000000002</v>
      </c>
      <c r="BG11" s="39">
        <f t="shared" si="18"/>
        <v>-0.91249999999999998</v>
      </c>
      <c r="BH11" s="39">
        <f t="shared" si="18"/>
        <v>-0.79999999999999993</v>
      </c>
      <c r="BI11" s="39">
        <f t="shared" si="18"/>
        <v>-0.79999999999999993</v>
      </c>
      <c r="BJ11" s="39">
        <f t="shared" si="18"/>
        <v>-0.79999999999999993</v>
      </c>
      <c r="BM11" s="37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P11" s="37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R11" s="28">
        <f t="shared" si="8"/>
        <v>5</v>
      </c>
      <c r="DS11" s="28">
        <f t="shared" si="9"/>
        <v>1</v>
      </c>
      <c r="DT11" s="28">
        <f t="shared" si="10"/>
        <v>5</v>
      </c>
      <c r="DU11" s="28">
        <f t="shared" si="1"/>
        <v>1</v>
      </c>
      <c r="DV11" s="39">
        <f t="shared" si="2"/>
        <v>0.2640625000000002</v>
      </c>
      <c r="DX11" s="41">
        <v>0.1</v>
      </c>
      <c r="DY11" s="39">
        <f t="shared" si="3"/>
        <v>2.640625000000002E-2</v>
      </c>
      <c r="DZ11" s="34"/>
      <c r="EB11" s="41">
        <v>0</v>
      </c>
      <c r="EC11" s="39">
        <f t="shared" si="4"/>
        <v>0</v>
      </c>
      <c r="ED11" s="34"/>
      <c r="EF11" s="41">
        <v>0</v>
      </c>
      <c r="EG11" s="39">
        <f t="shared" si="5"/>
        <v>0</v>
      </c>
      <c r="EH11" s="34"/>
      <c r="EM11" s="58" t="s">
        <v>61</v>
      </c>
      <c r="EN11" s="59">
        <f t="shared" ref="EN11:EP11" si="19">SUM(EN8:EN10)</f>
        <v>6.7317187499999971</v>
      </c>
      <c r="EO11" s="59">
        <f t="shared" si="19"/>
        <v>40.041078117057367</v>
      </c>
      <c r="EP11" s="60">
        <f t="shared" si="19"/>
        <v>0.99999999999999989</v>
      </c>
      <c r="ER11" s="58" t="s">
        <v>61</v>
      </c>
      <c r="ES11" s="59">
        <f t="shared" ref="ES11:EU11" si="20">SUM(ES8:ES10)</f>
        <v>0.99999999999999989</v>
      </c>
      <c r="ET11" s="61">
        <f t="shared" si="20"/>
        <v>1</v>
      </c>
      <c r="EU11" s="62">
        <f t="shared" si="20"/>
        <v>0.41474963008495597</v>
      </c>
    </row>
    <row r="12" spans="1:151" ht="7.5" customHeight="1" x14ac:dyDescent="0.15">
      <c r="A12" s="21" t="s">
        <v>38</v>
      </c>
      <c r="B12" s="28">
        <v>7</v>
      </c>
      <c r="C12" s="34">
        <f>(elon_inputs_before_normalizing!C96-128)/128</f>
        <v>-1</v>
      </c>
      <c r="D12" s="34">
        <f>(elon_inputs_before_normalizing!D96-128)/128</f>
        <v>-1</v>
      </c>
      <c r="E12" s="34">
        <f>(elon_inputs_before_normalizing!E96-128)/128</f>
        <v>-1</v>
      </c>
      <c r="F12" s="34">
        <f>(elon_inputs_before_normalizing!F96-128)/128</f>
        <v>-1</v>
      </c>
      <c r="G12" s="34">
        <f>(elon_inputs_before_normalizing!G96-128)/128</f>
        <v>-1</v>
      </c>
      <c r="H12" s="34">
        <f>(elon_inputs_before_normalizing!H96-128)/128</f>
        <v>-1</v>
      </c>
      <c r="I12" s="34">
        <f>(elon_inputs_before_normalizing!I96-128)/128</f>
        <v>-0.9453125</v>
      </c>
      <c r="J12" s="34">
        <f>(elon_inputs_before_normalizing!J96-128)/128</f>
        <v>-0.4609375</v>
      </c>
      <c r="K12" s="34">
        <f>(elon_inputs_before_normalizing!K96-128)/128</f>
        <v>0.234375</v>
      </c>
      <c r="L12" s="34">
        <f>(elon_inputs_before_normalizing!L96-128)/128</f>
        <v>0.9609375</v>
      </c>
      <c r="M12" s="34">
        <f>(elon_inputs_before_normalizing!M96-128)/128</f>
        <v>0.9921875</v>
      </c>
      <c r="N12" s="34">
        <f>(elon_inputs_before_normalizing!N96-128)/128</f>
        <v>0.984375</v>
      </c>
      <c r="O12" s="34">
        <f>(elon_inputs_before_normalizing!O96-128)/128</f>
        <v>0.9296875</v>
      </c>
      <c r="P12" s="34">
        <f>(elon_inputs_before_normalizing!P96-128)/128</f>
        <v>0.7890625</v>
      </c>
      <c r="Q12" s="34">
        <f>(elon_inputs_before_normalizing!Q96-128)/128</f>
        <v>0.609375</v>
      </c>
      <c r="R12" s="34">
        <f>(elon_inputs_before_normalizing!R96-128)/128</f>
        <v>0.6015625</v>
      </c>
      <c r="S12" s="34">
        <f>(elon_inputs_before_normalizing!S96-128)/128</f>
        <v>0.3046875</v>
      </c>
      <c r="T12" s="34">
        <f>(elon_inputs_before_normalizing!T96-128)/128</f>
        <v>-0.1875</v>
      </c>
      <c r="U12" s="34">
        <f>(elon_inputs_before_normalizing!U96-128)/128</f>
        <v>-0.3828125</v>
      </c>
      <c r="V12" s="34">
        <f>(elon_inputs_before_normalizing!V96-128)/128</f>
        <v>-0.203125</v>
      </c>
      <c r="W12" s="34">
        <f>(elon_inputs_before_normalizing!W96-128)/128</f>
        <v>-0.53125</v>
      </c>
      <c r="X12" s="34">
        <f>(elon_inputs_before_normalizing!X96-128)/128</f>
        <v>-0.59375</v>
      </c>
      <c r="Y12" s="34">
        <f>(elon_inputs_before_normalizing!Y96-128)/128</f>
        <v>-0.59375</v>
      </c>
      <c r="Z12" s="34">
        <f>(elon_inputs_before_normalizing!Z96-128)/128</f>
        <v>-1</v>
      </c>
      <c r="AA12" s="34">
        <f>(elon_inputs_before_normalizing!AA96-128)/128</f>
        <v>-1</v>
      </c>
      <c r="AB12" s="34">
        <f>(elon_inputs_before_normalizing!AB96-128)/128</f>
        <v>-1</v>
      </c>
      <c r="AC12" s="34">
        <f>(elon_inputs_before_normalizing!AC96-128)/128</f>
        <v>-1</v>
      </c>
      <c r="AD12" s="34">
        <f>(elon_inputs_before_normalizing!AD96-128)/128</f>
        <v>-1</v>
      </c>
      <c r="AJ12" s="28">
        <f t="shared" si="6"/>
        <v>6</v>
      </c>
      <c r="AK12" s="39">
        <f t="shared" ref="AK12:BJ12" si="21">($AF$6*C11)+($AG$6*D11)+($AH$6*E11)+
  ($AF$7*C12)+($AG$7*D12)+($AH$7*E12)+
  ($AF$8*C13)+($AG$8*D13)+($AH$8*E13)</f>
        <v>-0.79999999999999993</v>
      </c>
      <c r="AL12" s="39">
        <f t="shared" si="21"/>
        <v>-0.79999999999999993</v>
      </c>
      <c r="AM12" s="39">
        <f t="shared" si="21"/>
        <v>-0.79999999999999993</v>
      </c>
      <c r="AN12" s="39">
        <f t="shared" si="21"/>
        <v>-0.79999999999999993</v>
      </c>
      <c r="AO12" s="39">
        <f t="shared" si="21"/>
        <v>-0.80937499999999996</v>
      </c>
      <c r="AP12" s="39">
        <f t="shared" si="21"/>
        <v>-0.74609375</v>
      </c>
      <c r="AQ12" s="39">
        <f t="shared" si="21"/>
        <v>2.7343750000000056E-2</v>
      </c>
      <c r="AR12" s="39">
        <f t="shared" si="21"/>
        <v>0.55625000000000002</v>
      </c>
      <c r="AS12" s="39">
        <f t="shared" si="21"/>
        <v>0.91796875</v>
      </c>
      <c r="AT12" s="39">
        <f t="shared" si="21"/>
        <v>0.76796874999999998</v>
      </c>
      <c r="AU12" s="39">
        <f t="shared" si="21"/>
        <v>0.77734375</v>
      </c>
      <c r="AV12" s="39">
        <f t="shared" si="21"/>
        <v>0.69453124999999982</v>
      </c>
      <c r="AW12" s="39">
        <f t="shared" si="21"/>
        <v>0.55390624999999993</v>
      </c>
      <c r="AX12" s="39">
        <f t="shared" si="21"/>
        <v>0.47421874999999997</v>
      </c>
      <c r="AY12" s="39">
        <f t="shared" si="21"/>
        <v>0.49062499999999998</v>
      </c>
      <c r="AZ12" s="39">
        <f t="shared" si="21"/>
        <v>0.12499999999999997</v>
      </c>
      <c r="BA12" s="39">
        <f t="shared" si="21"/>
        <v>-0.32578125000000002</v>
      </c>
      <c r="BB12" s="39">
        <f t="shared" si="21"/>
        <v>-0.38437500000000002</v>
      </c>
      <c r="BC12" s="39">
        <f t="shared" si="21"/>
        <v>-1.2500000000000011E-2</v>
      </c>
      <c r="BD12" s="39">
        <f t="shared" si="21"/>
        <v>-0.62812500000000004</v>
      </c>
      <c r="BE12" s="39">
        <f t="shared" si="21"/>
        <v>-0.50078124999999996</v>
      </c>
      <c r="BF12" s="39">
        <f t="shared" si="21"/>
        <v>-0.52500000000000002</v>
      </c>
      <c r="BG12" s="39">
        <f t="shared" si="21"/>
        <v>-0.95937499999999998</v>
      </c>
      <c r="BH12" s="39">
        <f t="shared" si="21"/>
        <v>-0.80234375000000002</v>
      </c>
      <c r="BI12" s="39">
        <f t="shared" si="21"/>
        <v>-0.79999999999999993</v>
      </c>
      <c r="BJ12" s="39">
        <f t="shared" si="21"/>
        <v>-0.79999999999999993</v>
      </c>
      <c r="BM12" s="37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P12" s="37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R12" s="28">
        <f t="shared" si="8"/>
        <v>6</v>
      </c>
      <c r="DS12" s="28">
        <f t="shared" si="9"/>
        <v>1</v>
      </c>
      <c r="DT12" s="28">
        <f t="shared" si="10"/>
        <v>6</v>
      </c>
      <c r="DU12" s="28">
        <f t="shared" si="1"/>
        <v>1</v>
      </c>
      <c r="DV12" s="39">
        <f t="shared" si="2"/>
        <v>1.3554687500000002</v>
      </c>
      <c r="DX12" s="41">
        <v>0.1</v>
      </c>
      <c r="DY12" s="39">
        <f t="shared" si="3"/>
        <v>0.13554687500000004</v>
      </c>
      <c r="DZ12" s="34"/>
      <c r="EB12" s="41">
        <v>0.1</v>
      </c>
      <c r="EC12" s="39">
        <f t="shared" si="4"/>
        <v>0.13554687500000004</v>
      </c>
      <c r="ED12" s="34"/>
      <c r="EF12" s="41">
        <v>0</v>
      </c>
      <c r="EG12" s="39">
        <f t="shared" si="5"/>
        <v>0</v>
      </c>
      <c r="EH12" s="34"/>
      <c r="EJ12" s="22"/>
      <c r="EK12" s="22"/>
      <c r="EM12" s="22"/>
      <c r="EN12" s="22"/>
      <c r="EO12" s="22"/>
      <c r="EP12" s="22"/>
      <c r="ER12" s="26"/>
    </row>
    <row r="13" spans="1:151" ht="7.5" customHeight="1" x14ac:dyDescent="0.15">
      <c r="A13" s="21" t="s">
        <v>38</v>
      </c>
      <c r="B13" s="28">
        <v>8</v>
      </c>
      <c r="C13" s="34">
        <f>(elon_inputs_before_normalizing!C97-128)/128</f>
        <v>-1</v>
      </c>
      <c r="D13" s="34">
        <f>(elon_inputs_before_normalizing!D97-128)/128</f>
        <v>-1</v>
      </c>
      <c r="E13" s="34">
        <f>(elon_inputs_before_normalizing!E97-128)/128</f>
        <v>-1</v>
      </c>
      <c r="F13" s="34">
        <f>(elon_inputs_before_normalizing!F97-128)/128</f>
        <v>-1</v>
      </c>
      <c r="G13" s="34">
        <f>(elon_inputs_before_normalizing!G97-128)/128</f>
        <v>-1</v>
      </c>
      <c r="H13" s="34">
        <f>(elon_inputs_before_normalizing!H97-128)/128</f>
        <v>-1</v>
      </c>
      <c r="I13" s="34">
        <f>(elon_inputs_before_normalizing!I97-128)/128</f>
        <v>-1</v>
      </c>
      <c r="J13" s="34">
        <f>(elon_inputs_before_normalizing!J97-128)/128</f>
        <v>-0.5078125</v>
      </c>
      <c r="K13" s="34">
        <f>(elon_inputs_before_normalizing!K97-128)/128</f>
        <v>0.6015625</v>
      </c>
      <c r="L13" s="34">
        <f>(elon_inputs_before_normalizing!L97-128)/128</f>
        <v>0.9921875</v>
      </c>
      <c r="M13" s="34">
        <f>(elon_inputs_before_normalizing!M97-128)/128</f>
        <v>0.9765625</v>
      </c>
      <c r="N13" s="34">
        <f>(elon_inputs_before_normalizing!N97-128)/128</f>
        <v>0.953125</v>
      </c>
      <c r="O13" s="34">
        <f>(elon_inputs_before_normalizing!O97-128)/128</f>
        <v>0.921875</v>
      </c>
      <c r="P13" s="34">
        <f>(elon_inputs_before_normalizing!P97-128)/128</f>
        <v>0.7734375</v>
      </c>
      <c r="Q13" s="34">
        <f>(elon_inputs_before_normalizing!Q97-128)/128</f>
        <v>0.6328125</v>
      </c>
      <c r="R13" s="34">
        <f>(elon_inputs_before_normalizing!R97-128)/128</f>
        <v>0.640625</v>
      </c>
      <c r="S13" s="34">
        <f>(elon_inputs_before_normalizing!S97-128)/128</f>
        <v>0.3671875</v>
      </c>
      <c r="T13" s="34">
        <f>(elon_inputs_before_normalizing!T97-128)/128</f>
        <v>-7.8125E-2</v>
      </c>
      <c r="U13" s="34">
        <f>(elon_inputs_before_normalizing!U97-128)/128</f>
        <v>-0.3203125</v>
      </c>
      <c r="V13" s="34">
        <f>(elon_inputs_before_normalizing!V97-128)/128</f>
        <v>-0.3359375</v>
      </c>
      <c r="W13" s="34">
        <f>(elon_inputs_before_normalizing!W97-128)/128</f>
        <v>-0.5078125</v>
      </c>
      <c r="X13" s="34">
        <f>(elon_inputs_before_normalizing!X97-128)/128</f>
        <v>-0.7578125</v>
      </c>
      <c r="Y13" s="34">
        <f>(elon_inputs_before_normalizing!Y97-128)/128</f>
        <v>-0.6484375</v>
      </c>
      <c r="Z13" s="34">
        <f>(elon_inputs_before_normalizing!Z97-128)/128</f>
        <v>-0.9765625</v>
      </c>
      <c r="AA13" s="34">
        <f>(elon_inputs_before_normalizing!AA97-128)/128</f>
        <v>-1</v>
      </c>
      <c r="AB13" s="34">
        <f>(elon_inputs_before_normalizing!AB97-128)/128</f>
        <v>-1</v>
      </c>
      <c r="AC13" s="34">
        <f>(elon_inputs_before_normalizing!AC97-128)/128</f>
        <v>-1</v>
      </c>
      <c r="AD13" s="34">
        <f>(elon_inputs_before_normalizing!AD97-128)/128</f>
        <v>-1</v>
      </c>
      <c r="AJ13" s="28">
        <f t="shared" si="6"/>
        <v>7</v>
      </c>
      <c r="AK13" s="39">
        <f t="shared" ref="AK13:BJ13" si="22">($AF$6*C12)+($AG$6*D12)+($AH$6*E12)+
  ($AF$7*C13)+($AG$7*D13)+($AH$7*E13)+
  ($AF$8*C14)+($AG$8*D14)+($AH$8*E14)</f>
        <v>-0.79999999999999993</v>
      </c>
      <c r="AL13" s="39">
        <f t="shared" si="22"/>
        <v>-0.79999999999999993</v>
      </c>
      <c r="AM13" s="39">
        <f t="shared" si="22"/>
        <v>-0.79999999999999993</v>
      </c>
      <c r="AN13" s="39">
        <f t="shared" si="22"/>
        <v>-0.79999999999999993</v>
      </c>
      <c r="AO13" s="39">
        <f t="shared" si="22"/>
        <v>-0.81640625</v>
      </c>
      <c r="AP13" s="39">
        <f t="shared" si="22"/>
        <v>-0.67578125</v>
      </c>
      <c r="AQ13" s="39">
        <f t="shared" si="22"/>
        <v>0.10859375000000007</v>
      </c>
      <c r="AR13" s="39">
        <f t="shared" si="22"/>
        <v>0.78671875000000002</v>
      </c>
      <c r="AS13" s="39">
        <f t="shared" si="22"/>
        <v>0.70937499999999998</v>
      </c>
      <c r="AT13" s="39">
        <f t="shared" si="22"/>
        <v>0.52031249999999996</v>
      </c>
      <c r="AU13" s="39">
        <f t="shared" si="22"/>
        <v>0.49296875000000001</v>
      </c>
      <c r="AV13" s="39">
        <f t="shared" si="22"/>
        <v>0.69296874999999991</v>
      </c>
      <c r="AW13" s="39">
        <f t="shared" si="22"/>
        <v>0.63046875000000002</v>
      </c>
      <c r="AX13" s="39">
        <f t="shared" si="22"/>
        <v>0.41328125000000004</v>
      </c>
      <c r="AY13" s="39">
        <f t="shared" si="22"/>
        <v>0.41249999999999998</v>
      </c>
      <c r="AZ13" s="39">
        <f t="shared" si="22"/>
        <v>0.11562499999999996</v>
      </c>
      <c r="BA13" s="39">
        <f t="shared" si="22"/>
        <v>-0.22734375000000001</v>
      </c>
      <c r="BB13" s="39">
        <f t="shared" si="22"/>
        <v>-0.3671875</v>
      </c>
      <c r="BC13" s="39">
        <f t="shared" si="22"/>
        <v>-0.31406249999999997</v>
      </c>
      <c r="BD13" s="39">
        <f t="shared" si="22"/>
        <v>-0.60468750000000004</v>
      </c>
      <c r="BE13" s="39">
        <f t="shared" si="22"/>
        <v>-0.78203124999999996</v>
      </c>
      <c r="BF13" s="39">
        <f t="shared" si="22"/>
        <v>-0.48671874999999998</v>
      </c>
      <c r="BG13" s="39">
        <f t="shared" si="22"/>
        <v>-0.84921875000000002</v>
      </c>
      <c r="BH13" s="39">
        <f t="shared" si="22"/>
        <v>-0.80937499999999996</v>
      </c>
      <c r="BI13" s="39">
        <f t="shared" si="22"/>
        <v>-0.79999999999999993</v>
      </c>
      <c r="BJ13" s="39">
        <f t="shared" si="22"/>
        <v>-0.79999999999999993</v>
      </c>
      <c r="BM13" s="37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P13" s="37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R13" s="28">
        <f t="shared" si="8"/>
        <v>7</v>
      </c>
      <c r="DS13" s="28">
        <f t="shared" si="9"/>
        <v>1</v>
      </c>
      <c r="DT13" s="28">
        <f t="shared" si="10"/>
        <v>7</v>
      </c>
      <c r="DU13" s="28">
        <f t="shared" si="1"/>
        <v>1</v>
      </c>
      <c r="DV13" s="39">
        <f t="shared" si="2"/>
        <v>0.57265625000000009</v>
      </c>
      <c r="DX13" s="41">
        <v>0.1</v>
      </c>
      <c r="DY13" s="39">
        <f t="shared" si="3"/>
        <v>5.7265625000000014E-2</v>
      </c>
      <c r="DZ13" s="34"/>
      <c r="EB13" s="41">
        <v>-0.4</v>
      </c>
      <c r="EC13" s="39">
        <f t="shared" si="4"/>
        <v>-0.22906250000000006</v>
      </c>
      <c r="ED13" s="34"/>
      <c r="EF13" s="41">
        <v>-0.4</v>
      </c>
      <c r="EG13" s="39">
        <f t="shared" si="5"/>
        <v>-0.22906250000000006</v>
      </c>
      <c r="EH13" s="34"/>
      <c r="EJ13" s="22"/>
      <c r="EK13" s="22"/>
      <c r="EM13" s="22"/>
      <c r="EN13" s="22"/>
      <c r="EO13" s="22"/>
      <c r="EP13" s="22"/>
      <c r="ER13" s="26"/>
      <c r="ES13" s="26"/>
      <c r="ET13" s="26"/>
      <c r="EU13" s="26"/>
    </row>
    <row r="14" spans="1:151" ht="7.5" customHeight="1" x14ac:dyDescent="0.15">
      <c r="A14" s="21" t="s">
        <v>38</v>
      </c>
      <c r="B14" s="28">
        <v>9</v>
      </c>
      <c r="C14" s="34">
        <f>(elon_inputs_before_normalizing!C98-128)/128</f>
        <v>-1</v>
      </c>
      <c r="D14" s="34">
        <f>(elon_inputs_before_normalizing!D98-128)/128</f>
        <v>-1</v>
      </c>
      <c r="E14" s="34">
        <f>(elon_inputs_before_normalizing!E98-128)/128</f>
        <v>-1</v>
      </c>
      <c r="F14" s="34">
        <f>(elon_inputs_before_normalizing!F98-128)/128</f>
        <v>-1</v>
      </c>
      <c r="G14" s="34">
        <f>(elon_inputs_before_normalizing!G98-128)/128</f>
        <v>-1</v>
      </c>
      <c r="H14" s="34">
        <f>(elon_inputs_before_normalizing!H98-128)/128</f>
        <v>-1</v>
      </c>
      <c r="I14" s="34">
        <f>(elon_inputs_before_normalizing!I98-128)/128</f>
        <v>-1</v>
      </c>
      <c r="J14" s="34">
        <f>(elon_inputs_before_normalizing!J98-128)/128</f>
        <v>-0.3125</v>
      </c>
      <c r="K14" s="34">
        <f>(elon_inputs_before_normalizing!K98-128)/128</f>
        <v>0.8671875</v>
      </c>
      <c r="L14" s="34">
        <f>(elon_inputs_before_normalizing!L98-128)/128</f>
        <v>0.9453125</v>
      </c>
      <c r="M14" s="34">
        <f>(elon_inputs_before_normalizing!M98-128)/128</f>
        <v>0.765625</v>
      </c>
      <c r="N14" s="34">
        <f>(elon_inputs_before_normalizing!N98-128)/128</f>
        <v>0.390625</v>
      </c>
      <c r="O14" s="34">
        <f>(elon_inputs_before_normalizing!O98-128)/128</f>
        <v>0.34375</v>
      </c>
      <c r="P14" s="34">
        <f>(elon_inputs_before_normalizing!P98-128)/128</f>
        <v>0.71875</v>
      </c>
      <c r="Q14" s="34">
        <f>(elon_inputs_before_normalizing!Q98-128)/128</f>
        <v>0.6484375</v>
      </c>
      <c r="R14" s="34">
        <f>(elon_inputs_before_normalizing!R98-128)/128</f>
        <v>0.46875</v>
      </c>
      <c r="S14" s="34">
        <f>(elon_inputs_before_normalizing!S98-128)/128</f>
        <v>0.2109375</v>
      </c>
      <c r="T14" s="34">
        <f>(elon_inputs_before_normalizing!T98-128)/128</f>
        <v>-0.2421875</v>
      </c>
      <c r="U14" s="34">
        <f>(elon_inputs_before_normalizing!U98-128)/128</f>
        <v>-0.296875</v>
      </c>
      <c r="V14" s="34">
        <f>(elon_inputs_before_normalizing!V98-128)/128</f>
        <v>-0.2890625</v>
      </c>
      <c r="W14" s="34">
        <f>(elon_inputs_before_normalizing!W98-128)/128</f>
        <v>-0.625</v>
      </c>
      <c r="X14" s="34">
        <f>(elon_inputs_before_normalizing!X98-128)/128</f>
        <v>-0.953125</v>
      </c>
      <c r="Y14" s="34">
        <f>(elon_inputs_before_normalizing!Y98-128)/128</f>
        <v>-0.9375</v>
      </c>
      <c r="Z14" s="34">
        <f>(elon_inputs_before_normalizing!Z98-128)/128</f>
        <v>-1</v>
      </c>
      <c r="AA14" s="34">
        <f>(elon_inputs_before_normalizing!AA98-128)/128</f>
        <v>-1</v>
      </c>
      <c r="AB14" s="34">
        <f>(elon_inputs_before_normalizing!AB98-128)/128</f>
        <v>-1</v>
      </c>
      <c r="AC14" s="34">
        <f>(elon_inputs_before_normalizing!AC98-128)/128</f>
        <v>-1</v>
      </c>
      <c r="AD14" s="34">
        <f>(elon_inputs_before_normalizing!AD98-128)/128</f>
        <v>-1</v>
      </c>
      <c r="AJ14" s="28">
        <f t="shared" si="6"/>
        <v>8</v>
      </c>
      <c r="AK14" s="39">
        <f t="shared" ref="AK14:BJ14" si="23">($AF$6*C13)+($AG$6*D13)+($AH$6*E13)+
  ($AF$7*C14)+($AG$7*D14)+($AH$7*E14)+
  ($AF$8*C15)+($AG$8*D15)+($AH$8*E15)</f>
        <v>-0.79999999999999993</v>
      </c>
      <c r="AL14" s="39">
        <f t="shared" si="23"/>
        <v>-0.79999999999999993</v>
      </c>
      <c r="AM14" s="39">
        <f t="shared" si="23"/>
        <v>-0.79999999999999993</v>
      </c>
      <c r="AN14" s="39">
        <f t="shared" si="23"/>
        <v>-0.79999999999999993</v>
      </c>
      <c r="AO14" s="39">
        <f t="shared" si="23"/>
        <v>-0.79999999999999993</v>
      </c>
      <c r="AP14" s="39">
        <f t="shared" si="23"/>
        <v>-0.68203124999999998</v>
      </c>
      <c r="AQ14" s="39">
        <f t="shared" si="23"/>
        <v>0.11250000000000004</v>
      </c>
      <c r="AR14" s="39">
        <f t="shared" si="23"/>
        <v>0.93906249999999991</v>
      </c>
      <c r="AS14" s="39">
        <f t="shared" si="23"/>
        <v>0.66093749999999996</v>
      </c>
      <c r="AT14" s="39">
        <f t="shared" si="23"/>
        <v>0.37499999999999994</v>
      </c>
      <c r="AU14" s="39">
        <f t="shared" si="23"/>
        <v>4.3750000000000025E-2</v>
      </c>
      <c r="AV14" s="39">
        <f t="shared" si="23"/>
        <v>0.44453124999999999</v>
      </c>
      <c r="AW14" s="39">
        <f t="shared" si="23"/>
        <v>0.85312499999999991</v>
      </c>
      <c r="AX14" s="39">
        <f t="shared" si="23"/>
        <v>0.20546874999999992</v>
      </c>
      <c r="AY14" s="39">
        <f t="shared" si="23"/>
        <v>4.9999999999999989E-2</v>
      </c>
      <c r="AZ14" s="39">
        <f t="shared" si="23"/>
        <v>0.11171875000000001</v>
      </c>
      <c r="BA14" s="39">
        <f t="shared" si="23"/>
        <v>-0.29765625000000001</v>
      </c>
      <c r="BB14" s="39">
        <f t="shared" si="23"/>
        <v>-0.32265624999999998</v>
      </c>
      <c r="BC14" s="39">
        <f t="shared" si="23"/>
        <v>-0.30312499999999998</v>
      </c>
      <c r="BD14" s="39">
        <f t="shared" si="23"/>
        <v>-0.65156250000000004</v>
      </c>
      <c r="BE14" s="39">
        <f t="shared" si="23"/>
        <v>-0.91015625</v>
      </c>
      <c r="BF14" s="39">
        <f t="shared" si="23"/>
        <v>-0.66874999999999996</v>
      </c>
      <c r="BG14" s="39">
        <f t="shared" si="23"/>
        <v>-0.75</v>
      </c>
      <c r="BH14" s="39">
        <f t="shared" si="23"/>
        <v>-0.79531249999999998</v>
      </c>
      <c r="BI14" s="39">
        <f t="shared" si="23"/>
        <v>-0.79999999999999993</v>
      </c>
      <c r="BJ14" s="39">
        <f t="shared" si="23"/>
        <v>-0.79999999999999993</v>
      </c>
      <c r="BM14" s="37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P14" s="37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R14" s="28">
        <f t="shared" si="8"/>
        <v>8</v>
      </c>
      <c r="DS14" s="28">
        <f t="shared" si="9"/>
        <v>1</v>
      </c>
      <c r="DT14" s="28">
        <f t="shared" si="10"/>
        <v>8</v>
      </c>
      <c r="DU14" s="28">
        <f t="shared" si="1"/>
        <v>1</v>
      </c>
      <c r="DV14" s="39">
        <f t="shared" si="2"/>
        <v>0</v>
      </c>
      <c r="DX14" s="41">
        <v>0.4</v>
      </c>
      <c r="DY14" s="39">
        <f t="shared" si="3"/>
        <v>0</v>
      </c>
      <c r="DZ14" s="34"/>
      <c r="EB14" s="41">
        <v>-0.2</v>
      </c>
      <c r="EC14" s="39">
        <f t="shared" si="4"/>
        <v>0</v>
      </c>
      <c r="ED14" s="34"/>
      <c r="EF14" s="41">
        <v>-0.3</v>
      </c>
      <c r="EG14" s="39">
        <f t="shared" si="5"/>
        <v>0</v>
      </c>
      <c r="EH14" s="34"/>
      <c r="EJ14" s="22"/>
      <c r="EK14" s="22"/>
      <c r="EM14" s="22"/>
      <c r="EN14" s="22"/>
      <c r="EO14" s="22"/>
      <c r="EP14" s="22"/>
      <c r="ER14" s="26"/>
      <c r="ES14" s="26"/>
      <c r="ET14" s="26"/>
      <c r="EU14" s="26"/>
    </row>
    <row r="15" spans="1:151" ht="7.5" customHeight="1" x14ac:dyDescent="0.15">
      <c r="A15" s="21" t="s">
        <v>38</v>
      </c>
      <c r="B15" s="28">
        <v>10</v>
      </c>
      <c r="C15" s="34">
        <f>(elon_inputs_before_normalizing!C99-128)/128</f>
        <v>-1</v>
      </c>
      <c r="D15" s="34">
        <f>(elon_inputs_before_normalizing!D99-128)/128</f>
        <v>-1</v>
      </c>
      <c r="E15" s="34">
        <f>(elon_inputs_before_normalizing!E99-128)/128</f>
        <v>-1</v>
      </c>
      <c r="F15" s="34">
        <f>(elon_inputs_before_normalizing!F99-128)/128</f>
        <v>-1</v>
      </c>
      <c r="G15" s="34">
        <f>(elon_inputs_before_normalizing!G99-128)/128</f>
        <v>-1</v>
      </c>
      <c r="H15" s="34">
        <f>(elon_inputs_before_normalizing!H99-128)/128</f>
        <v>-1</v>
      </c>
      <c r="I15" s="34">
        <f>(elon_inputs_before_normalizing!I99-128)/128</f>
        <v>-1</v>
      </c>
      <c r="J15" s="34">
        <f>(elon_inputs_before_normalizing!J99-128)/128</f>
        <v>-0.3359375</v>
      </c>
      <c r="K15" s="34">
        <f>(elon_inputs_before_normalizing!K99-128)/128</f>
        <v>0.8671875</v>
      </c>
      <c r="L15" s="34">
        <f>(elon_inputs_before_normalizing!L99-128)/128</f>
        <v>0.9140625</v>
      </c>
      <c r="M15" s="34">
        <f>(elon_inputs_before_normalizing!M99-128)/128</f>
        <v>0.7890625</v>
      </c>
      <c r="N15" s="34">
        <f>(elon_inputs_before_normalizing!N99-128)/128</f>
        <v>0.3046875</v>
      </c>
      <c r="O15" s="34">
        <f>(elon_inputs_before_normalizing!O99-128)/128</f>
        <v>3.90625E-2</v>
      </c>
      <c r="P15" s="34">
        <f>(elon_inputs_before_normalizing!P99-128)/128</f>
        <v>0.609375</v>
      </c>
      <c r="Q15" s="34">
        <f>(elon_inputs_before_normalizing!Q99-128)/128</f>
        <v>0.703125</v>
      </c>
      <c r="R15" s="34">
        <f>(elon_inputs_before_normalizing!R99-128)/128</f>
        <v>-0.1484375</v>
      </c>
      <c r="S15" s="34">
        <f>(elon_inputs_before_normalizing!S99-128)/128</f>
        <v>-0.1953125</v>
      </c>
      <c r="T15" s="34">
        <f>(elon_inputs_before_normalizing!T99-128)/128</f>
        <v>-0.171875</v>
      </c>
      <c r="U15" s="34">
        <f>(elon_inputs_before_normalizing!U99-128)/128</f>
        <v>-0.5</v>
      </c>
      <c r="V15" s="34">
        <f>(elon_inputs_before_normalizing!V99-128)/128</f>
        <v>-0.5</v>
      </c>
      <c r="W15" s="34">
        <f>(elon_inputs_before_normalizing!W99-128)/128</f>
        <v>-0.6015625</v>
      </c>
      <c r="X15" s="34">
        <f>(elon_inputs_before_normalizing!X99-128)/128</f>
        <v>-0.9453125</v>
      </c>
      <c r="Y15" s="34">
        <f>(elon_inputs_before_normalizing!Y99-128)/128</f>
        <v>-1</v>
      </c>
      <c r="Z15" s="34">
        <f>(elon_inputs_before_normalizing!Z99-128)/128</f>
        <v>-1</v>
      </c>
      <c r="AA15" s="34">
        <f>(elon_inputs_before_normalizing!AA99-128)/128</f>
        <v>-1</v>
      </c>
      <c r="AB15" s="34">
        <f>(elon_inputs_before_normalizing!AB99-128)/128</f>
        <v>-1</v>
      </c>
      <c r="AC15" s="34">
        <f>(elon_inputs_before_normalizing!AC99-128)/128</f>
        <v>-1</v>
      </c>
      <c r="AD15" s="34">
        <f>(elon_inputs_before_normalizing!AD99-128)/128</f>
        <v>-1</v>
      </c>
      <c r="AJ15" s="28">
        <f t="shared" si="6"/>
        <v>9</v>
      </c>
      <c r="AK15" s="39">
        <f t="shared" ref="AK15:BJ15" si="24">($AF$6*C14)+($AG$6*D14)+($AH$6*E14)+
  ($AF$7*C15)+($AG$7*D15)+($AH$7*E15)+
  ($AF$8*C16)+($AG$8*D16)+($AH$8*E16)</f>
        <v>-0.79999999999999993</v>
      </c>
      <c r="AL15" s="39">
        <f t="shared" si="24"/>
        <v>-0.79999999999999993</v>
      </c>
      <c r="AM15" s="39">
        <f t="shared" si="24"/>
        <v>-0.79999999999999993</v>
      </c>
      <c r="AN15" s="39">
        <f t="shared" si="24"/>
        <v>-0.79999999999999993</v>
      </c>
      <c r="AO15" s="39">
        <f t="shared" si="24"/>
        <v>-0.73749999999999993</v>
      </c>
      <c r="AP15" s="39">
        <f t="shared" si="24"/>
        <v>-0.50937499999999991</v>
      </c>
      <c r="AQ15" s="39">
        <f t="shared" si="24"/>
        <v>8.7500000000000022E-2</v>
      </c>
      <c r="AR15" s="39">
        <f t="shared" si="24"/>
        <v>1.0054687500000001</v>
      </c>
      <c r="AS15" s="39">
        <f t="shared" si="24"/>
        <v>0.74921875000000004</v>
      </c>
      <c r="AT15" s="39">
        <f t="shared" si="24"/>
        <v>0.44453124999999993</v>
      </c>
      <c r="AU15" s="39">
        <f t="shared" si="24"/>
        <v>-9.1406250000000064E-2</v>
      </c>
      <c r="AV15" s="39">
        <f t="shared" si="24"/>
        <v>5.6250000000000022E-2</v>
      </c>
      <c r="AW15" s="39">
        <f t="shared" si="24"/>
        <v>0.82734375000000004</v>
      </c>
      <c r="AX15" s="39">
        <f t="shared" si="24"/>
        <v>0.24531249999999988</v>
      </c>
      <c r="AY15" s="39">
        <f t="shared" si="24"/>
        <v>-0.44843749999999999</v>
      </c>
      <c r="AZ15" s="39">
        <f t="shared" si="24"/>
        <v>7.0312499999999611E-3</v>
      </c>
      <c r="BA15" s="39">
        <f t="shared" si="24"/>
        <v>-0.22421875000000002</v>
      </c>
      <c r="BB15" s="39">
        <f t="shared" si="24"/>
        <v>-0.57265624999999998</v>
      </c>
      <c r="BC15" s="39">
        <f t="shared" si="24"/>
        <v>-0.29765624999999996</v>
      </c>
      <c r="BD15" s="39">
        <f t="shared" si="24"/>
        <v>-0.46328124999999998</v>
      </c>
      <c r="BE15" s="39">
        <f t="shared" si="24"/>
        <v>-0.88125000000000009</v>
      </c>
      <c r="BF15" s="39">
        <f t="shared" si="24"/>
        <v>-0.81093749999999998</v>
      </c>
      <c r="BG15" s="39">
        <f t="shared" si="24"/>
        <v>-0.7890625</v>
      </c>
      <c r="BH15" s="39">
        <f t="shared" si="24"/>
        <v>-0.79999999999999993</v>
      </c>
      <c r="BI15" s="39">
        <f t="shared" si="24"/>
        <v>-0.79999999999999993</v>
      </c>
      <c r="BJ15" s="39">
        <f t="shared" si="24"/>
        <v>-0.79999999999999993</v>
      </c>
      <c r="BM15" s="37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P15" s="37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R15" s="28">
        <f t="shared" si="8"/>
        <v>9</v>
      </c>
      <c r="DS15" s="28">
        <f t="shared" si="9"/>
        <v>1</v>
      </c>
      <c r="DT15" s="28">
        <f t="shared" si="10"/>
        <v>9</v>
      </c>
      <c r="DU15" s="28">
        <f t="shared" si="1"/>
        <v>1</v>
      </c>
      <c r="DV15" s="39">
        <f t="shared" si="2"/>
        <v>0</v>
      </c>
      <c r="DX15" s="41">
        <v>0.1</v>
      </c>
      <c r="DY15" s="39">
        <f t="shared" si="3"/>
        <v>0</v>
      </c>
      <c r="DZ15" s="34"/>
      <c r="EB15" s="41">
        <v>0.1</v>
      </c>
      <c r="EC15" s="39">
        <f t="shared" si="4"/>
        <v>0</v>
      </c>
      <c r="ED15" s="34"/>
      <c r="EF15" s="41">
        <v>0</v>
      </c>
      <c r="EG15" s="39">
        <f t="shared" si="5"/>
        <v>0</v>
      </c>
      <c r="EH15" s="34"/>
      <c r="EJ15" s="22"/>
      <c r="EK15" s="22"/>
      <c r="EM15" s="22"/>
      <c r="EN15" s="22"/>
      <c r="EO15" s="22"/>
      <c r="EP15" s="22"/>
      <c r="ER15" s="26"/>
      <c r="ES15" s="26"/>
      <c r="ET15" s="26"/>
      <c r="EU15" s="26"/>
    </row>
    <row r="16" spans="1:151" ht="7.5" customHeight="1" x14ac:dyDescent="0.15">
      <c r="A16" s="21" t="s">
        <v>38</v>
      </c>
      <c r="B16" s="28">
        <v>11</v>
      </c>
      <c r="C16" s="34">
        <f>(elon_inputs_before_normalizing!C100-128)/128</f>
        <v>-1</v>
      </c>
      <c r="D16" s="34">
        <f>(elon_inputs_before_normalizing!D100-128)/128</f>
        <v>-1</v>
      </c>
      <c r="E16" s="34">
        <f>(elon_inputs_before_normalizing!E100-128)/128</f>
        <v>-1</v>
      </c>
      <c r="F16" s="34">
        <f>(elon_inputs_before_normalizing!F100-128)/128</f>
        <v>-1</v>
      </c>
      <c r="G16" s="34">
        <f>(elon_inputs_before_normalizing!G100-128)/128</f>
        <v>-1</v>
      </c>
      <c r="H16" s="34">
        <f>(elon_inputs_before_normalizing!H100-128)/128</f>
        <v>-1</v>
      </c>
      <c r="I16" s="34">
        <f>(elon_inputs_before_normalizing!I100-128)/128</f>
        <v>-0.84375</v>
      </c>
      <c r="J16" s="34">
        <f>(elon_inputs_before_normalizing!J100-128)/128</f>
        <v>0.203125</v>
      </c>
      <c r="K16" s="34">
        <f>(elon_inputs_before_normalizing!K100-128)/128</f>
        <v>0.8515625</v>
      </c>
      <c r="L16" s="34">
        <f>(elon_inputs_before_normalizing!L100-128)/128</f>
        <v>0.9296875</v>
      </c>
      <c r="M16" s="34">
        <f>(elon_inputs_before_normalizing!M100-128)/128</f>
        <v>0.7890625</v>
      </c>
      <c r="N16" s="34">
        <f>(elon_inputs_before_normalizing!N100-128)/128</f>
        <v>0.1171875</v>
      </c>
      <c r="O16" s="34">
        <f>(elon_inputs_before_normalizing!O100-128)/128</f>
        <v>-0.125</v>
      </c>
      <c r="P16" s="34">
        <f>(elon_inputs_before_normalizing!P100-128)/128</f>
        <v>0.609375</v>
      </c>
      <c r="Q16" s="34">
        <f>(elon_inputs_before_normalizing!Q100-128)/128</f>
        <v>0.8125</v>
      </c>
      <c r="R16" s="34">
        <f>(elon_inputs_before_normalizing!R100-128)/128</f>
        <v>-0.390625</v>
      </c>
      <c r="S16" s="34">
        <f>(elon_inputs_before_normalizing!S100-128)/128</f>
        <v>-0.2578125</v>
      </c>
      <c r="T16" s="34">
        <f>(elon_inputs_before_normalizing!T100-128)/128</f>
        <v>-0.34375</v>
      </c>
      <c r="U16" s="34">
        <f>(elon_inputs_before_normalizing!U100-128)/128</f>
        <v>-0.640625</v>
      </c>
      <c r="V16" s="34">
        <f>(elon_inputs_before_normalizing!V100-128)/128</f>
        <v>-0.6015625</v>
      </c>
      <c r="W16" s="34">
        <f>(elon_inputs_before_normalizing!W100-128)/128</f>
        <v>-0.5546875</v>
      </c>
      <c r="X16" s="34">
        <f>(elon_inputs_before_normalizing!X100-128)/128</f>
        <v>-0.875</v>
      </c>
      <c r="Y16" s="34">
        <f>(elon_inputs_before_normalizing!Y100-128)/128</f>
        <v>-0.984375</v>
      </c>
      <c r="Z16" s="34">
        <f>(elon_inputs_before_normalizing!Z100-128)/128</f>
        <v>-1</v>
      </c>
      <c r="AA16" s="34">
        <f>(elon_inputs_before_normalizing!AA100-128)/128</f>
        <v>-1</v>
      </c>
      <c r="AB16" s="34">
        <f>(elon_inputs_before_normalizing!AB100-128)/128</f>
        <v>-1</v>
      </c>
      <c r="AC16" s="34">
        <f>(elon_inputs_before_normalizing!AC100-128)/128</f>
        <v>-1</v>
      </c>
      <c r="AD16" s="34">
        <f>(elon_inputs_before_normalizing!AD100-128)/128</f>
        <v>-1</v>
      </c>
      <c r="AJ16" s="28">
        <f t="shared" si="6"/>
        <v>10</v>
      </c>
      <c r="AK16" s="39">
        <f t="shared" ref="AK16:BJ16" si="25">($AF$6*C15)+($AG$6*D15)+($AH$6*E15)+
  ($AF$7*C16)+($AG$7*D16)+($AH$7*E16)+
  ($AF$8*C17)+($AG$8*D17)+($AH$8*E17)</f>
        <v>-0.79999999999999993</v>
      </c>
      <c r="AL16" s="39">
        <f t="shared" si="25"/>
        <v>-0.79999999999999993</v>
      </c>
      <c r="AM16" s="39">
        <f t="shared" si="25"/>
        <v>-0.79999999999999993</v>
      </c>
      <c r="AN16" s="39">
        <f t="shared" si="25"/>
        <v>-0.79999999999999993</v>
      </c>
      <c r="AO16" s="39">
        <f t="shared" si="25"/>
        <v>-0.73124999999999996</v>
      </c>
      <c r="AP16" s="39">
        <f t="shared" si="25"/>
        <v>-0.25078124999999996</v>
      </c>
      <c r="AQ16" s="39">
        <f t="shared" si="25"/>
        <v>0.44062500000000004</v>
      </c>
      <c r="AR16" s="39">
        <f t="shared" si="25"/>
        <v>0.76640624999999996</v>
      </c>
      <c r="AS16" s="39">
        <f t="shared" si="25"/>
        <v>0.82343750000000004</v>
      </c>
      <c r="AT16" s="39">
        <f>($AF$6*L15)+($AG$6*M15)+($AH$6*N15)+
  ($AF$7*L16)+($AG$7*M16)+($AH$7*N16)+
  ($AF$8*L17)+($AG$8*M17)+($AH$8*N17)</f>
        <v>0.72890625000000009</v>
      </c>
      <c r="AU16" s="39">
        <f>($AF$6*M15)+($AG$6*N15)+($AH$6*O15)+
  ($AF$7*M16)+($AG$7*N16)+($AH$7*O16)+
  ($AF$8*M17)+($AG$8*N17)+($AH$8*O17)</f>
        <v>0.15859375000000001</v>
      </c>
      <c r="AV16" s="39">
        <f t="shared" si="25"/>
        <v>8.4375000000000033E-2</v>
      </c>
      <c r="AW16" s="39">
        <f t="shared" si="25"/>
        <v>0.75468749999999996</v>
      </c>
      <c r="AX16" s="39">
        <f t="shared" si="25"/>
        <v>0.47968749999999993</v>
      </c>
      <c r="AY16" s="39">
        <f t="shared" si="25"/>
        <v>-0.67656249999999996</v>
      </c>
      <c r="AZ16" s="39">
        <f t="shared" si="25"/>
        <v>-0.13203124999999999</v>
      </c>
      <c r="BA16" s="39">
        <f t="shared" si="25"/>
        <v>-0.26718749999999997</v>
      </c>
      <c r="BB16" s="39">
        <f t="shared" si="25"/>
        <v>-0.53515625</v>
      </c>
      <c r="BC16" s="39">
        <f t="shared" si="25"/>
        <v>-0.3828125</v>
      </c>
      <c r="BD16" s="39">
        <f t="shared" si="25"/>
        <v>-0.35703125000000002</v>
      </c>
      <c r="BE16" s="39">
        <f t="shared" si="25"/>
        <v>-0.78437500000000004</v>
      </c>
      <c r="BF16" s="39">
        <f t="shared" si="25"/>
        <v>-0.85078124999999993</v>
      </c>
      <c r="BG16" s="39">
        <f t="shared" si="25"/>
        <v>-0.81484374999999998</v>
      </c>
      <c r="BH16" s="39">
        <f t="shared" si="25"/>
        <v>-0.79999999999999993</v>
      </c>
      <c r="BI16" s="39">
        <f t="shared" si="25"/>
        <v>-0.79999999999999993</v>
      </c>
      <c r="BJ16" s="39">
        <f t="shared" si="25"/>
        <v>-0.79999999999999993</v>
      </c>
      <c r="BM16" s="37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P16" s="37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R16" s="28">
        <f t="shared" si="8"/>
        <v>10</v>
      </c>
      <c r="DS16" s="28">
        <f t="shared" si="9"/>
        <v>1</v>
      </c>
      <c r="DT16" s="28">
        <f t="shared" si="10"/>
        <v>10</v>
      </c>
      <c r="DU16" s="28">
        <f t="shared" si="1"/>
        <v>1</v>
      </c>
      <c r="DV16" s="39">
        <f t="shared" si="2"/>
        <v>0</v>
      </c>
      <c r="DX16" s="41">
        <v>-0.1</v>
      </c>
      <c r="DY16" s="39">
        <f t="shared" si="3"/>
        <v>0</v>
      </c>
      <c r="DZ16" s="34"/>
      <c r="EB16" s="41">
        <v>0.2</v>
      </c>
      <c r="EC16" s="39">
        <f t="shared" si="4"/>
        <v>0</v>
      </c>
      <c r="ED16" s="34"/>
      <c r="EF16" s="41">
        <v>-0.2</v>
      </c>
      <c r="EG16" s="39">
        <f t="shared" si="5"/>
        <v>0</v>
      </c>
      <c r="EH16" s="34"/>
      <c r="EJ16" s="22"/>
      <c r="EK16" s="22"/>
      <c r="EM16" s="22"/>
      <c r="EN16" s="22"/>
      <c r="EO16" s="22"/>
      <c r="EP16" s="22"/>
      <c r="ER16" s="26"/>
      <c r="ES16" s="26"/>
      <c r="ET16" s="26"/>
      <c r="EU16" s="26"/>
    </row>
    <row r="17" spans="1:151" ht="7.5" customHeight="1" x14ac:dyDescent="0.15">
      <c r="A17" s="21" t="s">
        <v>38</v>
      </c>
      <c r="B17" s="28">
        <v>12</v>
      </c>
      <c r="C17" s="34">
        <f>(elon_inputs_before_normalizing!C101-128)/128</f>
        <v>-1</v>
      </c>
      <c r="D17" s="34">
        <f>(elon_inputs_before_normalizing!D101-128)/128</f>
        <v>-1</v>
      </c>
      <c r="E17" s="34">
        <f>(elon_inputs_before_normalizing!E101-128)/128</f>
        <v>-1</v>
      </c>
      <c r="F17" s="34">
        <f>(elon_inputs_before_normalizing!F101-128)/128</f>
        <v>-1</v>
      </c>
      <c r="G17" s="34">
        <f>(elon_inputs_before_normalizing!G101-128)/128</f>
        <v>-1</v>
      </c>
      <c r="H17" s="34">
        <f>(elon_inputs_before_normalizing!H101-128)/128</f>
        <v>-1</v>
      </c>
      <c r="I17" s="34">
        <f>(elon_inputs_before_normalizing!I101-128)/128</f>
        <v>-0.828125</v>
      </c>
      <c r="J17" s="34">
        <f>(elon_inputs_before_normalizing!J101-128)/128</f>
        <v>0.5546875</v>
      </c>
      <c r="K17" s="34">
        <f>(elon_inputs_before_normalizing!K101-128)/128</f>
        <v>0.875</v>
      </c>
      <c r="L17" s="34">
        <f>(elon_inputs_before_normalizing!L101-128)/128</f>
        <v>0.96875</v>
      </c>
      <c r="M17" s="34">
        <f>(elon_inputs_before_normalizing!M101-128)/128</f>
        <v>0.9609375</v>
      </c>
      <c r="N17" s="34">
        <f>(elon_inputs_before_normalizing!N101-128)/128</f>
        <v>0.75</v>
      </c>
      <c r="O17" s="34">
        <f>(elon_inputs_before_normalizing!O101-128)/128</f>
        <v>0.515625</v>
      </c>
      <c r="P17" s="34">
        <f>(elon_inputs_before_normalizing!P101-128)/128</f>
        <v>0.890625</v>
      </c>
      <c r="Q17" s="34">
        <f>(elon_inputs_before_normalizing!Q101-128)/128</f>
        <v>0.8046875</v>
      </c>
      <c r="R17" s="34">
        <f>(elon_inputs_before_normalizing!R101-128)/128</f>
        <v>-0.359375</v>
      </c>
      <c r="S17" s="34">
        <f>(elon_inputs_before_normalizing!S101-128)/128</f>
        <v>-0.328125</v>
      </c>
      <c r="T17" s="34">
        <f>(elon_inputs_before_normalizing!T101-128)/128</f>
        <v>-0.234375</v>
      </c>
      <c r="U17" s="34">
        <f>(elon_inputs_before_normalizing!U101-128)/128</f>
        <v>-0.5390625</v>
      </c>
      <c r="V17" s="34">
        <f>(elon_inputs_before_normalizing!V101-128)/128</f>
        <v>-0.5234375</v>
      </c>
      <c r="W17" s="34">
        <f>(elon_inputs_before_normalizing!W101-128)/128</f>
        <v>-0.5</v>
      </c>
      <c r="X17" s="34">
        <f>(elon_inputs_before_normalizing!X101-128)/128</f>
        <v>-0.6875</v>
      </c>
      <c r="Y17" s="34">
        <f>(elon_inputs_before_normalizing!Y101-128)/128</f>
        <v>-0.9140625</v>
      </c>
      <c r="Z17" s="34">
        <f>(elon_inputs_before_normalizing!Z101-128)/128</f>
        <v>-1</v>
      </c>
      <c r="AA17" s="34">
        <f>(elon_inputs_before_normalizing!AA101-128)/128</f>
        <v>-1</v>
      </c>
      <c r="AB17" s="34">
        <f>(elon_inputs_before_normalizing!AB101-128)/128</f>
        <v>-1</v>
      </c>
      <c r="AC17" s="34">
        <f>(elon_inputs_before_normalizing!AC101-128)/128</f>
        <v>-1</v>
      </c>
      <c r="AD17" s="34">
        <f>(elon_inputs_before_normalizing!AD101-128)/128</f>
        <v>-1</v>
      </c>
      <c r="AJ17" s="28">
        <f t="shared" si="6"/>
        <v>11</v>
      </c>
      <c r="AK17" s="39">
        <f t="shared" ref="AK17:BJ17" si="26">($AF$6*C16)+($AG$6*D16)+($AH$6*E16)+
  ($AF$7*C17)+($AG$7*D17)+($AH$7*E17)+
  ($AF$8*C18)+($AG$8*D18)+($AH$8*E18)</f>
        <v>-0.79999999999999993</v>
      </c>
      <c r="AL17" s="39">
        <f t="shared" si="26"/>
        <v>-0.79999999999999993</v>
      </c>
      <c r="AM17" s="39">
        <f t="shared" si="26"/>
        <v>-0.79999999999999993</v>
      </c>
      <c r="AN17" s="39">
        <f t="shared" si="26"/>
        <v>-0.79999999999999993</v>
      </c>
      <c r="AO17" s="39">
        <f t="shared" si="26"/>
        <v>-0.828125</v>
      </c>
      <c r="AP17" s="39">
        <f t="shared" si="26"/>
        <v>-0.40156249999999993</v>
      </c>
      <c r="AQ17" s="39">
        <f t="shared" si="26"/>
        <v>0.85078125000000004</v>
      </c>
      <c r="AR17" s="39">
        <f t="shared" si="26"/>
        <v>0.76093750000000004</v>
      </c>
      <c r="AS17" s="39">
        <f t="shared" si="26"/>
        <v>0.83281250000000007</v>
      </c>
      <c r="AT17" s="39">
        <f t="shared" si="26"/>
        <v>0.90781250000000013</v>
      </c>
      <c r="AU17" s="39">
        <f t="shared" si="26"/>
        <v>0.69140625</v>
      </c>
      <c r="AV17" s="39">
        <f t="shared" si="26"/>
        <v>0.28046874999999999</v>
      </c>
      <c r="AW17" s="39">
        <f t="shared" si="26"/>
        <v>0.61093749999999991</v>
      </c>
      <c r="AX17" s="39">
        <f t="shared" si="26"/>
        <v>0.44765624999999998</v>
      </c>
      <c r="AY17" s="39">
        <f t="shared" si="26"/>
        <v>-0.68593749999999998</v>
      </c>
      <c r="AZ17" s="39">
        <f t="shared" si="26"/>
        <v>-0.15624999999999997</v>
      </c>
      <c r="BA17" s="39">
        <f t="shared" si="26"/>
        <v>-3.8281250000000044E-2</v>
      </c>
      <c r="BB17" s="39">
        <f t="shared" si="26"/>
        <v>-0.43203125000000009</v>
      </c>
      <c r="BC17" s="39">
        <f t="shared" si="26"/>
        <v>-0.42265624999999996</v>
      </c>
      <c r="BD17" s="39">
        <f t="shared" si="26"/>
        <v>-0.34296874999999999</v>
      </c>
      <c r="BE17" s="39">
        <f t="shared" si="26"/>
        <v>-0.64453125</v>
      </c>
      <c r="BF17" s="39">
        <f t="shared" si="26"/>
        <v>-0.87421875000000004</v>
      </c>
      <c r="BG17" s="39">
        <f t="shared" si="26"/>
        <v>-0.83984375</v>
      </c>
      <c r="BH17" s="39">
        <f t="shared" si="26"/>
        <v>-0.79999999999999993</v>
      </c>
      <c r="BI17" s="39">
        <f t="shared" si="26"/>
        <v>-0.79999999999999993</v>
      </c>
      <c r="BJ17" s="39">
        <f t="shared" si="26"/>
        <v>-0.79999999999999993</v>
      </c>
      <c r="BM17" s="37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P17" s="37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R17" s="28">
        <f t="shared" si="8"/>
        <v>11</v>
      </c>
      <c r="DS17" s="28">
        <f t="shared" si="9"/>
        <v>1</v>
      </c>
      <c r="DT17" s="28">
        <f t="shared" si="10"/>
        <v>11</v>
      </c>
      <c r="DU17" s="28">
        <f t="shared" si="1"/>
        <v>1</v>
      </c>
      <c r="DV17" s="39">
        <f t="shared" si="2"/>
        <v>0</v>
      </c>
      <c r="DX17" s="41">
        <v>0.4</v>
      </c>
      <c r="DY17" s="39">
        <f t="shared" si="3"/>
        <v>0</v>
      </c>
      <c r="DZ17" s="34"/>
      <c r="EB17" s="41">
        <v>0.6</v>
      </c>
      <c r="EC17" s="39">
        <f t="shared" si="4"/>
        <v>0</v>
      </c>
      <c r="ED17" s="34"/>
      <c r="EF17" s="41">
        <v>0</v>
      </c>
      <c r="EG17" s="39">
        <f t="shared" si="5"/>
        <v>0</v>
      </c>
      <c r="EH17" s="34"/>
      <c r="EJ17" s="22"/>
      <c r="EK17" s="22"/>
      <c r="EM17" s="22"/>
      <c r="EN17" s="22"/>
      <c r="EO17" s="22"/>
      <c r="EP17" s="22"/>
      <c r="ER17" s="26"/>
      <c r="ES17" s="26"/>
      <c r="ET17" s="26"/>
      <c r="EU17" s="26"/>
    </row>
    <row r="18" spans="1:151" ht="7.5" customHeight="1" x14ac:dyDescent="0.15">
      <c r="A18" s="21" t="s">
        <v>38</v>
      </c>
      <c r="B18" s="28">
        <v>13</v>
      </c>
      <c r="C18" s="34">
        <f>(elon_inputs_before_normalizing!C102-128)/128</f>
        <v>-1</v>
      </c>
      <c r="D18" s="34">
        <f>(elon_inputs_before_normalizing!D102-128)/128</f>
        <v>-1</v>
      </c>
      <c r="E18" s="34">
        <f>(elon_inputs_before_normalizing!E102-128)/128</f>
        <v>-1</v>
      </c>
      <c r="F18" s="34">
        <f>(elon_inputs_before_normalizing!F102-128)/128</f>
        <v>-1</v>
      </c>
      <c r="G18" s="34">
        <f>(elon_inputs_before_normalizing!G102-128)/128</f>
        <v>-1</v>
      </c>
      <c r="H18" s="34">
        <f>(elon_inputs_before_normalizing!H102-128)/128</f>
        <v>-1</v>
      </c>
      <c r="I18" s="34">
        <f>(elon_inputs_before_normalizing!I102-128)/128</f>
        <v>-0.953125</v>
      </c>
      <c r="J18" s="34">
        <f>(elon_inputs_before_normalizing!J102-128)/128</f>
        <v>0.5078125</v>
      </c>
      <c r="K18" s="34">
        <f>(elon_inputs_before_normalizing!K102-128)/128</f>
        <v>0.921875</v>
      </c>
      <c r="L18" s="34">
        <f>(elon_inputs_before_normalizing!L102-128)/128</f>
        <v>0.9921875</v>
      </c>
      <c r="M18" s="34">
        <f>(elon_inputs_before_normalizing!M102-128)/128</f>
        <v>0.9453125</v>
      </c>
      <c r="N18" s="34">
        <f>(elon_inputs_before_normalizing!N102-128)/128</f>
        <v>0.796875</v>
      </c>
      <c r="O18" s="34">
        <f>(elon_inputs_before_normalizing!O102-128)/128</f>
        <v>0.8671875</v>
      </c>
      <c r="P18" s="34">
        <f>(elon_inputs_before_normalizing!P102-128)/128</f>
        <v>0.9921875</v>
      </c>
      <c r="Q18" s="34">
        <f>(elon_inputs_before_normalizing!Q102-128)/128</f>
        <v>0.8203125</v>
      </c>
      <c r="R18" s="34">
        <f>(elon_inputs_before_normalizing!R102-128)/128</f>
        <v>-0.359375</v>
      </c>
      <c r="S18" s="34">
        <f>(elon_inputs_before_normalizing!S102-128)/128</f>
        <v>-0.390625</v>
      </c>
      <c r="T18" s="34">
        <f>(elon_inputs_before_normalizing!T102-128)/128</f>
        <v>-0.1015625</v>
      </c>
      <c r="U18" s="34">
        <f>(elon_inputs_before_normalizing!U102-128)/128</f>
        <v>-0.265625</v>
      </c>
      <c r="V18" s="34">
        <f>(elon_inputs_before_normalizing!V102-128)/128</f>
        <v>-0.2890625</v>
      </c>
      <c r="W18" s="34">
        <f>(elon_inputs_before_normalizing!W102-128)/128</f>
        <v>-0.46875</v>
      </c>
      <c r="X18" s="34">
        <f>(elon_inputs_before_normalizing!X102-128)/128</f>
        <v>-0.5390625</v>
      </c>
      <c r="Y18" s="34">
        <f>(elon_inputs_before_normalizing!Y102-128)/128</f>
        <v>-0.9140625</v>
      </c>
      <c r="Z18" s="34">
        <f>(elon_inputs_before_normalizing!Z102-128)/128</f>
        <v>-1</v>
      </c>
      <c r="AA18" s="34">
        <f>(elon_inputs_before_normalizing!AA102-128)/128</f>
        <v>-1</v>
      </c>
      <c r="AB18" s="34">
        <f>(elon_inputs_before_normalizing!AB102-128)/128</f>
        <v>-1</v>
      </c>
      <c r="AC18" s="34">
        <f>(elon_inputs_before_normalizing!AC102-128)/128</f>
        <v>-1</v>
      </c>
      <c r="AD18" s="34">
        <f>(elon_inputs_before_normalizing!AD102-128)/128</f>
        <v>-1</v>
      </c>
      <c r="AJ18" s="28">
        <f t="shared" si="6"/>
        <v>12</v>
      </c>
      <c r="AK18" s="39">
        <f t="shared" ref="AK18:BJ18" si="27">($AF$6*C17)+($AG$6*D17)+($AH$6*E17)+
  ($AF$7*C18)+($AG$7*D18)+($AH$7*E18)+
  ($AF$8*C19)+($AG$8*D19)+($AH$8*E19)</f>
        <v>-0.79999999999999993</v>
      </c>
      <c r="AL18" s="39">
        <f t="shared" si="27"/>
        <v>-0.79999999999999993</v>
      </c>
      <c r="AM18" s="39">
        <f t="shared" si="27"/>
        <v>-0.79999999999999993</v>
      </c>
      <c r="AN18" s="39">
        <f t="shared" si="27"/>
        <v>-0.79999999999999993</v>
      </c>
      <c r="AO18" s="39">
        <f t="shared" si="27"/>
        <v>-0.8515625</v>
      </c>
      <c r="AP18" s="39">
        <f t="shared" si="27"/>
        <v>-0.64609374999999991</v>
      </c>
      <c r="AQ18" s="39">
        <f t="shared" si="27"/>
        <v>0.95156250000000009</v>
      </c>
      <c r="AR18" s="39">
        <f t="shared" si="27"/>
        <v>0.88203125000000004</v>
      </c>
      <c r="AS18" s="39">
        <f t="shared" si="27"/>
        <v>0.78203124999999996</v>
      </c>
      <c r="AT18" s="39">
        <f t="shared" si="27"/>
        <v>0.75859374999999996</v>
      </c>
      <c r="AU18" s="39">
        <f t="shared" si="27"/>
        <v>0.66249999999999987</v>
      </c>
      <c r="AV18" s="39">
        <f t="shared" si="27"/>
        <v>0.58281249999999996</v>
      </c>
      <c r="AW18" s="39">
        <f t="shared" si="27"/>
        <v>0.63046874999999991</v>
      </c>
      <c r="AX18" s="39">
        <f t="shared" si="27"/>
        <v>0.42421875000000009</v>
      </c>
      <c r="AY18" s="89">
        <f t="shared" si="27"/>
        <v>-0.64453125</v>
      </c>
      <c r="AZ18" s="39">
        <f t="shared" si="27"/>
        <v>-0.22265625</v>
      </c>
      <c r="BA18" s="39">
        <f t="shared" si="27"/>
        <v>5.9374999999999942E-2</v>
      </c>
      <c r="BB18" s="39">
        <f t="shared" si="27"/>
        <v>-0.34140625000000002</v>
      </c>
      <c r="BC18" s="39">
        <f t="shared" si="27"/>
        <v>-0.36875000000000002</v>
      </c>
      <c r="BD18" s="39">
        <f t="shared" si="27"/>
        <v>-0.41953125000000002</v>
      </c>
      <c r="BE18" s="39">
        <f t="shared" si="27"/>
        <v>-0.54765624999999996</v>
      </c>
      <c r="BF18" s="39">
        <f t="shared" si="27"/>
        <v>-0.890625</v>
      </c>
      <c r="BG18" s="39">
        <f t="shared" si="27"/>
        <v>-0.81953124999999993</v>
      </c>
      <c r="BH18" s="39">
        <f t="shared" si="27"/>
        <v>-0.79999999999999993</v>
      </c>
      <c r="BI18" s="39">
        <f t="shared" si="27"/>
        <v>-0.79999999999999993</v>
      </c>
      <c r="BJ18" s="39">
        <f t="shared" si="27"/>
        <v>-0.79999999999999993</v>
      </c>
      <c r="BM18" s="37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P18" s="37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R18" s="28">
        <f t="shared" si="8"/>
        <v>12</v>
      </c>
      <c r="DS18" s="28">
        <f t="shared" si="9"/>
        <v>1</v>
      </c>
      <c r="DT18" s="28">
        <f t="shared" si="10"/>
        <v>12</v>
      </c>
      <c r="DU18" s="28">
        <f t="shared" si="1"/>
        <v>1</v>
      </c>
      <c r="DV18" s="39">
        <f t="shared" si="2"/>
        <v>0</v>
      </c>
      <c r="DX18" s="41">
        <v>0.2</v>
      </c>
      <c r="DY18" s="39">
        <f t="shared" si="3"/>
        <v>0</v>
      </c>
      <c r="DZ18" s="34"/>
      <c r="EB18" s="41">
        <v>0.1</v>
      </c>
      <c r="EC18" s="39">
        <f t="shared" si="4"/>
        <v>0</v>
      </c>
      <c r="ED18" s="34"/>
      <c r="EF18" s="41">
        <v>0.2</v>
      </c>
      <c r="EG18" s="39">
        <f t="shared" si="5"/>
        <v>0</v>
      </c>
      <c r="EH18" s="34"/>
      <c r="EJ18" s="22"/>
      <c r="EK18" s="22"/>
      <c r="EM18" s="22"/>
      <c r="EN18" s="22"/>
      <c r="EO18" s="22"/>
      <c r="EP18" s="22"/>
      <c r="ER18" s="26"/>
      <c r="ES18" s="26"/>
      <c r="ET18" s="26"/>
      <c r="EU18" s="26"/>
    </row>
    <row r="19" spans="1:151" ht="7.5" customHeight="1" x14ac:dyDescent="0.15">
      <c r="A19" s="21" t="s">
        <v>38</v>
      </c>
      <c r="B19" s="28">
        <v>14</v>
      </c>
      <c r="C19" s="34">
        <f>(elon_inputs_before_normalizing!C103-128)/128</f>
        <v>-1</v>
      </c>
      <c r="D19" s="34">
        <f>(elon_inputs_before_normalizing!D103-128)/128</f>
        <v>-1</v>
      </c>
      <c r="E19" s="34">
        <f>(elon_inputs_before_normalizing!E103-128)/128</f>
        <v>-1</v>
      </c>
      <c r="F19" s="34">
        <f>(elon_inputs_before_normalizing!F103-128)/128</f>
        <v>-1</v>
      </c>
      <c r="G19" s="34">
        <f>(elon_inputs_before_normalizing!G103-128)/128</f>
        <v>-1</v>
      </c>
      <c r="H19" s="34">
        <f>(elon_inputs_before_normalizing!H103-128)/128</f>
        <v>-1</v>
      </c>
      <c r="I19" s="34">
        <f>(elon_inputs_before_normalizing!I103-128)/128</f>
        <v>-1</v>
      </c>
      <c r="J19" s="34">
        <f>(elon_inputs_before_normalizing!J103-128)/128</f>
        <v>0.3828125</v>
      </c>
      <c r="K19" s="34">
        <f>(elon_inputs_before_normalizing!K103-128)/128</f>
        <v>0.984375</v>
      </c>
      <c r="L19" s="34">
        <f>(elon_inputs_before_normalizing!L103-128)/128</f>
        <v>0.9609375</v>
      </c>
      <c r="M19" s="34">
        <f>(elon_inputs_before_normalizing!M103-128)/128</f>
        <v>0.9453125</v>
      </c>
      <c r="N19" s="34">
        <f>(elon_inputs_before_normalizing!N103-128)/128</f>
        <v>0.8359375</v>
      </c>
      <c r="O19" s="34">
        <f>(elon_inputs_before_normalizing!O103-128)/128</f>
        <v>0.765625</v>
      </c>
      <c r="P19" s="34">
        <f>(elon_inputs_before_normalizing!P103-128)/128</f>
        <v>0.7890625</v>
      </c>
      <c r="Q19" s="34">
        <f>(elon_inputs_before_normalizing!Q103-128)/128</f>
        <v>0.6015625</v>
      </c>
      <c r="R19" s="34">
        <f>(elon_inputs_before_normalizing!R103-128)/128</f>
        <v>-0.453125</v>
      </c>
      <c r="S19" s="34">
        <f>(elon_inputs_before_normalizing!S103-128)/128</f>
        <v>-0.3671875</v>
      </c>
      <c r="T19" s="34">
        <f>(elon_inputs_before_normalizing!T103-128)/128</f>
        <v>-8.59375E-2</v>
      </c>
      <c r="U19" s="34">
        <f>(elon_inputs_before_normalizing!U103-128)/128</f>
        <v>-0.2578125</v>
      </c>
      <c r="V19" s="34">
        <f>(elon_inputs_before_normalizing!V103-128)/128</f>
        <v>-0.453125</v>
      </c>
      <c r="W19" s="34">
        <f>(elon_inputs_before_normalizing!W103-128)/128</f>
        <v>-0.4765625</v>
      </c>
      <c r="X19" s="34">
        <f>(elon_inputs_before_normalizing!X103-128)/128</f>
        <v>-0.515625</v>
      </c>
      <c r="Y19" s="34">
        <f>(elon_inputs_before_normalizing!Y103-128)/128</f>
        <v>-0.9765625</v>
      </c>
      <c r="Z19" s="34">
        <f>(elon_inputs_before_normalizing!Z103-128)/128</f>
        <v>-1</v>
      </c>
      <c r="AA19" s="34">
        <f>(elon_inputs_before_normalizing!AA103-128)/128</f>
        <v>-1</v>
      </c>
      <c r="AB19" s="34">
        <f>(elon_inputs_before_normalizing!AB103-128)/128</f>
        <v>-1</v>
      </c>
      <c r="AC19" s="34">
        <f>(elon_inputs_before_normalizing!AC103-128)/128</f>
        <v>-1</v>
      </c>
      <c r="AD19" s="34">
        <f>(elon_inputs_before_normalizing!AD103-128)/128</f>
        <v>-1</v>
      </c>
      <c r="AJ19" s="28">
        <f t="shared" si="6"/>
        <v>13</v>
      </c>
      <c r="AK19" s="39">
        <f t="shared" ref="AK19:BJ19" si="28">($AF$6*C18)+($AG$6*D18)+($AH$6*E18)+
  ($AF$7*C19)+($AG$7*D19)+($AH$7*E19)+
  ($AF$8*C20)+($AG$8*D20)+($AH$8*E20)</f>
        <v>-0.79999999999999993</v>
      </c>
      <c r="AL19" s="39">
        <f t="shared" si="28"/>
        <v>-0.79999999999999993</v>
      </c>
      <c r="AM19" s="39">
        <f t="shared" si="28"/>
        <v>-0.79999999999999993</v>
      </c>
      <c r="AN19" s="39">
        <f t="shared" si="28"/>
        <v>-0.79999999999999993</v>
      </c>
      <c r="AO19" s="39">
        <f t="shared" si="28"/>
        <v>-0.81406249999999991</v>
      </c>
      <c r="AP19" s="39">
        <f t="shared" si="28"/>
        <v>-0.85546874999999989</v>
      </c>
      <c r="AQ19" s="39">
        <f t="shared" si="28"/>
        <v>0.79609375000000004</v>
      </c>
      <c r="AR19" s="39">
        <f t="shared" si="28"/>
        <v>1.0015624999999999</v>
      </c>
      <c r="AS19" s="39">
        <f t="shared" si="28"/>
        <v>0.75703124999999993</v>
      </c>
      <c r="AT19" s="39">
        <f t="shared" si="28"/>
        <v>0.75</v>
      </c>
      <c r="AU19" s="39">
        <f t="shared" si="28"/>
        <v>0.59843749999999996</v>
      </c>
      <c r="AV19" s="39">
        <f t="shared" si="28"/>
        <v>0.5234375</v>
      </c>
      <c r="AW19" s="39">
        <f t="shared" si="28"/>
        <v>0.47968749999999993</v>
      </c>
      <c r="AX19" s="39">
        <f t="shared" si="28"/>
        <v>0.3171874999999999</v>
      </c>
      <c r="AY19" s="39">
        <f t="shared" si="28"/>
        <v>-0.55624999999999991</v>
      </c>
      <c r="AZ19" s="39">
        <f t="shared" si="28"/>
        <v>-0.20390625000000001</v>
      </c>
      <c r="BA19" s="39">
        <f t="shared" si="28"/>
        <v>-3.9843750000000011E-2</v>
      </c>
      <c r="BB19" s="39">
        <f t="shared" si="28"/>
        <v>-0.39531250000000001</v>
      </c>
      <c r="BC19" s="39">
        <f t="shared" si="28"/>
        <v>-0.3984375</v>
      </c>
      <c r="BD19" s="39">
        <f t="shared" si="28"/>
        <v>-0.4296875</v>
      </c>
      <c r="BE19" s="39">
        <f t="shared" si="28"/>
        <v>-0.52578124999999998</v>
      </c>
      <c r="BF19" s="39">
        <f t="shared" si="28"/>
        <v>-0.89296875000000009</v>
      </c>
      <c r="BG19" s="39">
        <f t="shared" si="28"/>
        <v>-0.79218749999999993</v>
      </c>
      <c r="BH19" s="39">
        <f t="shared" si="28"/>
        <v>-0.79999999999999993</v>
      </c>
      <c r="BI19" s="39">
        <f t="shared" si="28"/>
        <v>-0.79999999999999993</v>
      </c>
      <c r="BJ19" s="39">
        <f t="shared" si="28"/>
        <v>-0.79999999999999993</v>
      </c>
      <c r="BM19" s="37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P19" s="37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R19" s="28">
        <f t="shared" si="8"/>
        <v>13</v>
      </c>
      <c r="DS19" s="28">
        <f t="shared" si="9"/>
        <v>1</v>
      </c>
      <c r="DT19" s="28">
        <f t="shared" si="10"/>
        <v>13</v>
      </c>
      <c r="DU19" s="28">
        <v>1</v>
      </c>
      <c r="DV19" s="39">
        <f t="shared" si="2"/>
        <v>0</v>
      </c>
      <c r="DX19" s="41">
        <v>-0.2</v>
      </c>
      <c r="DY19" s="39">
        <f t="shared" si="3"/>
        <v>0</v>
      </c>
      <c r="DZ19" s="34"/>
      <c r="EB19" s="41">
        <v>0.6</v>
      </c>
      <c r="EC19" s="39">
        <f t="shared" si="4"/>
        <v>0</v>
      </c>
      <c r="ED19" s="34"/>
      <c r="EF19" s="41">
        <v>-0.4</v>
      </c>
      <c r="EG19" s="39">
        <f t="shared" si="5"/>
        <v>0</v>
      </c>
      <c r="EH19" s="34"/>
      <c r="EJ19" s="22"/>
      <c r="EK19" s="22"/>
      <c r="EM19" s="22"/>
      <c r="EN19" s="22"/>
      <c r="EO19" s="22"/>
      <c r="EP19" s="22"/>
      <c r="ER19" s="26"/>
      <c r="ES19" s="26"/>
      <c r="ET19" s="26"/>
      <c r="EU19" s="26"/>
    </row>
    <row r="20" spans="1:151" ht="7.5" customHeight="1" x14ac:dyDescent="0.15">
      <c r="A20" s="21" t="s">
        <v>38</v>
      </c>
      <c r="B20" s="28">
        <v>15</v>
      </c>
      <c r="C20" s="34">
        <f>(elon_inputs_before_normalizing!C104-128)/128</f>
        <v>-1</v>
      </c>
      <c r="D20" s="34">
        <f>(elon_inputs_before_normalizing!D104-128)/128</f>
        <v>-1</v>
      </c>
      <c r="E20" s="34">
        <f>(elon_inputs_before_normalizing!E104-128)/128</f>
        <v>-1</v>
      </c>
      <c r="F20" s="34">
        <f>(elon_inputs_before_normalizing!F104-128)/128</f>
        <v>-1</v>
      </c>
      <c r="G20" s="34">
        <f>(elon_inputs_before_normalizing!G104-128)/128</f>
        <v>-1</v>
      </c>
      <c r="H20" s="34">
        <f>(elon_inputs_before_normalizing!H104-128)/128</f>
        <v>-1</v>
      </c>
      <c r="I20" s="34">
        <f>(elon_inputs_before_normalizing!I104-128)/128</f>
        <v>-1</v>
      </c>
      <c r="J20" s="34">
        <f>(elon_inputs_before_normalizing!J104-128)/128</f>
        <v>-3.125E-2</v>
      </c>
      <c r="K20" s="34">
        <f>(elon_inputs_before_normalizing!K104-128)/128</f>
        <v>0.9921875</v>
      </c>
      <c r="L20" s="34">
        <f>(elon_inputs_before_normalizing!L104-128)/128</f>
        <v>0.9375</v>
      </c>
      <c r="M20" s="34">
        <f>(elon_inputs_before_normalizing!M104-128)/128</f>
        <v>0.9609375</v>
      </c>
      <c r="N20" s="34">
        <f>(elon_inputs_before_normalizing!N104-128)/128</f>
        <v>0.8046875</v>
      </c>
      <c r="O20" s="34">
        <f>(elon_inputs_before_normalizing!O104-128)/128</f>
        <v>0.796875</v>
      </c>
      <c r="P20" s="34">
        <f>(elon_inputs_before_normalizing!P104-128)/128</f>
        <v>0.71875</v>
      </c>
      <c r="Q20" s="34">
        <f>(elon_inputs_before_normalizing!Q104-128)/128</f>
        <v>0.2890625</v>
      </c>
      <c r="R20" s="34">
        <f>(elon_inputs_before_normalizing!R104-128)/128</f>
        <v>-0.5390625</v>
      </c>
      <c r="S20" s="34">
        <f>(elon_inputs_before_normalizing!S104-128)/128</f>
        <v>-0.3125</v>
      </c>
      <c r="T20" s="34">
        <f>(elon_inputs_before_normalizing!T104-128)/128</f>
        <v>-7.8125E-2</v>
      </c>
      <c r="U20" s="34">
        <f>(elon_inputs_before_normalizing!U104-128)/128</f>
        <v>-0.328125</v>
      </c>
      <c r="V20" s="34">
        <f>(elon_inputs_before_normalizing!V104-128)/128</f>
        <v>-0.59375</v>
      </c>
      <c r="W20" s="34">
        <f>(elon_inputs_before_normalizing!W104-128)/128</f>
        <v>-0.46875</v>
      </c>
      <c r="X20" s="34">
        <f>(elon_inputs_before_normalizing!X104-128)/128</f>
        <v>-0.75</v>
      </c>
      <c r="Y20" s="34">
        <f>(elon_inputs_before_normalizing!Y104-128)/128</f>
        <v>-1</v>
      </c>
      <c r="Z20" s="34">
        <f>(elon_inputs_before_normalizing!Z104-128)/128</f>
        <v>-1</v>
      </c>
      <c r="AA20" s="34">
        <f>(elon_inputs_before_normalizing!AA104-128)/128</f>
        <v>-1</v>
      </c>
      <c r="AB20" s="34">
        <f>(elon_inputs_before_normalizing!AB104-128)/128</f>
        <v>-1</v>
      </c>
      <c r="AC20" s="34">
        <f>(elon_inputs_before_normalizing!AC104-128)/128</f>
        <v>-1</v>
      </c>
      <c r="AD20" s="34">
        <f>(elon_inputs_before_normalizing!AD104-128)/128</f>
        <v>-1</v>
      </c>
      <c r="AJ20" s="28">
        <f t="shared" si="6"/>
        <v>14</v>
      </c>
      <c r="AK20" s="39">
        <f t="shared" ref="AK20:BJ20" si="29">($AF$6*C19)+($AG$6*D19)+($AH$6*E19)+
  ($AF$7*C20)+($AG$7*D20)+($AH$7*E20)+
  ($AF$8*C21)+($AG$8*D21)+($AH$8*E21)</f>
        <v>-0.79999999999999993</v>
      </c>
      <c r="AL20" s="39">
        <f t="shared" si="29"/>
        <v>-0.79999999999999993</v>
      </c>
      <c r="AM20" s="39">
        <f t="shared" si="29"/>
        <v>-0.79999999999999993</v>
      </c>
      <c r="AN20" s="39">
        <f t="shared" si="29"/>
        <v>-0.79999999999999993</v>
      </c>
      <c r="AO20" s="39">
        <f t="shared" si="29"/>
        <v>-0.79999999999999993</v>
      </c>
      <c r="AP20" s="39">
        <f t="shared" si="29"/>
        <v>-1.11796875</v>
      </c>
      <c r="AQ20" s="39">
        <f t="shared" si="29"/>
        <v>0.27421875000000007</v>
      </c>
      <c r="AR20" s="39">
        <f t="shared" si="29"/>
        <v>1.23125</v>
      </c>
      <c r="AS20" s="39">
        <f t="shared" si="29"/>
        <v>0.76796875000000009</v>
      </c>
      <c r="AT20" s="39">
        <f t="shared" si="29"/>
        <v>0.77812499999999996</v>
      </c>
      <c r="AU20" s="39">
        <f t="shared" si="29"/>
        <v>0.65859374999999998</v>
      </c>
      <c r="AV20" s="39">
        <f t="shared" si="29"/>
        <v>0.68046874999999996</v>
      </c>
      <c r="AW20" s="39">
        <f t="shared" si="29"/>
        <v>0.54609375000000004</v>
      </c>
      <c r="AX20" s="39">
        <f t="shared" si="29"/>
        <v>0.27812499999999996</v>
      </c>
      <c r="AY20" s="39">
        <f t="shared" si="29"/>
        <v>-0.53125</v>
      </c>
      <c r="AZ20" s="39">
        <f t="shared" si="29"/>
        <v>-0.23437499999999997</v>
      </c>
      <c r="BA20" s="39">
        <f t="shared" si="29"/>
        <v>-0.11250000000000002</v>
      </c>
      <c r="BB20" s="39">
        <f t="shared" si="29"/>
        <v>-0.40625</v>
      </c>
      <c r="BC20" s="39">
        <f t="shared" si="29"/>
        <v>-0.49687500000000001</v>
      </c>
      <c r="BD20" s="39">
        <f t="shared" si="29"/>
        <v>-0.48750000000000004</v>
      </c>
      <c r="BE20" s="39">
        <f t="shared" si="29"/>
        <v>-0.68828124999999996</v>
      </c>
      <c r="BF20" s="39">
        <f t="shared" si="29"/>
        <v>-0.80390624999999993</v>
      </c>
      <c r="BG20" s="39">
        <f t="shared" si="29"/>
        <v>-0.79531249999999998</v>
      </c>
      <c r="BH20" s="39">
        <f t="shared" si="29"/>
        <v>-0.79999999999999993</v>
      </c>
      <c r="BI20" s="39">
        <f t="shared" si="29"/>
        <v>-0.79999999999999993</v>
      </c>
      <c r="BJ20" s="39">
        <f t="shared" si="29"/>
        <v>-0.79999999999999993</v>
      </c>
      <c r="BM20" s="37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P20" s="37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R20" s="28">
        <f t="shared" si="8"/>
        <v>14</v>
      </c>
      <c r="DS20" s="28">
        <f t="shared" si="9"/>
        <v>2</v>
      </c>
      <c r="DT20" s="28">
        <f t="shared" si="10"/>
        <v>1</v>
      </c>
      <c r="DU20" s="28">
        <v>1</v>
      </c>
      <c r="DV20" s="39">
        <f t="shared" si="2"/>
        <v>0</v>
      </c>
      <c r="DX20" s="41">
        <v>-0.1</v>
      </c>
      <c r="DY20" s="39">
        <f t="shared" si="3"/>
        <v>0</v>
      </c>
      <c r="DZ20" s="34"/>
      <c r="EB20" s="41">
        <v>-0.2</v>
      </c>
      <c r="EC20" s="39">
        <f t="shared" si="4"/>
        <v>0</v>
      </c>
      <c r="ED20" s="34"/>
      <c r="EF20" s="41">
        <v>-0.6</v>
      </c>
      <c r="EG20" s="39">
        <f t="shared" si="5"/>
        <v>0</v>
      </c>
      <c r="EH20" s="34"/>
      <c r="EJ20" s="22"/>
      <c r="EK20" s="22"/>
      <c r="EM20" s="22"/>
      <c r="EN20" s="22"/>
      <c r="EO20" s="22"/>
      <c r="EP20" s="22"/>
      <c r="ER20" s="26"/>
      <c r="ES20" s="26"/>
      <c r="ET20" s="26"/>
      <c r="EU20" s="26"/>
    </row>
    <row r="21" spans="1:151" ht="7.5" customHeight="1" x14ac:dyDescent="0.15">
      <c r="A21" s="21" t="s">
        <v>38</v>
      </c>
      <c r="B21" s="28">
        <v>16</v>
      </c>
      <c r="C21" s="34">
        <f>(elon_inputs_before_normalizing!C105-128)/128</f>
        <v>-1</v>
      </c>
      <c r="D21" s="34">
        <f>(elon_inputs_before_normalizing!D105-128)/128</f>
        <v>-1</v>
      </c>
      <c r="E21" s="34">
        <f>(elon_inputs_before_normalizing!E105-128)/128</f>
        <v>-1</v>
      </c>
      <c r="F21" s="34">
        <f>(elon_inputs_before_normalizing!F105-128)/128</f>
        <v>-1</v>
      </c>
      <c r="G21" s="34">
        <f>(elon_inputs_before_normalizing!G105-128)/128</f>
        <v>-1</v>
      </c>
      <c r="H21" s="34">
        <f>(elon_inputs_before_normalizing!H105-128)/128</f>
        <v>-1</v>
      </c>
      <c r="I21" s="34">
        <f>(elon_inputs_before_normalizing!I105-128)/128</f>
        <v>-1</v>
      </c>
      <c r="J21" s="34">
        <f>(elon_inputs_before_normalizing!J105-128)/128</f>
        <v>-0.7578125</v>
      </c>
      <c r="K21" s="34">
        <f>(elon_inputs_before_normalizing!K105-128)/128</f>
        <v>0.7265625</v>
      </c>
      <c r="L21" s="34">
        <f>(elon_inputs_before_normalizing!L105-128)/128</f>
        <v>0.9765625</v>
      </c>
      <c r="M21" s="34">
        <f>(elon_inputs_before_normalizing!M105-128)/128</f>
        <v>0.9453125</v>
      </c>
      <c r="N21" s="34">
        <f>(elon_inputs_before_normalizing!N105-128)/128</f>
        <v>0.8828125</v>
      </c>
      <c r="O21" s="34">
        <f>(elon_inputs_before_normalizing!O105-128)/128</f>
        <v>0.8984375</v>
      </c>
      <c r="P21" s="34">
        <f>(elon_inputs_before_normalizing!P105-128)/128</f>
        <v>0.8984375</v>
      </c>
      <c r="Q21" s="34">
        <f>(elon_inputs_before_normalizing!Q105-128)/128</f>
        <v>0.578125</v>
      </c>
      <c r="R21" s="34">
        <f>(elon_inputs_before_normalizing!R105-128)/128</f>
        <v>-4.6875E-2</v>
      </c>
      <c r="S21" s="34">
        <f>(elon_inputs_before_normalizing!S105-128)/128</f>
        <v>-0.2890625</v>
      </c>
      <c r="T21" s="34">
        <f>(elon_inputs_before_normalizing!T105-128)/128</f>
        <v>-0.171875</v>
      </c>
      <c r="U21" s="34">
        <f>(elon_inputs_before_normalizing!U105-128)/128</f>
        <v>-0.453125</v>
      </c>
      <c r="V21" s="34">
        <f>(elon_inputs_before_normalizing!V105-128)/128</f>
        <v>-0.6171875</v>
      </c>
      <c r="W21" s="34">
        <f>(elon_inputs_before_normalizing!W105-128)/128</f>
        <v>-0.4921875</v>
      </c>
      <c r="X21" s="34">
        <f>(elon_inputs_before_normalizing!X105-128)/128</f>
        <v>-0.9453125</v>
      </c>
      <c r="Y21" s="34">
        <f>(elon_inputs_before_normalizing!Y105-128)/128</f>
        <v>-1</v>
      </c>
      <c r="Z21" s="34">
        <f>(elon_inputs_before_normalizing!Z105-128)/128</f>
        <v>-1</v>
      </c>
      <c r="AA21" s="34">
        <f>(elon_inputs_before_normalizing!AA105-128)/128</f>
        <v>-1</v>
      </c>
      <c r="AB21" s="34">
        <f>(elon_inputs_before_normalizing!AB105-128)/128</f>
        <v>-1</v>
      </c>
      <c r="AC21" s="34">
        <f>(elon_inputs_before_normalizing!AC105-128)/128</f>
        <v>-1</v>
      </c>
      <c r="AD21" s="34">
        <f>(elon_inputs_before_normalizing!AD105-128)/128</f>
        <v>-1</v>
      </c>
      <c r="AJ21" s="28">
        <f t="shared" si="6"/>
        <v>15</v>
      </c>
      <c r="AK21" s="39">
        <f t="shared" ref="AK21:BJ21" si="30">($AF$6*C20)+($AG$6*D20)+($AH$6*E20)+
  ($AF$7*C21)+($AG$7*D21)+($AH$7*E21)+
  ($AF$8*C22)+($AG$8*D22)+($AH$8*E22)</f>
        <v>-0.79999999999999993</v>
      </c>
      <c r="AL21" s="39">
        <f t="shared" si="30"/>
        <v>-0.79999999999999993</v>
      </c>
      <c r="AM21" s="39">
        <f t="shared" si="30"/>
        <v>-0.79999999999999993</v>
      </c>
      <c r="AN21" s="39">
        <f t="shared" si="30"/>
        <v>-0.79999999999999993</v>
      </c>
      <c r="AO21" s="39">
        <f t="shared" si="30"/>
        <v>-0.79999999999999993</v>
      </c>
      <c r="AP21" s="39">
        <f t="shared" si="30"/>
        <v>-1.090625</v>
      </c>
      <c r="AQ21" s="39">
        <f t="shared" si="30"/>
        <v>-0.4187499999999999</v>
      </c>
      <c r="AR21" s="39">
        <f t="shared" si="30"/>
        <v>1.2734375</v>
      </c>
      <c r="AS21" s="39">
        <f t="shared" si="30"/>
        <v>0.90781250000000013</v>
      </c>
      <c r="AT21" s="39">
        <f t="shared" si="30"/>
        <v>0.65624999999999989</v>
      </c>
      <c r="AU21" s="39">
        <f t="shared" si="30"/>
        <v>0.57109374999999996</v>
      </c>
      <c r="AV21" s="39">
        <f t="shared" si="30"/>
        <v>0.54453125000000002</v>
      </c>
      <c r="AW21" s="39">
        <f t="shared" si="30"/>
        <v>0.54062500000000013</v>
      </c>
      <c r="AX21" s="39">
        <f t="shared" si="30"/>
        <v>0.27968749999999998</v>
      </c>
      <c r="AY21" s="39">
        <f t="shared" si="30"/>
        <v>-0.47187500000000004</v>
      </c>
      <c r="AZ21" s="39">
        <f t="shared" si="30"/>
        <v>-0.51484375000000004</v>
      </c>
      <c r="BA21" s="39">
        <f t="shared" si="30"/>
        <v>-0.17265625000000001</v>
      </c>
      <c r="BB21" s="39">
        <f t="shared" si="30"/>
        <v>-0.38984374999999993</v>
      </c>
      <c r="BC21" s="39">
        <f t="shared" si="30"/>
        <v>-0.6328125</v>
      </c>
      <c r="BD21" s="39">
        <f t="shared" si="30"/>
        <v>-0.51093750000000004</v>
      </c>
      <c r="BE21" s="39">
        <f t="shared" si="30"/>
        <v>-0.82578124999999991</v>
      </c>
      <c r="BF21" s="39">
        <f t="shared" si="30"/>
        <v>-0.77187499999999998</v>
      </c>
      <c r="BG21" s="39">
        <f t="shared" si="30"/>
        <v>-0.79999999999999993</v>
      </c>
      <c r="BH21" s="39">
        <f t="shared" si="30"/>
        <v>-0.79999999999999993</v>
      </c>
      <c r="BI21" s="39">
        <f t="shared" si="30"/>
        <v>-0.79999999999999993</v>
      </c>
      <c r="BJ21" s="39">
        <f t="shared" si="30"/>
        <v>-0.79999999999999993</v>
      </c>
      <c r="BM21" s="37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P21" s="37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R21" s="28">
        <f t="shared" si="8"/>
        <v>15</v>
      </c>
      <c r="DS21" s="28">
        <f t="shared" si="9"/>
        <v>2</v>
      </c>
      <c r="DT21" s="28">
        <f t="shared" si="10"/>
        <v>2</v>
      </c>
      <c r="DU21" s="28">
        <v>1</v>
      </c>
      <c r="DV21" s="39">
        <f t="shared" si="2"/>
        <v>0</v>
      </c>
      <c r="DX21" s="41">
        <v>0.3</v>
      </c>
      <c r="DY21" s="39">
        <f t="shared" si="3"/>
        <v>0</v>
      </c>
      <c r="DZ21" s="34"/>
      <c r="EB21" s="41">
        <v>0.2</v>
      </c>
      <c r="EC21" s="39">
        <f t="shared" si="4"/>
        <v>0</v>
      </c>
      <c r="ED21" s="34"/>
      <c r="EF21" s="41">
        <v>-0.3</v>
      </c>
      <c r="EG21" s="39">
        <f t="shared" si="5"/>
        <v>0</v>
      </c>
      <c r="EH21" s="34"/>
      <c r="EJ21" s="22"/>
      <c r="EK21" s="22"/>
      <c r="EM21" s="22"/>
      <c r="EN21" s="22"/>
      <c r="EO21" s="22"/>
      <c r="EP21" s="22"/>
      <c r="ER21" s="26"/>
      <c r="ES21" s="26"/>
      <c r="ET21" s="26"/>
      <c r="EU21" s="26"/>
    </row>
    <row r="22" spans="1:151" ht="7.5" customHeight="1" x14ac:dyDescent="0.15">
      <c r="A22" s="21" t="s">
        <v>38</v>
      </c>
      <c r="B22" s="28">
        <v>17</v>
      </c>
      <c r="C22" s="34">
        <f>(elon_inputs_before_normalizing!C106-128)/128</f>
        <v>-1</v>
      </c>
      <c r="D22" s="34">
        <f>(elon_inputs_before_normalizing!D106-128)/128</f>
        <v>-1</v>
      </c>
      <c r="E22" s="34">
        <f>(elon_inputs_before_normalizing!E106-128)/128</f>
        <v>-1</v>
      </c>
      <c r="F22" s="34">
        <f>(elon_inputs_before_normalizing!F106-128)/128</f>
        <v>-1</v>
      </c>
      <c r="G22" s="34">
        <f>(elon_inputs_before_normalizing!G106-128)/128</f>
        <v>-1</v>
      </c>
      <c r="H22" s="34">
        <f>(elon_inputs_before_normalizing!H106-128)/128</f>
        <v>-1</v>
      </c>
      <c r="I22" s="34">
        <f>(elon_inputs_before_normalizing!I106-128)/128</f>
        <v>-1</v>
      </c>
      <c r="J22" s="34">
        <f>(elon_inputs_before_normalizing!J106-128)/128</f>
        <v>-1</v>
      </c>
      <c r="K22" s="34">
        <f>(elon_inputs_before_normalizing!K106-128)/128</f>
        <v>0.5390625</v>
      </c>
      <c r="L22" s="34">
        <f>(elon_inputs_before_normalizing!L106-128)/128</f>
        <v>0.9921875</v>
      </c>
      <c r="M22" s="34">
        <f>(elon_inputs_before_normalizing!M106-128)/128</f>
        <v>0.9296875</v>
      </c>
      <c r="N22" s="34">
        <f>(elon_inputs_before_normalizing!N106-128)/128</f>
        <v>0.6328125</v>
      </c>
      <c r="O22" s="34">
        <f>(elon_inputs_before_normalizing!O106-128)/128</f>
        <v>0.6171875</v>
      </c>
      <c r="P22" s="34">
        <f>(elon_inputs_before_normalizing!P106-128)/128</f>
        <v>0.4140625</v>
      </c>
      <c r="Q22" s="34">
        <f>(elon_inputs_before_normalizing!Q106-128)/128</f>
        <v>0.1875</v>
      </c>
      <c r="R22" s="34">
        <f>(elon_inputs_before_normalizing!R106-128)/128</f>
        <v>-0.265625</v>
      </c>
      <c r="S22" s="34">
        <f>(elon_inputs_before_normalizing!S106-128)/128</f>
        <v>-0.515625</v>
      </c>
      <c r="T22" s="34">
        <f>(elon_inputs_before_normalizing!T106-128)/128</f>
        <v>-0.3984375</v>
      </c>
      <c r="U22" s="34">
        <f>(elon_inputs_before_normalizing!U106-128)/128</f>
        <v>-0.5</v>
      </c>
      <c r="V22" s="34">
        <f>(elon_inputs_before_normalizing!V106-128)/128</f>
        <v>-0.5703125</v>
      </c>
      <c r="W22" s="34">
        <f>(elon_inputs_before_normalizing!W106-128)/128</f>
        <v>-0.828125</v>
      </c>
      <c r="X22" s="34">
        <f>(elon_inputs_before_normalizing!X106-128)/128</f>
        <v>-1</v>
      </c>
      <c r="Y22" s="34">
        <f>(elon_inputs_before_normalizing!Y106-128)/128</f>
        <v>-1</v>
      </c>
      <c r="Z22" s="34">
        <f>(elon_inputs_before_normalizing!Z106-128)/128</f>
        <v>-1</v>
      </c>
      <c r="AA22" s="34">
        <f>(elon_inputs_before_normalizing!AA106-128)/128</f>
        <v>-1</v>
      </c>
      <c r="AB22" s="34">
        <f>(elon_inputs_before_normalizing!AB106-128)/128</f>
        <v>-1</v>
      </c>
      <c r="AC22" s="34">
        <f>(elon_inputs_before_normalizing!AC106-128)/128</f>
        <v>-1</v>
      </c>
      <c r="AD22" s="34">
        <f>(elon_inputs_before_normalizing!AD106-128)/128</f>
        <v>-1</v>
      </c>
      <c r="AJ22" s="28">
        <f t="shared" si="6"/>
        <v>16</v>
      </c>
      <c r="AK22" s="39">
        <f t="shared" ref="AK22:BJ22" si="31">($AF$6*C21)+($AG$6*D21)+($AH$6*E21)+
  ($AF$7*C22)+($AG$7*D22)+($AH$7*E22)+
  ($AF$8*C23)+($AG$8*D23)+($AH$8*E23)</f>
        <v>-0.79999999999999993</v>
      </c>
      <c r="AL22" s="39">
        <f t="shared" si="31"/>
        <v>-0.79999999999999993</v>
      </c>
      <c r="AM22" s="39">
        <f t="shared" si="31"/>
        <v>-0.79999999999999993</v>
      </c>
      <c r="AN22" s="39">
        <f t="shared" si="31"/>
        <v>-0.79999999999999993</v>
      </c>
      <c r="AO22" s="39">
        <f t="shared" si="31"/>
        <v>-0.79999999999999993</v>
      </c>
      <c r="AP22" s="39">
        <f t="shared" si="31"/>
        <v>-0.87265625000000002</v>
      </c>
      <c r="AQ22" s="39">
        <f t="shared" si="31"/>
        <v>-0.76640624999999996</v>
      </c>
      <c r="AR22" s="39">
        <f t="shared" si="31"/>
        <v>1.00078125</v>
      </c>
      <c r="AS22" s="39">
        <f t="shared" si="31"/>
        <v>0.94687500000000002</v>
      </c>
      <c r="AT22" s="39">
        <f t="shared" si="31"/>
        <v>0.59609374999999998</v>
      </c>
      <c r="AU22" s="39">
        <f t="shared" si="31"/>
        <v>0.44843750000000004</v>
      </c>
      <c r="AV22" s="39">
        <f t="shared" si="31"/>
        <v>0.50156250000000002</v>
      </c>
      <c r="AW22" s="39">
        <f t="shared" si="31"/>
        <v>0.22265624999999994</v>
      </c>
      <c r="AX22" s="39">
        <f t="shared" si="31"/>
        <v>3.6718749999999911E-2</v>
      </c>
      <c r="AY22" s="39">
        <f t="shared" si="31"/>
        <v>-0.37812499999999999</v>
      </c>
      <c r="AZ22" s="39">
        <f t="shared" si="31"/>
        <v>-0.44765624999999998</v>
      </c>
      <c r="BA22" s="39">
        <f t="shared" si="31"/>
        <v>-0.20390624999999998</v>
      </c>
      <c r="BB22" s="39">
        <f t="shared" si="31"/>
        <v>-0.38749999999999996</v>
      </c>
      <c r="BC22" s="39">
        <f t="shared" si="31"/>
        <v>-0.65546875000000004</v>
      </c>
      <c r="BD22" s="39">
        <f t="shared" si="31"/>
        <v>-0.72265625</v>
      </c>
      <c r="BE22" s="39">
        <f t="shared" si="31"/>
        <v>-0.76171875</v>
      </c>
      <c r="BF22" s="39">
        <f t="shared" si="31"/>
        <v>-0.7890625</v>
      </c>
      <c r="BG22" s="39">
        <f t="shared" si="31"/>
        <v>-0.79999999999999993</v>
      </c>
      <c r="BH22" s="39">
        <f t="shared" si="31"/>
        <v>-0.79999999999999993</v>
      </c>
      <c r="BI22" s="39">
        <f t="shared" si="31"/>
        <v>-0.79999999999999993</v>
      </c>
      <c r="BJ22" s="39">
        <f t="shared" si="31"/>
        <v>-0.79999999999999993</v>
      </c>
      <c r="BM22" s="37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P22" s="37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R22" s="28">
        <f t="shared" si="8"/>
        <v>16</v>
      </c>
      <c r="DS22" s="28">
        <f t="shared" si="9"/>
        <v>2</v>
      </c>
      <c r="DT22" s="28">
        <f t="shared" si="10"/>
        <v>3</v>
      </c>
      <c r="DU22" s="28">
        <v>1</v>
      </c>
      <c r="DV22" s="39">
        <f t="shared" si="2"/>
        <v>0</v>
      </c>
      <c r="DX22" s="41">
        <v>0.4</v>
      </c>
      <c r="DY22" s="39">
        <f t="shared" si="3"/>
        <v>0</v>
      </c>
      <c r="DZ22" s="34"/>
      <c r="EB22" s="41">
        <v>0.5</v>
      </c>
      <c r="EC22" s="39">
        <f t="shared" si="4"/>
        <v>0</v>
      </c>
      <c r="ED22" s="34"/>
      <c r="EF22" s="41">
        <v>0.2</v>
      </c>
      <c r="EG22" s="39">
        <f t="shared" si="5"/>
        <v>0</v>
      </c>
      <c r="EH22" s="34"/>
      <c r="EJ22" s="22"/>
      <c r="EK22" s="22"/>
      <c r="EM22" s="22"/>
      <c r="EN22" s="22"/>
      <c r="EO22" s="22"/>
      <c r="EP22" s="22"/>
      <c r="ER22" s="26"/>
      <c r="ES22" s="26"/>
      <c r="ET22" s="26"/>
      <c r="EU22" s="26"/>
    </row>
    <row r="23" spans="1:151" ht="7.5" customHeight="1" x14ac:dyDescent="0.15">
      <c r="A23" s="21" t="s">
        <v>38</v>
      </c>
      <c r="B23" s="28">
        <v>18</v>
      </c>
      <c r="C23" s="34">
        <f>(elon_inputs_before_normalizing!C107-128)/128</f>
        <v>-1</v>
      </c>
      <c r="D23" s="34">
        <f>(elon_inputs_before_normalizing!D107-128)/128</f>
        <v>-1</v>
      </c>
      <c r="E23" s="34">
        <f>(elon_inputs_before_normalizing!E107-128)/128</f>
        <v>-1</v>
      </c>
      <c r="F23" s="34">
        <f>(elon_inputs_before_normalizing!F107-128)/128</f>
        <v>-1</v>
      </c>
      <c r="G23" s="34">
        <f>(elon_inputs_before_normalizing!G107-128)/128</f>
        <v>-1</v>
      </c>
      <c r="H23" s="34">
        <f>(elon_inputs_before_normalizing!H107-128)/128</f>
        <v>-1</v>
      </c>
      <c r="I23" s="34">
        <f>(elon_inputs_before_normalizing!I107-128)/128</f>
        <v>-1</v>
      </c>
      <c r="J23" s="34">
        <f>(elon_inputs_before_normalizing!J107-128)/128</f>
        <v>-1</v>
      </c>
      <c r="K23" s="34">
        <f>(elon_inputs_before_normalizing!K107-128)/128</f>
        <v>0.2578125</v>
      </c>
      <c r="L23" s="34">
        <f>(elon_inputs_before_normalizing!L107-128)/128</f>
        <v>0.9921875</v>
      </c>
      <c r="M23" s="34">
        <f>(elon_inputs_before_normalizing!M107-128)/128</f>
        <v>0.84375</v>
      </c>
      <c r="N23" s="34">
        <f>(elon_inputs_before_normalizing!N107-128)/128</f>
        <v>0.59375</v>
      </c>
      <c r="O23" s="34">
        <f>(elon_inputs_before_normalizing!O107-128)/128</f>
        <v>0.765625</v>
      </c>
      <c r="P23" s="34">
        <f>(elon_inputs_before_normalizing!P107-128)/128</f>
        <v>0.546875</v>
      </c>
      <c r="Q23" s="34">
        <f>(elon_inputs_before_normalizing!Q107-128)/128</f>
        <v>3.90625E-2</v>
      </c>
      <c r="R23" s="34">
        <f>(elon_inputs_before_normalizing!R107-128)/128</f>
        <v>-0.46875</v>
      </c>
      <c r="S23" s="34">
        <f>(elon_inputs_before_normalizing!S107-128)/128</f>
        <v>-0.6484375</v>
      </c>
      <c r="T23" s="34">
        <f>(elon_inputs_before_normalizing!T107-128)/128</f>
        <v>-0.3984375</v>
      </c>
      <c r="U23" s="34">
        <f>(elon_inputs_before_normalizing!U107-128)/128</f>
        <v>-0.5</v>
      </c>
      <c r="V23" s="34">
        <f>(elon_inputs_before_normalizing!V107-128)/128</f>
        <v>-0.6171875</v>
      </c>
      <c r="W23" s="34">
        <f>(elon_inputs_before_normalizing!W107-128)/128</f>
        <v>-0.9453125</v>
      </c>
      <c r="X23" s="34">
        <f>(elon_inputs_before_normalizing!X107-128)/128</f>
        <v>-1</v>
      </c>
      <c r="Y23" s="34">
        <f>(elon_inputs_before_normalizing!Y107-128)/128</f>
        <v>-1</v>
      </c>
      <c r="Z23" s="34">
        <f>(elon_inputs_before_normalizing!Z107-128)/128</f>
        <v>-1</v>
      </c>
      <c r="AA23" s="34">
        <f>(elon_inputs_before_normalizing!AA107-128)/128</f>
        <v>-1</v>
      </c>
      <c r="AB23" s="34">
        <f>(elon_inputs_before_normalizing!AB107-128)/128</f>
        <v>-1</v>
      </c>
      <c r="AC23" s="34">
        <f>(elon_inputs_before_normalizing!AC107-128)/128</f>
        <v>-1</v>
      </c>
      <c r="AD23" s="34">
        <f>(elon_inputs_before_normalizing!AD107-128)/128</f>
        <v>-1</v>
      </c>
      <c r="AJ23" s="28">
        <f t="shared" si="6"/>
        <v>17</v>
      </c>
      <c r="AK23" s="39">
        <f t="shared" ref="AK23:BJ23" si="32">($AF$6*C22)+($AG$6*D22)+($AH$6*E22)+
  ($AF$7*C23)+($AG$7*D23)+($AH$7*E23)+
  ($AF$8*C24)+($AG$8*D24)+($AH$8*E24)</f>
        <v>-0.79999999999999993</v>
      </c>
      <c r="AL23" s="39">
        <f t="shared" si="32"/>
        <v>-0.79999999999999993</v>
      </c>
      <c r="AM23" s="39">
        <f t="shared" si="32"/>
        <v>-0.79999999999999993</v>
      </c>
      <c r="AN23" s="39">
        <f t="shared" si="32"/>
        <v>-0.79999999999999993</v>
      </c>
      <c r="AO23" s="39">
        <f t="shared" si="32"/>
        <v>-0.79999999999999993</v>
      </c>
      <c r="AP23" s="39">
        <f t="shared" si="32"/>
        <v>-0.79999999999999993</v>
      </c>
      <c r="AQ23" s="39">
        <f t="shared" si="32"/>
        <v>-1.0804687500000001</v>
      </c>
      <c r="AR23" s="39">
        <f t="shared" si="32"/>
        <v>0.54531249999999998</v>
      </c>
      <c r="AS23" s="39">
        <f t="shared" si="32"/>
        <v>1.0882812500000001</v>
      </c>
      <c r="AT23" s="39">
        <f t="shared" si="32"/>
        <v>0.73906249999999996</v>
      </c>
      <c r="AU23" s="39">
        <f t="shared" si="32"/>
        <v>0.54765624999999996</v>
      </c>
      <c r="AV23" s="39">
        <f t="shared" si="32"/>
        <v>0.68593749999999998</v>
      </c>
      <c r="AW23" s="39">
        <f t="shared" si="32"/>
        <v>0.23828125</v>
      </c>
      <c r="AX23" s="39">
        <f t="shared" si="32"/>
        <v>-0.20859375000000002</v>
      </c>
      <c r="AY23" s="39">
        <f t="shared" si="32"/>
        <v>-0.44609374999999996</v>
      </c>
      <c r="AZ23" s="39">
        <f t="shared" si="32"/>
        <v>-0.47109374999999998</v>
      </c>
      <c r="BA23" s="39">
        <f t="shared" si="32"/>
        <v>-0.28125</v>
      </c>
      <c r="BB23" s="39">
        <f t="shared" si="32"/>
        <v>-0.53437500000000004</v>
      </c>
      <c r="BC23" s="39">
        <f t="shared" si="32"/>
        <v>-0.61406250000000007</v>
      </c>
      <c r="BD23" s="39">
        <f t="shared" si="32"/>
        <v>-0.81484374999999998</v>
      </c>
      <c r="BE23" s="39">
        <f t="shared" si="32"/>
        <v>-0.78828124999999993</v>
      </c>
      <c r="BF23" s="39">
        <f t="shared" si="32"/>
        <v>-0.79999999999999993</v>
      </c>
      <c r="BG23" s="39">
        <f t="shared" si="32"/>
        <v>-0.79999999999999993</v>
      </c>
      <c r="BH23" s="39">
        <f t="shared" si="32"/>
        <v>-0.79999999999999993</v>
      </c>
      <c r="BI23" s="39">
        <f t="shared" si="32"/>
        <v>-0.79999999999999993</v>
      </c>
      <c r="BJ23" s="39">
        <f t="shared" si="32"/>
        <v>-0.79999999999999993</v>
      </c>
      <c r="BM23" s="37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P23" s="37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R23" s="28">
        <f t="shared" si="8"/>
        <v>17</v>
      </c>
      <c r="DS23" s="28">
        <f t="shared" si="9"/>
        <v>2</v>
      </c>
      <c r="DT23" s="28">
        <f t="shared" si="10"/>
        <v>4</v>
      </c>
      <c r="DU23" s="28">
        <v>1</v>
      </c>
      <c r="DV23" s="39">
        <f t="shared" si="2"/>
        <v>0.96796875000000004</v>
      </c>
      <c r="DX23" s="41">
        <v>0.2</v>
      </c>
      <c r="DY23" s="39">
        <f t="shared" si="3"/>
        <v>0.19359375000000001</v>
      </c>
      <c r="DZ23" s="34"/>
      <c r="EB23" s="41">
        <v>-0.3</v>
      </c>
      <c r="EC23" s="39">
        <f t="shared" si="4"/>
        <v>-0.29039062500000001</v>
      </c>
      <c r="ED23" s="34"/>
      <c r="EF23" s="41">
        <v>-0.1</v>
      </c>
      <c r="EG23" s="39">
        <f t="shared" si="5"/>
        <v>-9.6796875000000004E-2</v>
      </c>
      <c r="EH23" s="34"/>
      <c r="EJ23" s="22"/>
      <c r="EK23" s="22"/>
      <c r="EM23" s="22"/>
      <c r="EN23" s="22"/>
      <c r="EO23" s="22"/>
      <c r="EP23" s="22"/>
      <c r="ER23" s="26"/>
      <c r="ES23" s="21"/>
      <c r="ET23" s="21"/>
      <c r="EU23" s="21"/>
    </row>
    <row r="24" spans="1:151" ht="7.5" customHeight="1" x14ac:dyDescent="0.15">
      <c r="A24" s="21" t="s">
        <v>38</v>
      </c>
      <c r="B24" s="28">
        <v>19</v>
      </c>
      <c r="C24" s="34">
        <f>(elon_inputs_before_normalizing!C108-128)/128</f>
        <v>-1</v>
      </c>
      <c r="D24" s="34">
        <f>(elon_inputs_before_normalizing!D108-128)/128</f>
        <v>-1</v>
      </c>
      <c r="E24" s="34">
        <f>(elon_inputs_before_normalizing!E108-128)/128</f>
        <v>-1</v>
      </c>
      <c r="F24" s="34">
        <f>(elon_inputs_before_normalizing!F108-128)/128</f>
        <v>-1</v>
      </c>
      <c r="G24" s="34">
        <f>(elon_inputs_before_normalizing!G108-128)/128</f>
        <v>-1</v>
      </c>
      <c r="H24" s="34">
        <f>(elon_inputs_before_normalizing!H108-128)/128</f>
        <v>-1</v>
      </c>
      <c r="I24" s="34">
        <f>(elon_inputs_before_normalizing!I108-128)/128</f>
        <v>-1</v>
      </c>
      <c r="J24" s="34">
        <f>(elon_inputs_before_normalizing!J108-128)/128</f>
        <v>-1</v>
      </c>
      <c r="K24" s="34">
        <f>(elon_inputs_before_normalizing!K108-128)/128</f>
        <v>-0.546875</v>
      </c>
      <c r="L24" s="34">
        <f>(elon_inputs_before_normalizing!L108-128)/128</f>
        <v>0.7734375</v>
      </c>
      <c r="M24" s="34">
        <f>(elon_inputs_before_normalizing!M108-128)/128</f>
        <v>0.84375</v>
      </c>
      <c r="N24" s="34">
        <f>(elon_inputs_before_normalizing!N108-128)/128</f>
        <v>0.859375</v>
      </c>
      <c r="O24" s="34">
        <f>(elon_inputs_before_normalizing!O108-128)/128</f>
        <v>0.8515625</v>
      </c>
      <c r="P24" s="34">
        <f>(elon_inputs_before_normalizing!P108-128)/128</f>
        <v>0.65625</v>
      </c>
      <c r="Q24" s="34">
        <f>(elon_inputs_before_normalizing!Q108-128)/128</f>
        <v>7.8125E-2</v>
      </c>
      <c r="R24" s="34">
        <f>(elon_inputs_before_normalizing!R108-128)/128</f>
        <v>-0.3984375</v>
      </c>
      <c r="S24" s="34">
        <f>(elon_inputs_before_normalizing!S108-128)/128</f>
        <v>-0.484375</v>
      </c>
      <c r="T24" s="34">
        <f>(elon_inputs_before_normalizing!T108-128)/128</f>
        <v>-0.3984375</v>
      </c>
      <c r="U24" s="34">
        <f>(elon_inputs_before_normalizing!U108-128)/128</f>
        <v>-0.59375</v>
      </c>
      <c r="V24" s="34">
        <f>(elon_inputs_before_normalizing!V108-128)/128</f>
        <v>-0.7890625</v>
      </c>
      <c r="W24" s="34">
        <f>(elon_inputs_before_normalizing!W108-128)/128</f>
        <v>-0.9921875</v>
      </c>
      <c r="X24" s="34">
        <f>(elon_inputs_before_normalizing!X108-128)/128</f>
        <v>-1</v>
      </c>
      <c r="Y24" s="34">
        <f>(elon_inputs_before_normalizing!Y108-128)/128</f>
        <v>-1</v>
      </c>
      <c r="Z24" s="34">
        <f>(elon_inputs_before_normalizing!Z108-128)/128</f>
        <v>-1</v>
      </c>
      <c r="AA24" s="34">
        <f>(elon_inputs_before_normalizing!AA108-128)/128</f>
        <v>-1</v>
      </c>
      <c r="AB24" s="34">
        <f>(elon_inputs_before_normalizing!AB108-128)/128</f>
        <v>-1</v>
      </c>
      <c r="AC24" s="34">
        <f>(elon_inputs_before_normalizing!AC108-128)/128</f>
        <v>-1</v>
      </c>
      <c r="AD24" s="34">
        <f>(elon_inputs_before_normalizing!AD108-128)/128</f>
        <v>-1</v>
      </c>
      <c r="AJ24" s="28">
        <f t="shared" si="6"/>
        <v>18</v>
      </c>
      <c r="AK24" s="39">
        <f t="shared" ref="AK24:BJ24" si="33">($AF$6*C23)+($AG$6*D23)+($AH$6*E23)+
  ($AF$7*C24)+($AG$7*D24)+($AH$7*E24)+
  ($AF$8*C25)+($AG$8*D25)+($AH$8*E25)</f>
        <v>-0.79999999999999993</v>
      </c>
      <c r="AL24" s="39">
        <f t="shared" si="33"/>
        <v>-0.79999999999999993</v>
      </c>
      <c r="AM24" s="39">
        <f t="shared" si="33"/>
        <v>-0.79999999999999993</v>
      </c>
      <c r="AN24" s="39">
        <f t="shared" si="33"/>
        <v>-0.79999999999999993</v>
      </c>
      <c r="AO24" s="39">
        <f t="shared" si="33"/>
        <v>-0.79999999999999993</v>
      </c>
      <c r="AP24" s="39">
        <f t="shared" si="33"/>
        <v>-0.79999999999999993</v>
      </c>
      <c r="AQ24" s="39">
        <f t="shared" si="33"/>
        <v>-1.1773437499999999</v>
      </c>
      <c r="AR24" s="39">
        <f t="shared" si="33"/>
        <v>-0.36953124999999992</v>
      </c>
      <c r="AS24" s="39">
        <f t="shared" si="33"/>
        <v>1.203125</v>
      </c>
      <c r="AT24" s="39">
        <f t="shared" si="33"/>
        <v>0.86953124999999998</v>
      </c>
      <c r="AU24" s="39">
        <f t="shared" si="33"/>
        <v>0.69375000000000009</v>
      </c>
      <c r="AV24" s="39">
        <f t="shared" si="33"/>
        <v>0.67656249999999996</v>
      </c>
      <c r="AW24" s="39">
        <f t="shared" si="33"/>
        <v>0.50312500000000004</v>
      </c>
      <c r="AX24" s="39">
        <f t="shared" si="33"/>
        <v>-6.4062500000000022E-2</v>
      </c>
      <c r="AY24" s="39">
        <f t="shared" si="33"/>
        <v>-0.44843750000000004</v>
      </c>
      <c r="AZ24" s="39">
        <f t="shared" si="33"/>
        <v>-0.53125</v>
      </c>
      <c r="BA24" s="39">
        <f t="shared" si="33"/>
        <v>-0.44218750000000001</v>
      </c>
      <c r="BB24" s="39">
        <f t="shared" si="33"/>
        <v>-0.59375</v>
      </c>
      <c r="BC24" s="39">
        <f t="shared" si="33"/>
        <v>-0.66328125000000004</v>
      </c>
      <c r="BD24" s="39">
        <f t="shared" si="33"/>
        <v>-0.81015624999999991</v>
      </c>
      <c r="BE24" s="39">
        <f t="shared" si="33"/>
        <v>-0.79218749999999993</v>
      </c>
      <c r="BF24" s="39">
        <f t="shared" si="33"/>
        <v>-0.79999999999999993</v>
      </c>
      <c r="BG24" s="39">
        <f t="shared" si="33"/>
        <v>-0.79999999999999993</v>
      </c>
      <c r="BH24" s="39">
        <f t="shared" si="33"/>
        <v>-0.79999999999999993</v>
      </c>
      <c r="BI24" s="39">
        <f t="shared" si="33"/>
        <v>-0.79999999999999993</v>
      </c>
      <c r="BJ24" s="39">
        <f t="shared" si="33"/>
        <v>-0.79999999999999993</v>
      </c>
      <c r="BM24" s="37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37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P24" s="37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37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R24" s="28">
        <f t="shared" si="8"/>
        <v>18</v>
      </c>
      <c r="DS24" s="28">
        <f t="shared" si="9"/>
        <v>2</v>
      </c>
      <c r="DT24" s="28">
        <f t="shared" si="10"/>
        <v>5</v>
      </c>
      <c r="DU24" s="28">
        <v>1</v>
      </c>
      <c r="DV24" s="39">
        <f t="shared" si="2"/>
        <v>2.3062499999999999</v>
      </c>
      <c r="DX24" s="41">
        <v>0</v>
      </c>
      <c r="DY24" s="39">
        <f t="shared" si="3"/>
        <v>0</v>
      </c>
      <c r="DZ24" s="34"/>
      <c r="EB24" s="41">
        <v>-0.1</v>
      </c>
      <c r="EC24" s="39">
        <f t="shared" si="4"/>
        <v>-0.230625</v>
      </c>
      <c r="ED24" s="34"/>
      <c r="EF24" s="41">
        <v>0</v>
      </c>
      <c r="EG24" s="39">
        <f t="shared" si="5"/>
        <v>0</v>
      </c>
      <c r="EH24" s="34"/>
      <c r="EJ24" s="22"/>
      <c r="EK24" s="22"/>
      <c r="EM24" s="22"/>
      <c r="EN24" s="22"/>
      <c r="EO24" s="22"/>
      <c r="EP24" s="22"/>
      <c r="ER24" s="26"/>
      <c r="ES24" s="21"/>
      <c r="ET24" s="21"/>
      <c r="EU24" s="21"/>
    </row>
    <row r="25" spans="1:151" ht="7.5" customHeight="1" x14ac:dyDescent="0.15">
      <c r="A25" s="21" t="s">
        <v>38</v>
      </c>
      <c r="B25" s="28">
        <v>20</v>
      </c>
      <c r="C25" s="34">
        <f>(elon_inputs_before_normalizing!C109-128)/128</f>
        <v>-1</v>
      </c>
      <c r="D25" s="34">
        <f>(elon_inputs_before_normalizing!D109-128)/128</f>
        <v>-1</v>
      </c>
      <c r="E25" s="34">
        <f>(elon_inputs_before_normalizing!E109-128)/128</f>
        <v>-1</v>
      </c>
      <c r="F25" s="34">
        <f>(elon_inputs_before_normalizing!F109-128)/128</f>
        <v>-1</v>
      </c>
      <c r="G25" s="34">
        <f>(elon_inputs_before_normalizing!G109-128)/128</f>
        <v>-1</v>
      </c>
      <c r="H25" s="34">
        <f>(elon_inputs_before_normalizing!H109-128)/128</f>
        <v>-1</v>
      </c>
      <c r="I25" s="34">
        <f>(elon_inputs_before_normalizing!I109-128)/128</f>
        <v>-1</v>
      </c>
      <c r="J25" s="34">
        <f>(elon_inputs_before_normalizing!J109-128)/128</f>
        <v>-1</v>
      </c>
      <c r="K25" s="34">
        <f>(elon_inputs_before_normalizing!K109-128)/128</f>
        <v>-1</v>
      </c>
      <c r="L25" s="34">
        <f>(elon_inputs_before_normalizing!L109-128)/128</f>
        <v>0.1484375</v>
      </c>
      <c r="M25" s="34">
        <f>(elon_inputs_before_normalizing!M109-128)/128</f>
        <v>0.828125</v>
      </c>
      <c r="N25" s="34">
        <f>(elon_inputs_before_normalizing!N109-128)/128</f>
        <v>0.828125</v>
      </c>
      <c r="O25" s="34">
        <f>(elon_inputs_before_normalizing!O109-128)/128</f>
        <v>0.9296875</v>
      </c>
      <c r="P25" s="34">
        <f>(elon_inputs_before_normalizing!P109-128)/128</f>
        <v>0.765625</v>
      </c>
      <c r="Q25" s="34">
        <f>(elon_inputs_before_normalizing!Q109-128)/128</f>
        <v>0.375</v>
      </c>
      <c r="R25" s="34">
        <f>(elon_inputs_before_normalizing!R109-128)/128</f>
        <v>-0.1875</v>
      </c>
      <c r="S25" s="34">
        <f>(elon_inputs_before_normalizing!S109-128)/128</f>
        <v>-0.4765625</v>
      </c>
      <c r="T25" s="34">
        <f>(elon_inputs_before_normalizing!T109-128)/128</f>
        <v>-0.546875</v>
      </c>
      <c r="U25" s="34">
        <f>(elon_inputs_before_normalizing!U109-128)/128</f>
        <v>-0.7265625</v>
      </c>
      <c r="V25" s="34">
        <f>(elon_inputs_before_normalizing!V109-128)/128</f>
        <v>-0.8125</v>
      </c>
      <c r="W25" s="34">
        <f>(elon_inputs_before_normalizing!W109-128)/128</f>
        <v>-1</v>
      </c>
      <c r="X25" s="34">
        <f>(elon_inputs_before_normalizing!X109-128)/128</f>
        <v>-1</v>
      </c>
      <c r="Y25" s="34">
        <f>(elon_inputs_before_normalizing!Y109-128)/128</f>
        <v>-1</v>
      </c>
      <c r="Z25" s="34">
        <f>(elon_inputs_before_normalizing!Z109-128)/128</f>
        <v>-1</v>
      </c>
      <c r="AA25" s="34">
        <f>(elon_inputs_before_normalizing!AA109-128)/128</f>
        <v>-1</v>
      </c>
      <c r="AB25" s="34">
        <f>(elon_inputs_before_normalizing!AB109-128)/128</f>
        <v>-1</v>
      </c>
      <c r="AC25" s="34">
        <f>(elon_inputs_before_normalizing!AC109-128)/128</f>
        <v>-1</v>
      </c>
      <c r="AD25" s="34">
        <f>(elon_inputs_before_normalizing!AD109-128)/128</f>
        <v>-1</v>
      </c>
      <c r="AJ25" s="28">
        <f t="shared" si="6"/>
        <v>19</v>
      </c>
      <c r="AK25" s="39">
        <f t="shared" ref="AK25:BJ25" si="34">($AF$6*C24)+($AG$6*D24)+($AH$6*E24)+
  ($AF$7*C25)+($AG$7*D25)+($AH$7*E25)+
  ($AF$8*C26)+($AG$8*D26)+($AH$8*E26)</f>
        <v>-0.79999999999999993</v>
      </c>
      <c r="AL25" s="39">
        <f t="shared" si="34"/>
        <v>-0.79999999999999993</v>
      </c>
      <c r="AM25" s="39">
        <f t="shared" si="34"/>
        <v>-0.79999999999999993</v>
      </c>
      <c r="AN25" s="39">
        <f t="shared" si="34"/>
        <v>-0.79999999999999993</v>
      </c>
      <c r="AO25" s="39">
        <f t="shared" si="34"/>
        <v>-0.79999999999999993</v>
      </c>
      <c r="AP25" s="39">
        <f t="shared" si="34"/>
        <v>-0.79999999999999993</v>
      </c>
      <c r="AQ25" s="39">
        <f t="shared" si="34"/>
        <v>-0.93593749999999998</v>
      </c>
      <c r="AR25" s="39">
        <f t="shared" si="34"/>
        <v>-0.73515624999999996</v>
      </c>
      <c r="AS25" s="39">
        <f t="shared" si="34"/>
        <v>0.77578125000000009</v>
      </c>
      <c r="AT25" s="39">
        <f t="shared" si="34"/>
        <v>0.86640624999999993</v>
      </c>
      <c r="AU25" s="39">
        <f t="shared" si="34"/>
        <v>0.45312499999999994</v>
      </c>
      <c r="AV25" s="39">
        <f t="shared" si="34"/>
        <v>0.53906249999999989</v>
      </c>
      <c r="AW25" s="39">
        <f t="shared" si="34"/>
        <v>0.43906249999999997</v>
      </c>
      <c r="AX25" s="39">
        <f t="shared" si="34"/>
        <v>5.3124999999999922E-2</v>
      </c>
      <c r="AY25" s="39">
        <f t="shared" si="34"/>
        <v>-0.52187499999999998</v>
      </c>
      <c r="AZ25" s="39">
        <f t="shared" si="34"/>
        <v>-0.67656249999999996</v>
      </c>
      <c r="BA25" s="39">
        <f t="shared" si="34"/>
        <v>-0.51484375000000004</v>
      </c>
      <c r="BB25" s="39">
        <f t="shared" si="34"/>
        <v>-0.42578125</v>
      </c>
      <c r="BC25" s="39">
        <f t="shared" si="34"/>
        <v>-0.49843749999999998</v>
      </c>
      <c r="BD25" s="39">
        <f t="shared" si="34"/>
        <v>-0.85234374999999996</v>
      </c>
      <c r="BE25" s="39">
        <f t="shared" si="34"/>
        <v>-0.82890624999999996</v>
      </c>
      <c r="BF25" s="39">
        <f t="shared" si="34"/>
        <v>-0.80078125</v>
      </c>
      <c r="BG25" s="39">
        <f t="shared" si="34"/>
        <v>-0.79999999999999993</v>
      </c>
      <c r="BH25" s="39">
        <f t="shared" si="34"/>
        <v>-0.79999999999999993</v>
      </c>
      <c r="BI25" s="39">
        <f t="shared" si="34"/>
        <v>-0.79999999999999993</v>
      </c>
      <c r="BJ25" s="39">
        <f t="shared" si="34"/>
        <v>-0.79999999999999993</v>
      </c>
      <c r="BM25" s="37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P25" s="37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R25" s="28">
        <f t="shared" si="8"/>
        <v>19</v>
      </c>
      <c r="DS25" s="28">
        <f t="shared" si="9"/>
        <v>2</v>
      </c>
      <c r="DT25" s="28">
        <f t="shared" si="10"/>
        <v>6</v>
      </c>
      <c r="DU25" s="28">
        <v>1</v>
      </c>
      <c r="DV25" s="39">
        <f t="shared" si="2"/>
        <v>2.3687499999999999</v>
      </c>
      <c r="DX25" s="41">
        <v>-0.4</v>
      </c>
      <c r="DY25" s="39">
        <f t="shared" si="3"/>
        <v>-0.94750000000000001</v>
      </c>
      <c r="DZ25" s="34"/>
      <c r="EB25" s="41">
        <v>-0.2</v>
      </c>
      <c r="EC25" s="39">
        <f t="shared" si="4"/>
        <v>-0.47375</v>
      </c>
      <c r="ED25" s="34"/>
      <c r="EF25" s="41">
        <v>0.9</v>
      </c>
      <c r="EG25" s="39">
        <f t="shared" si="5"/>
        <v>2.131875</v>
      </c>
      <c r="EH25" s="34"/>
      <c r="EJ25" s="22"/>
      <c r="EK25" s="22"/>
      <c r="EM25" s="22"/>
      <c r="EN25" s="22"/>
      <c r="EO25" s="22"/>
      <c r="EP25" s="22"/>
      <c r="ER25" s="26"/>
      <c r="ES25" s="21"/>
      <c r="ET25" s="21"/>
      <c r="EU25" s="21"/>
    </row>
    <row r="26" spans="1:151" ht="7.5" customHeight="1" x14ac:dyDescent="0.15">
      <c r="A26" s="21" t="s">
        <v>38</v>
      </c>
      <c r="B26" s="28">
        <v>21</v>
      </c>
      <c r="C26" s="34">
        <f>(elon_inputs_before_normalizing!C110-128)/128</f>
        <v>-1</v>
      </c>
      <c r="D26" s="34">
        <f>(elon_inputs_before_normalizing!D110-128)/128</f>
        <v>-1</v>
      </c>
      <c r="E26" s="34">
        <f>(elon_inputs_before_normalizing!E110-128)/128</f>
        <v>-1</v>
      </c>
      <c r="F26" s="34">
        <f>(elon_inputs_before_normalizing!F110-128)/128</f>
        <v>-1</v>
      </c>
      <c r="G26" s="34">
        <f>(elon_inputs_before_normalizing!G110-128)/128</f>
        <v>-1</v>
      </c>
      <c r="H26" s="34">
        <f>(elon_inputs_before_normalizing!H110-128)/128</f>
        <v>-1</v>
      </c>
      <c r="I26" s="34">
        <f>(elon_inputs_before_normalizing!I110-128)/128</f>
        <v>-1</v>
      </c>
      <c r="J26" s="34">
        <f>(elon_inputs_before_normalizing!J110-128)/128</f>
        <v>-1</v>
      </c>
      <c r="K26" s="34">
        <f>(elon_inputs_before_normalizing!K110-128)/128</f>
        <v>-1</v>
      </c>
      <c r="L26" s="34">
        <f>(elon_inputs_before_normalizing!L110-128)/128</f>
        <v>0.265625</v>
      </c>
      <c r="M26" s="34">
        <f>(elon_inputs_before_normalizing!M110-128)/128</f>
        <v>0.8828125</v>
      </c>
      <c r="N26" s="34">
        <f>(elon_inputs_before_normalizing!N110-128)/128</f>
        <v>0.546875</v>
      </c>
      <c r="O26" s="34">
        <f>(elon_inputs_before_normalizing!O110-128)/128</f>
        <v>0.3828125</v>
      </c>
      <c r="P26" s="34">
        <f>(elon_inputs_before_normalizing!P110-128)/128</f>
        <v>0.2265625</v>
      </c>
      <c r="Q26" s="34">
        <f>(elon_inputs_before_normalizing!Q110-128)/128</f>
        <v>3.125E-2</v>
      </c>
      <c r="R26" s="34">
        <f>(elon_inputs_before_normalizing!R110-128)/128</f>
        <v>-0.375</v>
      </c>
      <c r="S26" s="34">
        <f>(elon_inputs_before_normalizing!S110-128)/128</f>
        <v>-0.703125</v>
      </c>
      <c r="T26" s="34">
        <f>(elon_inputs_before_normalizing!T110-128)/128</f>
        <v>-0.8203125</v>
      </c>
      <c r="U26" s="34">
        <f>(elon_inputs_before_normalizing!U110-128)/128</f>
        <v>-0.78125</v>
      </c>
      <c r="V26" s="34">
        <f>(elon_inputs_before_normalizing!V110-128)/128</f>
        <v>-0.4453125</v>
      </c>
      <c r="W26" s="34">
        <f>(elon_inputs_before_normalizing!W110-128)/128</f>
        <v>-0.6875</v>
      </c>
      <c r="X26" s="34">
        <f>(elon_inputs_before_normalizing!X110-128)/128</f>
        <v>-0.9921875</v>
      </c>
      <c r="Y26" s="34">
        <f>(elon_inputs_before_normalizing!Y110-128)/128</f>
        <v>-1</v>
      </c>
      <c r="Z26" s="34">
        <f>(elon_inputs_before_normalizing!Z110-128)/128</f>
        <v>-1</v>
      </c>
      <c r="AA26" s="34">
        <f>(elon_inputs_before_normalizing!AA110-128)/128</f>
        <v>-1</v>
      </c>
      <c r="AB26" s="34">
        <f>(elon_inputs_before_normalizing!AB110-128)/128</f>
        <v>-1</v>
      </c>
      <c r="AC26" s="34">
        <f>(elon_inputs_before_normalizing!AC110-128)/128</f>
        <v>-1</v>
      </c>
      <c r="AD26" s="34">
        <f>(elon_inputs_before_normalizing!AD110-128)/128</f>
        <v>-1</v>
      </c>
      <c r="AJ26" s="28">
        <f t="shared" si="6"/>
        <v>20</v>
      </c>
      <c r="AK26" s="39">
        <f t="shared" ref="AK26:BJ26" si="35">($AF$6*C25)+($AG$6*D25)+($AH$6*E25)+
  ($AF$7*C26)+($AG$7*D26)+($AH$7*E26)+
  ($AF$8*C27)+($AG$8*D27)+($AH$8*E27)</f>
        <v>-0.79999999999999993</v>
      </c>
      <c r="AL26" s="39">
        <f t="shared" si="35"/>
        <v>-0.79999999999999993</v>
      </c>
      <c r="AM26" s="39">
        <f t="shared" si="35"/>
        <v>-0.79999999999999993</v>
      </c>
      <c r="AN26" s="39">
        <f t="shared" si="35"/>
        <v>-0.79999999999999993</v>
      </c>
      <c r="AO26" s="39">
        <f t="shared" si="35"/>
        <v>-0.796875</v>
      </c>
      <c r="AP26" s="39">
        <f t="shared" si="35"/>
        <v>-0.78046875000000004</v>
      </c>
      <c r="AQ26" s="39">
        <f t="shared" si="35"/>
        <v>-0.48046875</v>
      </c>
      <c r="AR26" s="39">
        <f t="shared" si="35"/>
        <v>-0.31718749999999996</v>
      </c>
      <c r="AS26" s="39">
        <f t="shared" si="35"/>
        <v>0.62656250000000013</v>
      </c>
      <c r="AT26" s="39">
        <f t="shared" si="35"/>
        <v>0.78281250000000013</v>
      </c>
      <c r="AU26" s="39">
        <f t="shared" si="35"/>
        <v>0.23828125000000006</v>
      </c>
      <c r="AV26" s="39">
        <f t="shared" si="35"/>
        <v>4.6093749999999989E-2</v>
      </c>
      <c r="AW26" s="39">
        <f t="shared" si="35"/>
        <v>-5.4687499999999972E-2</v>
      </c>
      <c r="AX26" s="39">
        <f t="shared" si="35"/>
        <v>-0.11640624999999996</v>
      </c>
      <c r="AY26" s="39">
        <f t="shared" si="35"/>
        <v>-0.4375</v>
      </c>
      <c r="AZ26" s="39">
        <f t="shared" si="35"/>
        <v>-0.59296874999999993</v>
      </c>
      <c r="BA26" s="39">
        <f t="shared" si="35"/>
        <v>-0.51093750000000004</v>
      </c>
      <c r="BB26" s="39">
        <f t="shared" si="35"/>
        <v>-0.37812500000000004</v>
      </c>
      <c r="BC26" s="39">
        <f t="shared" si="35"/>
        <v>-0.13828125000000005</v>
      </c>
      <c r="BD26" s="39">
        <f t="shared" si="35"/>
        <v>-0.74609375</v>
      </c>
      <c r="BE26" s="39">
        <f t="shared" si="35"/>
        <v>-0.9609375</v>
      </c>
      <c r="BF26" s="39">
        <f t="shared" si="35"/>
        <v>-0.79453124999999991</v>
      </c>
      <c r="BG26" s="39">
        <f t="shared" si="35"/>
        <v>-0.79843749999999991</v>
      </c>
      <c r="BH26" s="39">
        <f t="shared" si="35"/>
        <v>-0.80156249999999996</v>
      </c>
      <c r="BI26" s="39">
        <f t="shared" si="35"/>
        <v>-0.80078125</v>
      </c>
      <c r="BJ26" s="39">
        <f t="shared" si="35"/>
        <v>-0.79999999999999993</v>
      </c>
      <c r="BM26" s="37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P26" s="37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R26" s="28">
        <f t="shared" si="8"/>
        <v>20</v>
      </c>
      <c r="DS26" s="28">
        <f t="shared" si="9"/>
        <v>2</v>
      </c>
      <c r="DT26" s="28">
        <f t="shared" si="10"/>
        <v>7</v>
      </c>
      <c r="DU26" s="28">
        <v>1</v>
      </c>
      <c r="DV26" s="39">
        <f t="shared" si="2"/>
        <v>2.0140625000000001</v>
      </c>
      <c r="DX26" s="41">
        <v>-0.2</v>
      </c>
      <c r="DY26" s="39">
        <f t="shared" si="3"/>
        <v>-0.40281250000000002</v>
      </c>
      <c r="DZ26" s="34"/>
      <c r="EB26" s="41">
        <v>0.1</v>
      </c>
      <c r="EC26" s="39">
        <f t="shared" si="4"/>
        <v>0.20140625000000001</v>
      </c>
      <c r="ED26" s="34"/>
      <c r="EF26" s="41">
        <v>0</v>
      </c>
      <c r="EG26" s="39">
        <f t="shared" si="5"/>
        <v>0</v>
      </c>
      <c r="EH26" s="34"/>
      <c r="EJ26" s="22"/>
      <c r="EK26" s="22"/>
      <c r="EM26" s="22"/>
      <c r="EN26" s="22"/>
      <c r="EO26" s="22"/>
      <c r="EP26" s="22"/>
      <c r="ER26" s="26"/>
    </row>
    <row r="27" spans="1:151" ht="7.5" customHeight="1" x14ac:dyDescent="0.15">
      <c r="A27" s="21" t="s">
        <v>38</v>
      </c>
      <c r="B27" s="28">
        <v>22</v>
      </c>
      <c r="C27" s="34">
        <f>(elon_inputs_before_normalizing!C111-128)/128</f>
        <v>-1</v>
      </c>
      <c r="D27" s="34">
        <f>(elon_inputs_before_normalizing!D111-128)/128</f>
        <v>-1</v>
      </c>
      <c r="E27" s="34">
        <f>(elon_inputs_before_normalizing!E111-128)/128</f>
        <v>-1</v>
      </c>
      <c r="F27" s="34">
        <f>(elon_inputs_before_normalizing!F111-128)/128</f>
        <v>-1</v>
      </c>
      <c r="G27" s="34">
        <f>(elon_inputs_before_normalizing!G111-128)/128</f>
        <v>-1</v>
      </c>
      <c r="H27" s="34">
        <f>(elon_inputs_before_normalizing!H111-128)/128</f>
        <v>-1</v>
      </c>
      <c r="I27" s="34">
        <f>(elon_inputs_before_normalizing!I111-128)/128</f>
        <v>-0.9921875</v>
      </c>
      <c r="J27" s="34">
        <f>(elon_inputs_before_normalizing!J111-128)/128</f>
        <v>-0.953125</v>
      </c>
      <c r="K27" s="34">
        <f>(elon_inputs_before_normalizing!K111-128)/128</f>
        <v>-0.2109375</v>
      </c>
      <c r="L27" s="34">
        <f>(elon_inputs_before_normalizing!L111-128)/128</f>
        <v>0.8828125</v>
      </c>
      <c r="M27" s="34">
        <f>(elon_inputs_before_normalizing!M111-128)/128</f>
        <v>0.875</v>
      </c>
      <c r="N27" s="34">
        <f>(elon_inputs_before_normalizing!N111-128)/128</f>
        <v>0.8125</v>
      </c>
      <c r="O27" s="34">
        <f>(elon_inputs_before_normalizing!O111-128)/128</f>
        <v>0.40625</v>
      </c>
      <c r="P27" s="34">
        <f>(elon_inputs_before_normalizing!P111-128)/128</f>
        <v>-0.2109375</v>
      </c>
      <c r="Q27" s="34">
        <f>(elon_inputs_before_normalizing!Q111-128)/128</f>
        <v>-0.5625</v>
      </c>
      <c r="R27" s="34">
        <f>(elon_inputs_before_normalizing!R111-128)/128</f>
        <v>-0.7421875</v>
      </c>
      <c r="S27" s="34">
        <f>(elon_inputs_before_normalizing!S111-128)/128</f>
        <v>-0.8125</v>
      </c>
      <c r="T27" s="34">
        <f>(elon_inputs_before_normalizing!T111-128)/128</f>
        <v>-0.6875</v>
      </c>
      <c r="U27" s="34">
        <f>(elon_inputs_before_normalizing!U111-128)/128</f>
        <v>-0.609375</v>
      </c>
      <c r="V27" s="34">
        <f>(elon_inputs_before_normalizing!V111-128)/128</f>
        <v>-0.390625</v>
      </c>
      <c r="W27" s="34">
        <f>(elon_inputs_before_normalizing!W111-128)/128</f>
        <v>-0.3828125</v>
      </c>
      <c r="X27" s="34">
        <f>(elon_inputs_before_normalizing!X111-128)/128</f>
        <v>-0.953125</v>
      </c>
      <c r="Y27" s="34">
        <f>(elon_inputs_before_normalizing!Y111-128)/128</f>
        <v>-0.9609375</v>
      </c>
      <c r="Z27" s="34">
        <f>(elon_inputs_before_normalizing!Z111-128)/128</f>
        <v>-0.9765625</v>
      </c>
      <c r="AA27" s="34">
        <f>(elon_inputs_before_normalizing!AA111-128)/128</f>
        <v>-0.9921875</v>
      </c>
      <c r="AB27" s="34">
        <f>(elon_inputs_before_normalizing!AB111-128)/128</f>
        <v>-1</v>
      </c>
      <c r="AC27" s="34">
        <f>(elon_inputs_before_normalizing!AC111-128)/128</f>
        <v>-1</v>
      </c>
      <c r="AD27" s="34">
        <f>(elon_inputs_before_normalizing!AD111-128)/128</f>
        <v>-1</v>
      </c>
      <c r="AJ27" s="28">
        <f t="shared" si="6"/>
        <v>21</v>
      </c>
      <c r="AK27" s="39">
        <f t="shared" ref="AK27:BJ27" si="36">($AF$6*C26)+($AG$6*D26)+($AH$6*E26)+
  ($AF$7*C27)+($AG$7*D27)+($AH$7*E27)+
  ($AF$8*C28)+($AG$8*D28)+($AH$8*E28)</f>
        <v>-0.79999999999999993</v>
      </c>
      <c r="AL27" s="39">
        <f t="shared" si="36"/>
        <v>-0.79999999999999993</v>
      </c>
      <c r="AM27" s="39">
        <f t="shared" si="36"/>
        <v>-0.79062499999999991</v>
      </c>
      <c r="AN27" s="39">
        <f t="shared" si="36"/>
        <v>-0.75078124999999996</v>
      </c>
      <c r="AO27" s="39">
        <f t="shared" si="36"/>
        <v>-0.70937500000000009</v>
      </c>
      <c r="AP27" s="39">
        <f t="shared" si="36"/>
        <v>-0.71406249999999993</v>
      </c>
      <c r="AQ27" s="39">
        <f t="shared" si="36"/>
        <v>-0.34765624999999989</v>
      </c>
      <c r="AR27" s="39">
        <f t="shared" si="36"/>
        <v>0.23906250000000004</v>
      </c>
      <c r="AS27" s="39">
        <f t="shared" si="36"/>
        <v>0.72421874999999991</v>
      </c>
      <c r="AT27" s="39">
        <f t="shared" si="36"/>
        <v>0.65781249999999991</v>
      </c>
      <c r="AU27" s="39">
        <f t="shared" si="36"/>
        <v>0.71015625000000004</v>
      </c>
      <c r="AV27" s="39">
        <f t="shared" si="36"/>
        <v>0.20468749999999997</v>
      </c>
      <c r="AW27" s="39">
        <f t="shared" si="36"/>
        <v>-0.37812499999999999</v>
      </c>
      <c r="AX27" s="39">
        <f t="shared" si="36"/>
        <v>-0.46875</v>
      </c>
      <c r="AY27" s="39">
        <f t="shared" si="36"/>
        <v>-0.40781250000000002</v>
      </c>
      <c r="AZ27" s="39">
        <f t="shared" si="36"/>
        <v>-0.43046874999999996</v>
      </c>
      <c r="BA27" s="39">
        <f t="shared" si="36"/>
        <v>-0.43515624999999997</v>
      </c>
      <c r="BB27" s="39">
        <f t="shared" si="36"/>
        <v>-0.50234374999999998</v>
      </c>
      <c r="BC27" s="39">
        <f t="shared" si="36"/>
        <v>-0.2890625</v>
      </c>
      <c r="BD27" s="39">
        <f t="shared" si="36"/>
        <v>-0.45624999999999999</v>
      </c>
      <c r="BE27" s="39">
        <f t="shared" si="36"/>
        <v>-0.97812499999999991</v>
      </c>
      <c r="BF27" s="39">
        <f t="shared" si="36"/>
        <v>-0.765625</v>
      </c>
      <c r="BG27" s="39">
        <f t="shared" si="36"/>
        <v>-0.77500000000000013</v>
      </c>
      <c r="BH27" s="39">
        <f t="shared" si="36"/>
        <v>-0.78203124999999996</v>
      </c>
      <c r="BI27" s="39">
        <f t="shared" si="36"/>
        <v>-0.79062499999999991</v>
      </c>
      <c r="BJ27" s="39">
        <f t="shared" si="36"/>
        <v>-0.80234374999999991</v>
      </c>
      <c r="BM27" s="37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P27" s="37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R27" s="28">
        <f t="shared" si="8"/>
        <v>21</v>
      </c>
      <c r="DS27" s="28">
        <f t="shared" si="9"/>
        <v>2</v>
      </c>
      <c r="DT27" s="28">
        <f t="shared" si="10"/>
        <v>8</v>
      </c>
      <c r="DU27" s="28">
        <v>1</v>
      </c>
      <c r="DV27" s="39">
        <f t="shared" si="2"/>
        <v>1.2312500000000002</v>
      </c>
      <c r="DX27" s="41">
        <v>-0.6</v>
      </c>
      <c r="DY27" s="39">
        <f t="shared" si="3"/>
        <v>-0.73875000000000013</v>
      </c>
      <c r="DZ27" s="34"/>
      <c r="EB27" s="41">
        <v>-0.2</v>
      </c>
      <c r="EC27" s="39">
        <f t="shared" si="4"/>
        <v>-0.24625000000000005</v>
      </c>
      <c r="ED27" s="34"/>
      <c r="EF27" s="41">
        <v>-0.4</v>
      </c>
      <c r="EG27" s="39">
        <f t="shared" si="5"/>
        <v>-0.4925000000000001</v>
      </c>
      <c r="EH27" s="34"/>
      <c r="EJ27" s="22"/>
      <c r="EK27" s="22"/>
      <c r="EM27" s="22"/>
      <c r="EN27" s="22"/>
      <c r="EO27" s="22"/>
      <c r="EP27" s="22"/>
      <c r="ER27" s="26"/>
    </row>
    <row r="28" spans="1:151" ht="7.5" customHeight="1" x14ac:dyDescent="0.15">
      <c r="A28" s="21" t="s">
        <v>38</v>
      </c>
      <c r="B28" s="28">
        <v>23</v>
      </c>
      <c r="C28" s="34">
        <f>(elon_inputs_before_normalizing!C112-128)/128</f>
        <v>-1</v>
      </c>
      <c r="D28" s="34">
        <f>(elon_inputs_before_normalizing!D112-128)/128</f>
        <v>-1</v>
      </c>
      <c r="E28" s="34">
        <f>(elon_inputs_before_normalizing!E112-128)/128</f>
        <v>-1</v>
      </c>
      <c r="F28" s="34">
        <f>(elon_inputs_before_normalizing!F112-128)/128</f>
        <v>-1</v>
      </c>
      <c r="G28" s="34">
        <f>(elon_inputs_before_normalizing!G112-128)/128</f>
        <v>-0.9765625</v>
      </c>
      <c r="H28" s="34">
        <f>(elon_inputs_before_normalizing!H112-128)/128</f>
        <v>-0.8828125</v>
      </c>
      <c r="I28" s="34">
        <f>(elon_inputs_before_normalizing!I112-128)/128</f>
        <v>-0.796875</v>
      </c>
      <c r="J28" s="34">
        <f>(elon_inputs_before_normalizing!J112-128)/128</f>
        <v>-0.8203125</v>
      </c>
      <c r="K28" s="34">
        <f>(elon_inputs_before_normalizing!K112-128)/128</f>
        <v>6.25E-2</v>
      </c>
      <c r="L28" s="34">
        <f>(elon_inputs_before_normalizing!L112-128)/128</f>
        <v>0.9921875</v>
      </c>
      <c r="M28" s="34">
        <f>(elon_inputs_before_normalizing!M112-128)/128</f>
        <v>0.8515625</v>
      </c>
      <c r="N28" s="34">
        <f>(elon_inputs_before_normalizing!N112-128)/128</f>
        <v>0.8671875</v>
      </c>
      <c r="O28" s="34">
        <f>(elon_inputs_before_normalizing!O112-128)/128</f>
        <v>0.796875</v>
      </c>
      <c r="P28" s="34">
        <f>(elon_inputs_before_normalizing!P112-128)/128</f>
        <v>0.3359375</v>
      </c>
      <c r="Q28" s="34">
        <f>(elon_inputs_before_normalizing!Q112-128)/128</f>
        <v>-0.3359375</v>
      </c>
      <c r="R28" s="34">
        <f>(elon_inputs_before_normalizing!R112-128)/128</f>
        <v>-0.640625</v>
      </c>
      <c r="S28" s="34">
        <f>(elon_inputs_before_normalizing!S112-128)/128</f>
        <v>-0.5625</v>
      </c>
      <c r="T28" s="34">
        <f>(elon_inputs_before_normalizing!T112-128)/128</f>
        <v>-0.4921875</v>
      </c>
      <c r="U28" s="34">
        <f>(elon_inputs_before_normalizing!U112-128)/128</f>
        <v>-0.5390625</v>
      </c>
      <c r="V28" s="34">
        <f>(elon_inputs_before_normalizing!V112-128)/128</f>
        <v>-0.3984375</v>
      </c>
      <c r="W28" s="34">
        <f>(elon_inputs_before_normalizing!W112-128)/128</f>
        <v>-0.5859375</v>
      </c>
      <c r="X28" s="34">
        <f>(elon_inputs_before_normalizing!X112-128)/128</f>
        <v>-0.9921875</v>
      </c>
      <c r="Y28" s="34">
        <f>(elon_inputs_before_normalizing!Y112-128)/128</f>
        <v>-0.96875</v>
      </c>
      <c r="Z28" s="34">
        <f>(elon_inputs_before_normalizing!Z112-128)/128</f>
        <v>-0.9453125</v>
      </c>
      <c r="AA28" s="34">
        <f>(elon_inputs_before_normalizing!AA112-128)/128</f>
        <v>-0.9453125</v>
      </c>
      <c r="AB28" s="34">
        <f>(elon_inputs_before_normalizing!AB112-128)/128</f>
        <v>-0.9453125</v>
      </c>
      <c r="AC28" s="34">
        <f>(elon_inputs_before_normalizing!AC112-128)/128</f>
        <v>-0.96875</v>
      </c>
      <c r="AD28" s="34">
        <f>(elon_inputs_before_normalizing!AD112-128)/128</f>
        <v>-1</v>
      </c>
      <c r="AJ28" s="28">
        <f t="shared" si="6"/>
        <v>22</v>
      </c>
      <c r="AK28" s="39">
        <f t="shared" ref="AK28:BJ28" si="37">($AF$6*C27)+($AG$6*D27)+($AH$6*E27)+
  ($AF$7*C28)+($AG$7*D28)+($AH$7*E28)+
  ($AF$8*C29)+($AG$8*D29)+($AH$8*E29)</f>
        <v>-0.78749999999999987</v>
      </c>
      <c r="AL28" s="39">
        <f t="shared" si="37"/>
        <v>-0.74062499999999987</v>
      </c>
      <c r="AM28" s="39">
        <f t="shared" si="37"/>
        <v>-0.70156249999999998</v>
      </c>
      <c r="AN28" s="39">
        <f t="shared" si="37"/>
        <v>-0.67890625000000004</v>
      </c>
      <c r="AO28" s="39">
        <f t="shared" si="37"/>
        <v>-0.63359374999999996</v>
      </c>
      <c r="AP28" s="39">
        <f t="shared" si="37"/>
        <v>-0.64609374999999991</v>
      </c>
      <c r="AQ28" s="39">
        <f t="shared" si="37"/>
        <v>-0.75859375000000007</v>
      </c>
      <c r="AR28" s="39">
        <f t="shared" si="37"/>
        <v>0.25703124999999999</v>
      </c>
      <c r="AS28" s="39">
        <f t="shared" si="37"/>
        <v>1.0171874999999999</v>
      </c>
      <c r="AT28" s="39">
        <f t="shared" si="37"/>
        <v>0.6328125</v>
      </c>
      <c r="AU28" s="39">
        <f t="shared" si="37"/>
        <v>0.74218749999999989</v>
      </c>
      <c r="AV28" s="39">
        <f t="shared" si="37"/>
        <v>0.63749999999999984</v>
      </c>
      <c r="AW28" s="39">
        <f t="shared" si="37"/>
        <v>2.5781249999999936E-2</v>
      </c>
      <c r="AX28" s="39">
        <f t="shared" si="37"/>
        <v>-0.47968749999999993</v>
      </c>
      <c r="AY28" s="39">
        <f t="shared" si="37"/>
        <v>-0.453125</v>
      </c>
      <c r="AZ28" s="39">
        <f t="shared" si="37"/>
        <v>-0.41796874999999994</v>
      </c>
      <c r="BA28" s="39">
        <f t="shared" si="37"/>
        <v>-0.45546875000000003</v>
      </c>
      <c r="BB28" s="39">
        <f t="shared" si="37"/>
        <v>-0.46171874999999996</v>
      </c>
      <c r="BC28" s="39">
        <f t="shared" si="37"/>
        <v>-0.40703124999999996</v>
      </c>
      <c r="BD28" s="39">
        <f t="shared" si="37"/>
        <v>-0.5546875</v>
      </c>
      <c r="BE28" s="39">
        <f t="shared" si="37"/>
        <v>-0.87031249999999993</v>
      </c>
      <c r="BF28" s="39">
        <f t="shared" si="37"/>
        <v>-0.76484374999999993</v>
      </c>
      <c r="BG28" s="39">
        <f t="shared" si="37"/>
        <v>-0.75937499999999991</v>
      </c>
      <c r="BH28" s="39">
        <f t="shared" si="37"/>
        <v>-0.765625</v>
      </c>
      <c r="BI28" s="39">
        <f t="shared" si="37"/>
        <v>-0.74531249999999982</v>
      </c>
      <c r="BJ28" s="39">
        <f t="shared" si="37"/>
        <v>-0.76015625000000009</v>
      </c>
      <c r="BM28" s="37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P28" s="37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R28" s="28">
        <f t="shared" si="8"/>
        <v>22</v>
      </c>
      <c r="DS28" s="28">
        <f t="shared" si="9"/>
        <v>2</v>
      </c>
      <c r="DT28" s="28">
        <f t="shared" si="10"/>
        <v>9</v>
      </c>
      <c r="DU28" s="28">
        <v>1</v>
      </c>
      <c r="DV28" s="39">
        <f t="shared" si="2"/>
        <v>0.49999999999999994</v>
      </c>
      <c r="DX28" s="41">
        <v>-0.1</v>
      </c>
      <c r="DY28" s="39">
        <f t="shared" si="3"/>
        <v>-4.9999999999999996E-2</v>
      </c>
      <c r="DZ28" s="34"/>
      <c r="EB28" s="41">
        <v>-0.1</v>
      </c>
      <c r="EC28" s="39">
        <f t="shared" si="4"/>
        <v>-4.9999999999999996E-2</v>
      </c>
      <c r="ED28" s="34"/>
      <c r="EF28" s="41">
        <v>0</v>
      </c>
      <c r="EG28" s="39">
        <f t="shared" si="5"/>
        <v>0</v>
      </c>
      <c r="EH28" s="34"/>
      <c r="EJ28" s="22"/>
      <c r="EK28" s="22"/>
      <c r="EM28" s="22"/>
      <c r="EN28" s="22"/>
      <c r="EO28" s="22"/>
      <c r="EP28" s="22"/>
      <c r="ER28" s="26"/>
    </row>
    <row r="29" spans="1:151" ht="7.5" customHeight="1" x14ac:dyDescent="0.15">
      <c r="A29" s="21" t="s">
        <v>38</v>
      </c>
      <c r="B29" s="28">
        <v>24</v>
      </c>
      <c r="C29" s="34">
        <f>(elon_inputs_before_normalizing!C113-128)/128</f>
        <v>-1</v>
      </c>
      <c r="D29" s="34">
        <f>(elon_inputs_before_normalizing!D113-128)/128</f>
        <v>-1</v>
      </c>
      <c r="E29" s="34">
        <f>(elon_inputs_before_normalizing!E113-128)/128</f>
        <v>-0.96875</v>
      </c>
      <c r="F29" s="34">
        <f>(elon_inputs_before_normalizing!F113-128)/128</f>
        <v>-0.859375</v>
      </c>
      <c r="G29" s="34">
        <f>(elon_inputs_before_normalizing!G113-128)/128</f>
        <v>-0.78125</v>
      </c>
      <c r="H29" s="34">
        <f>(elon_inputs_before_normalizing!H113-128)/128</f>
        <v>-0.7578125</v>
      </c>
      <c r="I29" s="34">
        <f>(elon_inputs_before_normalizing!I113-128)/128</f>
        <v>-0.765625</v>
      </c>
      <c r="J29" s="34">
        <f>(elon_inputs_before_normalizing!J113-128)/128</f>
        <v>-0.8203125</v>
      </c>
      <c r="K29" s="34">
        <f>(elon_inputs_before_normalizing!K113-128)/128</f>
        <v>-0.4296875</v>
      </c>
      <c r="L29" s="34">
        <f>(elon_inputs_before_normalizing!L113-128)/128</f>
        <v>0.859375</v>
      </c>
      <c r="M29" s="34">
        <f>(elon_inputs_before_normalizing!M113-128)/128</f>
        <v>0.8671875</v>
      </c>
      <c r="N29" s="34">
        <f>(elon_inputs_before_normalizing!N113-128)/128</f>
        <v>0.8125</v>
      </c>
      <c r="O29" s="34">
        <f>(elon_inputs_before_normalizing!O113-128)/128</f>
        <v>0.6640625</v>
      </c>
      <c r="P29" s="34">
        <f>(elon_inputs_before_normalizing!P113-128)/128</f>
        <v>0.3359375</v>
      </c>
      <c r="Q29" s="34">
        <f>(elon_inputs_before_normalizing!Q113-128)/128</f>
        <v>-0.1640625</v>
      </c>
      <c r="R29" s="34">
        <f>(elon_inputs_before_normalizing!R113-128)/128</f>
        <v>-0.3203125</v>
      </c>
      <c r="S29" s="34">
        <f>(elon_inputs_before_normalizing!S113-128)/128</f>
        <v>-0.265625</v>
      </c>
      <c r="T29" s="34">
        <f>(elon_inputs_before_normalizing!T113-128)/128</f>
        <v>-0.453125</v>
      </c>
      <c r="U29" s="34">
        <f>(elon_inputs_before_normalizing!U113-128)/128</f>
        <v>-0.5</v>
      </c>
      <c r="V29" s="34">
        <f>(elon_inputs_before_normalizing!V113-128)/128</f>
        <v>-0.3359375</v>
      </c>
      <c r="W29" s="34">
        <f>(elon_inputs_before_normalizing!W113-128)/128</f>
        <v>-0.6875</v>
      </c>
      <c r="X29" s="34">
        <f>(elon_inputs_before_normalizing!X113-128)/128</f>
        <v>-1</v>
      </c>
      <c r="Y29" s="34">
        <f>(elon_inputs_before_normalizing!Y113-128)/128</f>
        <v>-1</v>
      </c>
      <c r="Z29" s="34">
        <f>(elon_inputs_before_normalizing!Z113-128)/128</f>
        <v>-0.984375</v>
      </c>
      <c r="AA29" s="34">
        <f>(elon_inputs_before_normalizing!AA113-128)/128</f>
        <v>-0.9921875</v>
      </c>
      <c r="AB29" s="34">
        <f>(elon_inputs_before_normalizing!AB113-128)/128</f>
        <v>-0.96875</v>
      </c>
      <c r="AC29" s="34">
        <f>(elon_inputs_before_normalizing!AC113-128)/128</f>
        <v>-0.9140625</v>
      </c>
      <c r="AD29" s="34">
        <f>(elon_inputs_before_normalizing!AD113-128)/128</f>
        <v>-0.9140625</v>
      </c>
      <c r="AJ29" s="28">
        <f t="shared" si="6"/>
        <v>23</v>
      </c>
      <c r="AK29" s="39">
        <f t="shared" ref="AK29:BJ29" si="38">($AF$6*C28)+($AG$6*D28)+($AH$6*E28)+
  ($AF$7*C29)+($AG$7*D29)+($AH$7*E29)+
  ($AF$8*C30)+($AG$8*D30)+($AH$8*E30)</f>
        <v>-0.70546874999999998</v>
      </c>
      <c r="AL29" s="39">
        <f t="shared" si="38"/>
        <v>-0.67343750000000002</v>
      </c>
      <c r="AM29" s="39">
        <f t="shared" si="38"/>
        <v>-0.63437500000000002</v>
      </c>
      <c r="AN29" s="39">
        <f t="shared" si="38"/>
        <v>-0.65468750000000009</v>
      </c>
      <c r="AO29" s="39">
        <f t="shared" si="38"/>
        <v>-0.66718750000000004</v>
      </c>
      <c r="AP29" s="39">
        <f t="shared" si="38"/>
        <v>-0.63749999999999996</v>
      </c>
      <c r="AQ29" s="39">
        <f t="shared" si="38"/>
        <v>-0.93515624999999991</v>
      </c>
      <c r="AR29" s="39">
        <f t="shared" si="38"/>
        <v>-0.29921874999999998</v>
      </c>
      <c r="AS29" s="39">
        <f t="shared" si="38"/>
        <v>1.2195312500000002</v>
      </c>
      <c r="AT29" s="39">
        <f t="shared" si="38"/>
        <v>0.76015624999999998</v>
      </c>
      <c r="AU29" s="39">
        <f t="shared" si="38"/>
        <v>0.47890624999999998</v>
      </c>
      <c r="AV29" s="39">
        <f t="shared" si="38"/>
        <v>0.36640624999999999</v>
      </c>
      <c r="AW29" s="39">
        <f t="shared" si="38"/>
        <v>0.30781250000000004</v>
      </c>
      <c r="AX29" s="39">
        <f t="shared" si="38"/>
        <v>5.7812500000000003E-2</v>
      </c>
      <c r="AY29" s="39">
        <f t="shared" si="38"/>
        <v>-0.22109375000000001</v>
      </c>
      <c r="AZ29" s="39">
        <f t="shared" si="38"/>
        <v>-0.32656249999999998</v>
      </c>
      <c r="BA29" s="39">
        <f t="shared" si="38"/>
        <v>-0.41484374999999996</v>
      </c>
      <c r="BB29" s="39">
        <f t="shared" si="38"/>
        <v>-0.41171874999999997</v>
      </c>
      <c r="BC29" s="39">
        <f t="shared" si="38"/>
        <v>-0.42109374999999999</v>
      </c>
      <c r="BD29" s="39">
        <f t="shared" si="38"/>
        <v>-0.69921875</v>
      </c>
      <c r="BE29" s="39">
        <f t="shared" si="38"/>
        <v>-0.85781249999999998</v>
      </c>
      <c r="BF29" s="39">
        <f t="shared" si="38"/>
        <v>-0.80859375</v>
      </c>
      <c r="BG29" s="39">
        <f t="shared" si="38"/>
        <v>-0.78515625</v>
      </c>
      <c r="BH29" s="39">
        <f t="shared" si="38"/>
        <v>-0.79140625000000009</v>
      </c>
      <c r="BI29" s="39">
        <f t="shared" si="38"/>
        <v>-0.75625000000000009</v>
      </c>
      <c r="BJ29" s="39">
        <f t="shared" si="38"/>
        <v>-0.70468749999999991</v>
      </c>
      <c r="BM29" s="37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P29" s="37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R29" s="28">
        <f t="shared" si="8"/>
        <v>23</v>
      </c>
      <c r="DS29" s="28">
        <f t="shared" si="9"/>
        <v>2</v>
      </c>
      <c r="DT29" s="28">
        <f t="shared" si="10"/>
        <v>10</v>
      </c>
      <c r="DU29" s="28">
        <v>1</v>
      </c>
      <c r="DV29" s="39">
        <f t="shared" si="2"/>
        <v>0</v>
      </c>
      <c r="DX29" s="41">
        <v>0.2</v>
      </c>
      <c r="DY29" s="39">
        <f t="shared" si="3"/>
        <v>0</v>
      </c>
      <c r="DZ29" s="34"/>
      <c r="EB29" s="41">
        <v>0.3</v>
      </c>
      <c r="EC29" s="39">
        <f t="shared" si="4"/>
        <v>0</v>
      </c>
      <c r="ED29" s="34"/>
      <c r="EF29" s="41">
        <v>-0.1</v>
      </c>
      <c r="EG29" s="39">
        <f t="shared" si="5"/>
        <v>0</v>
      </c>
      <c r="EH29" s="34"/>
      <c r="EJ29" s="22"/>
      <c r="EK29" s="22"/>
      <c r="EM29" s="22"/>
      <c r="EN29" s="22"/>
      <c r="EO29" s="22"/>
      <c r="EP29" s="22"/>
      <c r="ER29" s="26"/>
    </row>
    <row r="30" spans="1:151" ht="7.5" customHeight="1" x14ac:dyDescent="0.15">
      <c r="A30" s="21" t="s">
        <v>38</v>
      </c>
      <c r="B30" s="28">
        <v>25</v>
      </c>
      <c r="C30" s="34">
        <f>(elon_inputs_before_normalizing!C114-128)/128</f>
        <v>-1</v>
      </c>
      <c r="D30" s="34">
        <f>(elon_inputs_before_normalizing!D114-128)/128</f>
        <v>-0.8984375</v>
      </c>
      <c r="E30" s="34">
        <f>(elon_inputs_before_normalizing!E114-128)/128</f>
        <v>-0.7890625</v>
      </c>
      <c r="F30" s="34">
        <f>(elon_inputs_before_normalizing!F114-128)/128</f>
        <v>-0.765625</v>
      </c>
      <c r="G30" s="34">
        <f>(elon_inputs_before_normalizing!G114-128)/128</f>
        <v>-0.7890625</v>
      </c>
      <c r="H30" s="34">
        <f>(elon_inputs_before_normalizing!H114-128)/128</f>
        <v>-0.796875</v>
      </c>
      <c r="I30" s="34">
        <f>(elon_inputs_before_normalizing!I114-128)/128</f>
        <v>-0.7890625</v>
      </c>
      <c r="J30" s="34">
        <f>(elon_inputs_before_normalizing!J114-128)/128</f>
        <v>-0.7890625</v>
      </c>
      <c r="K30" s="34">
        <f>(elon_inputs_before_normalizing!K114-128)/128</f>
        <v>-0.8125</v>
      </c>
      <c r="L30" s="34">
        <f>(elon_inputs_before_normalizing!L114-128)/128</f>
        <v>0.3125</v>
      </c>
      <c r="M30" s="34">
        <f>(elon_inputs_before_normalizing!M114-128)/128</f>
        <v>0.9453125</v>
      </c>
      <c r="N30" s="34">
        <f>(elon_inputs_before_normalizing!N114-128)/128</f>
        <v>0.8125</v>
      </c>
      <c r="O30" s="34">
        <f>(elon_inputs_before_normalizing!O114-128)/128</f>
        <v>0.4140625</v>
      </c>
      <c r="P30" s="34">
        <f>(elon_inputs_before_normalizing!P114-128)/128</f>
        <v>8.59375E-2</v>
      </c>
      <c r="Q30" s="34">
        <f>(elon_inputs_before_normalizing!Q114-128)/128</f>
        <v>0.109375</v>
      </c>
      <c r="R30" s="34">
        <f>(elon_inputs_before_normalizing!R114-128)/128</f>
        <v>0.28125</v>
      </c>
      <c r="S30" s="34">
        <f>(elon_inputs_before_normalizing!S114-128)/128</f>
        <v>-0.1328125</v>
      </c>
      <c r="T30" s="34">
        <f>(elon_inputs_before_normalizing!T114-128)/128</f>
        <v>-0.3359375</v>
      </c>
      <c r="U30" s="34">
        <f>(elon_inputs_before_normalizing!U114-128)/128</f>
        <v>-0.3359375</v>
      </c>
      <c r="V30" s="34">
        <f>(elon_inputs_before_normalizing!V114-128)/128</f>
        <v>-0.390625</v>
      </c>
      <c r="W30" s="34">
        <f>(elon_inputs_before_normalizing!W114-128)/128</f>
        <v>-0.921875</v>
      </c>
      <c r="X30" s="34">
        <f>(elon_inputs_before_normalizing!X114-128)/128</f>
        <v>-1</v>
      </c>
      <c r="Y30" s="34">
        <f>(elon_inputs_before_normalizing!Y114-128)/128</f>
        <v>-1</v>
      </c>
      <c r="Z30" s="34">
        <f>(elon_inputs_before_normalizing!Z114-128)/128</f>
        <v>-1</v>
      </c>
      <c r="AA30" s="34">
        <f>(elon_inputs_before_normalizing!AA114-128)/128</f>
        <v>-0.9921875</v>
      </c>
      <c r="AB30" s="34">
        <f>(elon_inputs_before_normalizing!AB114-128)/128</f>
        <v>-0.9921875</v>
      </c>
      <c r="AC30" s="34">
        <f>(elon_inputs_before_normalizing!AC114-128)/128</f>
        <v>-0.96875</v>
      </c>
      <c r="AD30" s="34">
        <f>(elon_inputs_before_normalizing!AD114-128)/128</f>
        <v>-0.9296875</v>
      </c>
      <c r="AJ30" s="28">
        <f t="shared" si="6"/>
        <v>24</v>
      </c>
      <c r="AK30" s="39">
        <f t="shared" ref="AK30:BJ30" si="39">($AF$6*C29)+($AG$6*D29)+($AH$6*E29)+
  ($AF$7*C30)+($AG$7*D30)+($AH$7*E30)+
  ($AF$8*C31)+($AG$8*D31)+($AH$8*E31)</f>
        <v>-0.64531250000000007</v>
      </c>
      <c r="AL30" s="39">
        <f t="shared" si="39"/>
        <v>-0.65468749999999998</v>
      </c>
      <c r="AM30" s="39">
        <f t="shared" si="39"/>
        <v>-0.67499999999999993</v>
      </c>
      <c r="AN30" s="39">
        <f t="shared" si="39"/>
        <v>-0.66562499999999991</v>
      </c>
      <c r="AO30" s="39">
        <f t="shared" si="39"/>
        <v>-0.63515624999999998</v>
      </c>
      <c r="AP30" s="39">
        <f t="shared" si="39"/>
        <v>-0.60703124999999991</v>
      </c>
      <c r="AQ30" s="39">
        <f t="shared" si="39"/>
        <v>-0.76562499999999989</v>
      </c>
      <c r="AR30" s="39">
        <f t="shared" si="39"/>
        <v>-0.98593749999999991</v>
      </c>
      <c r="AS30" s="39">
        <f t="shared" si="39"/>
        <v>0.69687500000000002</v>
      </c>
      <c r="AT30" s="39">
        <f t="shared" si="39"/>
        <v>1.1609375</v>
      </c>
      <c r="AU30" s="39">
        <f t="shared" si="39"/>
        <v>0.49843749999999998</v>
      </c>
      <c r="AV30" s="39">
        <f t="shared" si="39"/>
        <v>8.2031249999999917E-2</v>
      </c>
      <c r="AW30" s="39">
        <f t="shared" si="39"/>
        <v>0.28125</v>
      </c>
      <c r="AX30" s="39">
        <f t="shared" si="39"/>
        <v>0.50859374999999996</v>
      </c>
      <c r="AY30" s="39">
        <f t="shared" si="39"/>
        <v>0.22578124999999999</v>
      </c>
      <c r="AZ30" s="39">
        <f t="shared" si="39"/>
        <v>-0.17109374999999999</v>
      </c>
      <c r="BA30" s="39">
        <f t="shared" si="39"/>
        <v>-0.20781250000000001</v>
      </c>
      <c r="BB30" s="39">
        <f t="shared" si="39"/>
        <v>-0.54531249999999998</v>
      </c>
      <c r="BC30" s="39">
        <f t="shared" si="39"/>
        <v>-0.57343750000000004</v>
      </c>
      <c r="BD30" s="39">
        <f t="shared" si="39"/>
        <v>-0.81171875000000004</v>
      </c>
      <c r="BE30" s="39">
        <f t="shared" si="39"/>
        <v>-0.76874999999999993</v>
      </c>
      <c r="BF30" s="39">
        <f t="shared" si="39"/>
        <v>-0.80156249999999996</v>
      </c>
      <c r="BG30" s="39">
        <f t="shared" si="39"/>
        <v>-0.79531250000000009</v>
      </c>
      <c r="BH30" s="39">
        <f t="shared" si="39"/>
        <v>-0.78984374999999996</v>
      </c>
      <c r="BI30" s="39">
        <f t="shared" si="39"/>
        <v>-0.80156249999999996</v>
      </c>
      <c r="BJ30" s="39">
        <f t="shared" si="39"/>
        <v>-0.7734375</v>
      </c>
      <c r="BM30" s="37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P30" s="37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R30" s="28">
        <f t="shared" si="8"/>
        <v>24</v>
      </c>
      <c r="DS30" s="28">
        <f t="shared" si="9"/>
        <v>2</v>
      </c>
      <c r="DT30" s="28">
        <f t="shared" si="10"/>
        <v>11</v>
      </c>
      <c r="DU30" s="28">
        <v>1</v>
      </c>
      <c r="DV30" s="39">
        <f t="shared" si="2"/>
        <v>0</v>
      </c>
      <c r="DX30" s="41">
        <v>0.2</v>
      </c>
      <c r="DY30" s="39">
        <f t="shared" si="3"/>
        <v>0</v>
      </c>
      <c r="DZ30" s="34"/>
      <c r="EB30" s="41">
        <v>-0.4</v>
      </c>
      <c r="EC30" s="39">
        <f t="shared" si="4"/>
        <v>0</v>
      </c>
      <c r="ED30" s="34"/>
      <c r="EF30" s="41">
        <v>0.2</v>
      </c>
      <c r="EG30" s="39">
        <f t="shared" si="5"/>
        <v>0</v>
      </c>
      <c r="EH30" s="34"/>
      <c r="EJ30" s="22"/>
      <c r="EK30" s="22"/>
      <c r="EM30" s="22"/>
      <c r="EN30" s="22"/>
      <c r="EO30" s="22"/>
      <c r="EP30" s="22"/>
      <c r="ER30" s="26"/>
    </row>
    <row r="31" spans="1:151" ht="7.5" customHeight="1" x14ac:dyDescent="0.15">
      <c r="A31" s="21" t="s">
        <v>38</v>
      </c>
      <c r="B31" s="28">
        <v>26</v>
      </c>
      <c r="C31" s="34">
        <f>(elon_inputs_before_normalizing!C115-128)/128</f>
        <v>-0.8359375</v>
      </c>
      <c r="D31" s="34">
        <f>(elon_inputs_before_normalizing!D115-128)/128</f>
        <v>-0.75</v>
      </c>
      <c r="E31" s="34">
        <f>(elon_inputs_before_normalizing!E115-128)/128</f>
        <v>-0.7890625</v>
      </c>
      <c r="F31" s="34">
        <f>(elon_inputs_before_normalizing!F115-128)/128</f>
        <v>-0.8046875</v>
      </c>
      <c r="G31" s="34">
        <f>(elon_inputs_before_normalizing!G115-128)/128</f>
        <v>-0.8046875</v>
      </c>
      <c r="H31" s="34">
        <f>(elon_inputs_before_normalizing!H115-128)/128</f>
        <v>-0.796875</v>
      </c>
      <c r="I31" s="34">
        <f>(elon_inputs_before_normalizing!I115-128)/128</f>
        <v>-0.7890625</v>
      </c>
      <c r="J31" s="34">
        <f>(elon_inputs_before_normalizing!J115-128)/128</f>
        <v>-0.7890625</v>
      </c>
      <c r="K31" s="34">
        <f>(elon_inputs_before_normalizing!K115-128)/128</f>
        <v>-0.8515625</v>
      </c>
      <c r="L31" s="34">
        <f>(elon_inputs_before_normalizing!L115-128)/128</f>
        <v>-0.546875</v>
      </c>
      <c r="M31" s="34">
        <f>(elon_inputs_before_normalizing!M115-128)/128</f>
        <v>0.7421875</v>
      </c>
      <c r="N31" s="34">
        <f>(elon_inputs_before_normalizing!N115-128)/128</f>
        <v>0.984375</v>
      </c>
      <c r="O31" s="34">
        <f>(elon_inputs_before_normalizing!O115-128)/128</f>
        <v>0.3671875</v>
      </c>
      <c r="P31" s="34">
        <f>(elon_inputs_before_normalizing!P115-128)/128</f>
        <v>-3.90625E-2</v>
      </c>
      <c r="Q31" s="34">
        <f>(elon_inputs_before_normalizing!Q115-128)/128</f>
        <v>0.4453125</v>
      </c>
      <c r="R31" s="34">
        <f>(elon_inputs_before_normalizing!R115-128)/128</f>
        <v>0.71875</v>
      </c>
      <c r="S31" s="34">
        <f>(elon_inputs_before_normalizing!S115-128)/128</f>
        <v>0.15625</v>
      </c>
      <c r="T31" s="34">
        <f>(elon_inputs_before_normalizing!T115-128)/128</f>
        <v>0.1796875</v>
      </c>
      <c r="U31" s="34">
        <f>(elon_inputs_before_normalizing!U115-128)/128</f>
        <v>-8.59375E-2</v>
      </c>
      <c r="V31" s="34">
        <f>(elon_inputs_before_normalizing!V115-128)/128</f>
        <v>-0.8203125</v>
      </c>
      <c r="W31" s="34">
        <f>(elon_inputs_before_normalizing!W115-128)/128</f>
        <v>-1</v>
      </c>
      <c r="X31" s="34">
        <f>(elon_inputs_before_normalizing!X115-128)/128</f>
        <v>-1</v>
      </c>
      <c r="Y31" s="34">
        <f>(elon_inputs_before_normalizing!Y115-128)/128</f>
        <v>-1</v>
      </c>
      <c r="Z31" s="34">
        <f>(elon_inputs_before_normalizing!Z115-128)/128</f>
        <v>-0.9921875</v>
      </c>
      <c r="AA31" s="34">
        <f>(elon_inputs_before_normalizing!AA115-128)/128</f>
        <v>-0.9921875</v>
      </c>
      <c r="AB31" s="34">
        <f>(elon_inputs_before_normalizing!AB115-128)/128</f>
        <v>-0.9765625</v>
      </c>
      <c r="AC31" s="34">
        <f>(elon_inputs_before_normalizing!AC115-128)/128</f>
        <v>-0.96875</v>
      </c>
      <c r="AD31" s="34">
        <f>(elon_inputs_before_normalizing!AD115-128)/128</f>
        <v>-0.9765625</v>
      </c>
      <c r="AJ31" s="28">
        <f t="shared" si="6"/>
        <v>25</v>
      </c>
      <c r="AK31" s="39">
        <f t="shared" ref="AK31:BJ31" si="40">($AF$6*C30)+($AG$6*D30)+($AH$6*E30)+
  ($AF$7*C31)+($AG$7*D31)+($AH$7*E31)+
  ($AF$8*C32)+($AG$8*D32)+($AH$8*E32)</f>
        <v>-0.65625</v>
      </c>
      <c r="AL31" s="39">
        <f t="shared" si="40"/>
        <v>-0.68593749999999987</v>
      </c>
      <c r="AM31" s="39">
        <f t="shared" si="40"/>
        <v>-0.6484375</v>
      </c>
      <c r="AN31" s="39">
        <f t="shared" si="40"/>
        <v>-0.63203125000000004</v>
      </c>
      <c r="AO31" s="39">
        <f t="shared" si="40"/>
        <v>-0.63046875000000013</v>
      </c>
      <c r="AP31" s="39">
        <f t="shared" si="40"/>
        <v>-0.63203125000000004</v>
      </c>
      <c r="AQ31" s="39">
        <f t="shared" si="40"/>
        <v>-0.62812499999999993</v>
      </c>
      <c r="AR31" s="39">
        <f t="shared" si="40"/>
        <v>-1.04765625</v>
      </c>
      <c r="AS31" s="39">
        <f t="shared" si="40"/>
        <v>-0.625</v>
      </c>
      <c r="AT31" s="39">
        <f t="shared" si="40"/>
        <v>1.03984375</v>
      </c>
      <c r="AU31" s="39">
        <f t="shared" si="40"/>
        <v>0.98046874999999978</v>
      </c>
      <c r="AV31" s="39">
        <f t="shared" si="40"/>
        <v>0.17890624999999996</v>
      </c>
      <c r="AW31" s="39">
        <f t="shared" si="40"/>
        <v>0.18906250000000005</v>
      </c>
      <c r="AX31" s="39">
        <f t="shared" si="40"/>
        <v>0.73828125</v>
      </c>
      <c r="AY31" s="39">
        <f t="shared" si="40"/>
        <v>0.78046874999999993</v>
      </c>
      <c r="AZ31" s="39">
        <f t="shared" si="40"/>
        <v>8.5937499999999833E-3</v>
      </c>
      <c r="BA31" s="39">
        <f t="shared" si="40"/>
        <v>-0.27578124999999998</v>
      </c>
      <c r="BB31" s="39">
        <f t="shared" si="40"/>
        <v>-0.63906250000000009</v>
      </c>
      <c r="BC31" s="39">
        <f t="shared" si="40"/>
        <v>-0.83125000000000004</v>
      </c>
      <c r="BD31" s="39">
        <f t="shared" si="40"/>
        <v>-0.72343749999999996</v>
      </c>
      <c r="BE31" s="39">
        <f t="shared" si="40"/>
        <v>-0.77421874999999996</v>
      </c>
      <c r="BF31" s="39">
        <f t="shared" si="40"/>
        <v>-0.79062499999999991</v>
      </c>
      <c r="BG31" s="39">
        <f t="shared" si="40"/>
        <v>-0.78749999999999987</v>
      </c>
      <c r="BH31" s="39">
        <f t="shared" si="40"/>
        <v>-0.78281249999999991</v>
      </c>
      <c r="BI31" s="39">
        <f t="shared" si="40"/>
        <v>-0.77265625000000004</v>
      </c>
      <c r="BJ31" s="39">
        <f t="shared" si="40"/>
        <v>-0.78750000000000009</v>
      </c>
      <c r="BM31" s="37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P31" s="37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R31" s="28">
        <f t="shared" si="8"/>
        <v>25</v>
      </c>
      <c r="DS31" s="28">
        <f t="shared" si="9"/>
        <v>2</v>
      </c>
      <c r="DT31" s="28">
        <f t="shared" si="10"/>
        <v>12</v>
      </c>
      <c r="DU31" s="28">
        <v>1</v>
      </c>
      <c r="DV31" s="39">
        <f t="shared" si="2"/>
        <v>0</v>
      </c>
      <c r="DX31" s="41">
        <v>0</v>
      </c>
      <c r="DY31" s="39">
        <f t="shared" si="3"/>
        <v>0</v>
      </c>
      <c r="DZ31" s="34"/>
      <c r="EB31" s="41">
        <v>-0.3</v>
      </c>
      <c r="EC31" s="39">
        <f t="shared" si="4"/>
        <v>0</v>
      </c>
      <c r="ED31" s="34"/>
      <c r="EF31" s="41">
        <v>0.6</v>
      </c>
      <c r="EG31" s="39">
        <f t="shared" si="5"/>
        <v>0</v>
      </c>
      <c r="EH31" s="34"/>
      <c r="EJ31" s="22"/>
      <c r="EK31" s="22"/>
      <c r="EM31" s="22"/>
      <c r="EN31" s="22"/>
      <c r="EO31" s="22"/>
      <c r="EP31" s="22"/>
      <c r="ER31" s="26"/>
    </row>
    <row r="32" spans="1:151" ht="7.5" customHeight="1" x14ac:dyDescent="0.15">
      <c r="A32" s="21" t="s">
        <v>38</v>
      </c>
      <c r="B32" s="28">
        <v>27</v>
      </c>
      <c r="C32" s="34">
        <f>(elon_inputs_before_normalizing!C116-128)/128</f>
        <v>-0.75</v>
      </c>
      <c r="D32" s="34">
        <f>(elon_inputs_before_normalizing!D116-128)/128</f>
        <v>-0.7890625</v>
      </c>
      <c r="E32" s="34">
        <f>(elon_inputs_before_normalizing!E116-128)/128</f>
        <v>-0.796875</v>
      </c>
      <c r="F32" s="34">
        <f>(elon_inputs_before_normalizing!F116-128)/128</f>
        <v>-0.8125</v>
      </c>
      <c r="G32" s="34">
        <f>(elon_inputs_before_normalizing!G116-128)/128</f>
        <v>-0.8125</v>
      </c>
      <c r="H32" s="34">
        <f>(elon_inputs_before_normalizing!H116-128)/128</f>
        <v>-0.796875</v>
      </c>
      <c r="I32" s="34">
        <f>(elon_inputs_before_normalizing!I116-128)/128</f>
        <v>-0.7890625</v>
      </c>
      <c r="J32" s="34">
        <f>(elon_inputs_before_normalizing!J116-128)/128</f>
        <v>-0.796875</v>
      </c>
      <c r="K32" s="34">
        <f>(elon_inputs_before_normalizing!K116-128)/128</f>
        <v>-0.796875</v>
      </c>
      <c r="L32" s="34">
        <f>(elon_inputs_before_normalizing!L116-128)/128</f>
        <v>-0.8828125</v>
      </c>
      <c r="M32" s="34">
        <f>(elon_inputs_before_normalizing!M116-128)/128</f>
        <v>-0.4765625</v>
      </c>
      <c r="N32" s="34">
        <f>(elon_inputs_before_normalizing!N116-128)/128</f>
        <v>0.6328125</v>
      </c>
      <c r="O32" s="34">
        <f>(elon_inputs_before_normalizing!O116-128)/128</f>
        <v>0.625</v>
      </c>
      <c r="P32" s="34">
        <f>(elon_inputs_before_normalizing!P116-128)/128</f>
        <v>0.2421875</v>
      </c>
      <c r="Q32" s="34">
        <f>(elon_inputs_before_normalizing!Q116-128)/128</f>
        <v>0.8359375</v>
      </c>
      <c r="R32" s="34">
        <f>(elon_inputs_before_normalizing!R116-128)/128</f>
        <v>0.9921875</v>
      </c>
      <c r="S32" s="34">
        <f>(elon_inputs_before_normalizing!S116-128)/128</f>
        <v>0.8046875</v>
      </c>
      <c r="T32" s="34">
        <f>(elon_inputs_before_normalizing!T116-128)/128</f>
        <v>0.1875</v>
      </c>
      <c r="U32" s="34">
        <f>(elon_inputs_before_normalizing!U116-128)/128</f>
        <v>-0.7109375</v>
      </c>
      <c r="V32" s="34">
        <f>(elon_inputs_before_normalizing!V116-128)/128</f>
        <v>-1</v>
      </c>
      <c r="W32" s="34">
        <f>(elon_inputs_before_normalizing!W116-128)/128</f>
        <v>-0.984375</v>
      </c>
      <c r="X32" s="34">
        <f>(elon_inputs_before_normalizing!X116-128)/128</f>
        <v>-0.9765625</v>
      </c>
      <c r="Y32" s="34">
        <f>(elon_inputs_before_normalizing!Y116-128)/128</f>
        <v>-0.9765625</v>
      </c>
      <c r="Z32" s="34">
        <f>(elon_inputs_before_normalizing!Z116-128)/128</f>
        <v>-0.9765625</v>
      </c>
      <c r="AA32" s="34">
        <f>(elon_inputs_before_normalizing!AA116-128)/128</f>
        <v>-0.9765625</v>
      </c>
      <c r="AB32" s="34">
        <f>(elon_inputs_before_normalizing!AB116-128)/128</f>
        <v>-0.9609375</v>
      </c>
      <c r="AC32" s="34">
        <f>(elon_inputs_before_normalizing!AC116-128)/128</f>
        <v>-0.953125</v>
      </c>
      <c r="AD32" s="34">
        <f>(elon_inputs_before_normalizing!AD116-128)/128</f>
        <v>-0.96875</v>
      </c>
      <c r="AJ32" s="28">
        <f t="shared" si="6"/>
        <v>26</v>
      </c>
      <c r="AK32" s="39">
        <f t="shared" ref="AK32:BJ32" si="41">($AF$6*C31)+($AG$6*D31)+($AH$6*E31)+
  ($AF$7*C32)+($AG$7*D32)+($AH$7*E32)+
  ($AF$8*C33)+($AG$8*D33)+($AH$8*E33)</f>
        <v>-0.65781250000000002</v>
      </c>
      <c r="AL32" s="39">
        <f t="shared" si="41"/>
        <v>-0.63359374999999996</v>
      </c>
      <c r="AM32" s="39">
        <f t="shared" si="41"/>
        <v>-0.65312499999999996</v>
      </c>
      <c r="AN32" s="39">
        <f t="shared" si="41"/>
        <v>-0.6484375</v>
      </c>
      <c r="AO32" s="39">
        <f t="shared" si="41"/>
        <v>-0.63437499999999991</v>
      </c>
      <c r="AP32" s="39">
        <f t="shared" si="41"/>
        <v>-0.63203125000000004</v>
      </c>
      <c r="AQ32" s="39">
        <f t="shared" si="41"/>
        <v>-0.62421875000000004</v>
      </c>
      <c r="AR32" s="39">
        <f t="shared" si="41"/>
        <v>-0.72578124999999993</v>
      </c>
      <c r="AS32" s="39">
        <f t="shared" si="41"/>
        <v>-1.1609375</v>
      </c>
      <c r="AT32" s="39">
        <f t="shared" si="41"/>
        <v>-0.55546874999999996</v>
      </c>
      <c r="AU32" s="39">
        <f t="shared" si="41"/>
        <v>0.74374999999999991</v>
      </c>
      <c r="AV32" s="39">
        <f t="shared" si="41"/>
        <v>0.515625</v>
      </c>
      <c r="AW32" s="39">
        <f t="shared" si="41"/>
        <v>5.0000000000000031E-2</v>
      </c>
      <c r="AX32" s="39">
        <f t="shared" si="41"/>
        <v>0.47109374999999998</v>
      </c>
      <c r="AY32" s="39">
        <f t="shared" si="41"/>
        <v>0.37499999999999989</v>
      </c>
      <c r="AZ32" s="39">
        <f t="shared" si="41"/>
        <v>-0.13203125000000007</v>
      </c>
      <c r="BA32" s="39">
        <f t="shared" si="41"/>
        <v>-0.54453125000000013</v>
      </c>
      <c r="BB32" s="39">
        <f t="shared" si="41"/>
        <v>-0.69687500000000002</v>
      </c>
      <c r="BC32" s="39">
        <f t="shared" si="41"/>
        <v>-0.67500000000000004</v>
      </c>
      <c r="BD32" s="39">
        <f t="shared" si="41"/>
        <v>-0.734375</v>
      </c>
      <c r="BE32" s="39">
        <f t="shared" si="41"/>
        <v>-0.77421874999999996</v>
      </c>
      <c r="BF32" s="39">
        <f t="shared" si="41"/>
        <v>-0.78046875000000004</v>
      </c>
      <c r="BG32" s="39">
        <f t="shared" si="41"/>
        <v>-0.77812499999999996</v>
      </c>
      <c r="BH32" s="39">
        <f t="shared" si="41"/>
        <v>-0.78125</v>
      </c>
      <c r="BI32" s="39">
        <f t="shared" si="41"/>
        <v>-0.76328125000000002</v>
      </c>
      <c r="BJ32" s="39">
        <f t="shared" si="41"/>
        <v>-0.75234374999999987</v>
      </c>
      <c r="BM32" s="37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P32" s="37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R32" s="28">
        <f t="shared" si="8"/>
        <v>26</v>
      </c>
      <c r="DS32" s="28">
        <f t="shared" si="9"/>
        <v>2</v>
      </c>
      <c r="DT32" s="28">
        <f t="shared" si="10"/>
        <v>13</v>
      </c>
      <c r="DU32" s="28">
        <v>1</v>
      </c>
      <c r="DV32" s="39">
        <f t="shared" si="2"/>
        <v>0</v>
      </c>
      <c r="DX32" s="41">
        <v>-0.3</v>
      </c>
      <c r="DY32" s="39">
        <f t="shared" si="3"/>
        <v>0</v>
      </c>
      <c r="DZ32" s="34"/>
      <c r="EB32" s="41">
        <v>0.7</v>
      </c>
      <c r="EC32" s="39">
        <f t="shared" si="4"/>
        <v>0</v>
      </c>
      <c r="ED32" s="34"/>
      <c r="EF32" s="41">
        <v>-0.4</v>
      </c>
      <c r="EG32" s="39">
        <f t="shared" si="5"/>
        <v>0</v>
      </c>
      <c r="EH32" s="34"/>
      <c r="EJ32" s="22"/>
      <c r="EK32" s="22"/>
      <c r="EM32" s="22"/>
      <c r="EN32" s="22"/>
      <c r="EO32" s="22"/>
      <c r="EP32" s="22"/>
      <c r="ER32" s="26"/>
    </row>
    <row r="33" spans="1:148" ht="7.5" customHeight="1" x14ac:dyDescent="0.15">
      <c r="A33" s="21" t="s">
        <v>38</v>
      </c>
      <c r="B33" s="28">
        <v>28</v>
      </c>
      <c r="C33" s="34">
        <f>(elon_inputs_before_normalizing!C117-128)/128</f>
        <v>-0.7734375</v>
      </c>
      <c r="D33" s="34">
        <f>(elon_inputs_before_normalizing!D117-128)/128</f>
        <v>-0.8046875</v>
      </c>
      <c r="E33" s="34">
        <f>(elon_inputs_before_normalizing!E117-128)/128</f>
        <v>-0.8046875</v>
      </c>
      <c r="F33" s="34">
        <f>(elon_inputs_before_normalizing!F117-128)/128</f>
        <v>-0.8125</v>
      </c>
      <c r="G33" s="34">
        <f>(elon_inputs_before_normalizing!G117-128)/128</f>
        <v>-0.8125</v>
      </c>
      <c r="H33" s="34">
        <f>(elon_inputs_before_normalizing!H117-128)/128</f>
        <v>-0.8046875</v>
      </c>
      <c r="I33" s="34">
        <f>(elon_inputs_before_normalizing!I117-128)/128</f>
        <v>-0.796875</v>
      </c>
      <c r="J33" s="34">
        <f>(elon_inputs_before_normalizing!J117-128)/128</f>
        <v>-0.796875</v>
      </c>
      <c r="K33" s="34">
        <f>(elon_inputs_before_normalizing!K117-128)/128</f>
        <v>-0.8046875</v>
      </c>
      <c r="L33" s="34">
        <f>(elon_inputs_before_normalizing!L117-128)/128</f>
        <v>-0.8046875</v>
      </c>
      <c r="M33" s="34">
        <f>(elon_inputs_before_normalizing!M117-128)/128</f>
        <v>-0.8984375</v>
      </c>
      <c r="N33" s="34">
        <f>(elon_inputs_before_normalizing!N117-128)/128</f>
        <v>-0.7734375</v>
      </c>
      <c r="O33" s="34">
        <f>(elon_inputs_before_normalizing!O117-128)/128</f>
        <v>-0.34375</v>
      </c>
      <c r="P33" s="34">
        <f>(elon_inputs_before_normalizing!P117-128)/128</f>
        <v>1.5625E-2</v>
      </c>
      <c r="Q33" s="34">
        <f>(elon_inputs_before_normalizing!Q117-128)/128</f>
        <v>0.40625</v>
      </c>
      <c r="R33" s="34">
        <f>(elon_inputs_before_normalizing!R117-128)/128</f>
        <v>0.1953125</v>
      </c>
      <c r="S33" s="34">
        <f>(elon_inputs_before_normalizing!S117-128)/128</f>
        <v>-0.375</v>
      </c>
      <c r="T33" s="34">
        <f>(elon_inputs_before_normalizing!T117-128)/128</f>
        <v>-0.90625</v>
      </c>
      <c r="U33" s="34">
        <f>(elon_inputs_before_normalizing!U117-128)/128</f>
        <v>-0.984375</v>
      </c>
      <c r="V33" s="34">
        <f>(elon_inputs_before_normalizing!V117-128)/128</f>
        <v>-0.953125</v>
      </c>
      <c r="W33" s="34">
        <f>(elon_inputs_before_normalizing!W117-128)/128</f>
        <v>-0.953125</v>
      </c>
      <c r="X33" s="34">
        <f>(elon_inputs_before_normalizing!X117-128)/128</f>
        <v>-0.953125</v>
      </c>
      <c r="Y33" s="34">
        <f>(elon_inputs_before_normalizing!Y117-128)/128</f>
        <v>-0.9609375</v>
      </c>
      <c r="Z33" s="34">
        <f>(elon_inputs_before_normalizing!Z117-128)/128</f>
        <v>-0.9609375</v>
      </c>
      <c r="AA33" s="34">
        <f>(elon_inputs_before_normalizing!AA117-128)/128</f>
        <v>-0.9609375</v>
      </c>
      <c r="AB33" s="34">
        <f>(elon_inputs_before_normalizing!AB117-128)/128</f>
        <v>-0.9609375</v>
      </c>
      <c r="AC33" s="34">
        <f>(elon_inputs_before_normalizing!AC117-128)/128</f>
        <v>-0.9453125</v>
      </c>
      <c r="AD33" s="34">
        <f>(elon_inputs_before_normalizing!AD117-128)/128</f>
        <v>-0.9375</v>
      </c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  <c r="DO33" s="63"/>
      <c r="DP33" s="63"/>
      <c r="DR33" s="28">
        <f t="shared" si="8"/>
        <v>27</v>
      </c>
      <c r="DS33" s="28">
        <f t="shared" si="9"/>
        <v>3</v>
      </c>
      <c r="DT33" s="28">
        <f t="shared" si="10"/>
        <v>1</v>
      </c>
      <c r="DU33" s="28">
        <v>1</v>
      </c>
      <c r="DV33" s="39">
        <f t="shared" si="2"/>
        <v>0</v>
      </c>
      <c r="DX33" s="41">
        <v>0.6</v>
      </c>
      <c r="DY33" s="39">
        <f t="shared" si="3"/>
        <v>0</v>
      </c>
      <c r="DZ33" s="34"/>
      <c r="EB33" s="41">
        <v>0.1</v>
      </c>
      <c r="EC33" s="39">
        <f t="shared" si="4"/>
        <v>0</v>
      </c>
      <c r="ED33" s="34"/>
      <c r="EF33" s="41">
        <v>-0.1</v>
      </c>
      <c r="EG33" s="39">
        <f t="shared" si="5"/>
        <v>0</v>
      </c>
      <c r="EH33" s="34"/>
      <c r="EJ33" s="22"/>
      <c r="EK33" s="22"/>
      <c r="EM33" s="22"/>
      <c r="EN33" s="22"/>
      <c r="EO33" s="22"/>
      <c r="EP33" s="22"/>
      <c r="ER33" s="26"/>
    </row>
    <row r="34" spans="1:148" ht="7.5" customHeight="1" x14ac:dyDescent="0.15">
      <c r="A34" s="21"/>
      <c r="B34" s="22"/>
      <c r="AG34" s="64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R34" s="28">
        <f t="shared" si="8"/>
        <v>28</v>
      </c>
      <c r="DS34" s="28">
        <f t="shared" si="9"/>
        <v>3</v>
      </c>
      <c r="DT34" s="28">
        <f t="shared" si="10"/>
        <v>2</v>
      </c>
      <c r="DU34" s="28">
        <v>1</v>
      </c>
      <c r="DV34" s="39">
        <f t="shared" si="2"/>
        <v>0</v>
      </c>
      <c r="DX34" s="41">
        <v>-0.2</v>
      </c>
      <c r="DY34" s="39">
        <f t="shared" si="3"/>
        <v>0</v>
      </c>
      <c r="DZ34" s="34"/>
      <c r="EB34" s="41">
        <v>0</v>
      </c>
      <c r="EC34" s="39">
        <f t="shared" si="4"/>
        <v>0</v>
      </c>
      <c r="ED34" s="34"/>
      <c r="EF34" s="41">
        <v>0.1</v>
      </c>
      <c r="EG34" s="39">
        <f t="shared" si="5"/>
        <v>0</v>
      </c>
      <c r="EH34" s="34"/>
      <c r="EJ34" s="22"/>
      <c r="EK34" s="22"/>
      <c r="EM34" s="22"/>
      <c r="EN34" s="22"/>
      <c r="EO34" s="22"/>
      <c r="EP34" s="22"/>
      <c r="ER34" s="26"/>
    </row>
    <row r="35" spans="1:148" ht="7.5" customHeight="1" x14ac:dyDescent="0.15">
      <c r="A35" s="21"/>
      <c r="B35" s="22"/>
      <c r="AF35" s="65" t="s">
        <v>22</v>
      </c>
      <c r="AG35" s="64"/>
      <c r="AH35" s="64"/>
      <c r="AK35" s="24" t="s">
        <v>23</v>
      </c>
      <c r="BM35" s="63"/>
      <c r="BN35" s="66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P35" s="63"/>
      <c r="CQ35" s="66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  <c r="DO35" s="63"/>
      <c r="DP35" s="63"/>
      <c r="DR35" s="28">
        <f t="shared" si="8"/>
        <v>29</v>
      </c>
      <c r="DS35" s="28">
        <f t="shared" si="9"/>
        <v>3</v>
      </c>
      <c r="DT35" s="28">
        <f t="shared" si="10"/>
        <v>3</v>
      </c>
      <c r="DU35" s="28">
        <v>1</v>
      </c>
      <c r="DV35" s="39">
        <f t="shared" si="2"/>
        <v>0</v>
      </c>
      <c r="DX35" s="41">
        <v>-0.2</v>
      </c>
      <c r="DY35" s="39">
        <f t="shared" si="3"/>
        <v>0</v>
      </c>
      <c r="DZ35" s="34"/>
      <c r="EB35" s="41">
        <v>0.1</v>
      </c>
      <c r="EC35" s="39">
        <f t="shared" si="4"/>
        <v>0</v>
      </c>
      <c r="ED35" s="34"/>
      <c r="EF35" s="41">
        <v>0</v>
      </c>
      <c r="EG35" s="39">
        <f t="shared" si="5"/>
        <v>0</v>
      </c>
      <c r="EH35" s="34"/>
      <c r="EJ35" s="22"/>
      <c r="EK35" s="22"/>
      <c r="EM35" s="22"/>
      <c r="EN35" s="22"/>
      <c r="EO35" s="22"/>
      <c r="EP35" s="22"/>
      <c r="ER35" s="26"/>
    </row>
    <row r="36" spans="1:148" ht="7.5" customHeight="1" x14ac:dyDescent="0.15">
      <c r="A36" s="21" t="s">
        <v>28</v>
      </c>
      <c r="B36" s="22"/>
      <c r="C36" s="28">
        <v>1</v>
      </c>
      <c r="D36" s="28">
        <v>2</v>
      </c>
      <c r="E36" s="28">
        <v>3</v>
      </c>
      <c r="F36" s="28">
        <v>4</v>
      </c>
      <c r="G36" s="28">
        <v>5</v>
      </c>
      <c r="H36" s="28">
        <v>6</v>
      </c>
      <c r="I36" s="28">
        <v>7</v>
      </c>
      <c r="J36" s="28">
        <v>8</v>
      </c>
      <c r="K36" s="28">
        <v>9</v>
      </c>
      <c r="L36" s="28">
        <v>10</v>
      </c>
      <c r="M36" s="28">
        <v>11</v>
      </c>
      <c r="N36" s="28">
        <v>12</v>
      </c>
      <c r="O36" s="28">
        <v>13</v>
      </c>
      <c r="P36" s="28">
        <v>14</v>
      </c>
      <c r="Q36" s="28">
        <v>15</v>
      </c>
      <c r="R36" s="28">
        <v>16</v>
      </c>
      <c r="S36" s="28">
        <v>17</v>
      </c>
      <c r="T36" s="28">
        <v>18</v>
      </c>
      <c r="U36" s="28">
        <v>19</v>
      </c>
      <c r="V36" s="28">
        <v>20</v>
      </c>
      <c r="W36" s="28">
        <v>21</v>
      </c>
      <c r="X36" s="28">
        <v>22</v>
      </c>
      <c r="Y36" s="28">
        <v>23</v>
      </c>
      <c r="Z36" s="28">
        <v>24</v>
      </c>
      <c r="AA36" s="28">
        <v>25</v>
      </c>
      <c r="AB36" s="28">
        <v>26</v>
      </c>
      <c r="AC36" s="28">
        <v>27</v>
      </c>
      <c r="AD36" s="28">
        <v>28</v>
      </c>
      <c r="AF36" s="64" t="s">
        <v>62</v>
      </c>
      <c r="AH36" s="64"/>
      <c r="AJ36" s="22"/>
      <c r="AK36" s="64" t="s">
        <v>63</v>
      </c>
      <c r="BM36" s="37"/>
      <c r="BN36" s="67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P36" s="37"/>
      <c r="CQ36" s="67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  <c r="DO36" s="63"/>
      <c r="DP36" s="63"/>
      <c r="DR36" s="28">
        <f t="shared" si="8"/>
        <v>30</v>
      </c>
      <c r="DS36" s="28">
        <f t="shared" si="9"/>
        <v>3</v>
      </c>
      <c r="DT36" s="28">
        <f t="shared" si="10"/>
        <v>4</v>
      </c>
      <c r="DU36" s="28">
        <v>1</v>
      </c>
      <c r="DV36" s="39">
        <f t="shared" si="2"/>
        <v>1.66796875</v>
      </c>
      <c r="DX36" s="41">
        <v>0.2</v>
      </c>
      <c r="DY36" s="39">
        <f t="shared" si="3"/>
        <v>0.33359375000000002</v>
      </c>
      <c r="DZ36" s="34"/>
      <c r="EB36" s="41">
        <v>-0.2</v>
      </c>
      <c r="EC36" s="39">
        <f t="shared" si="4"/>
        <v>-0.33359375000000002</v>
      </c>
      <c r="ED36" s="34"/>
      <c r="EF36" s="41">
        <v>-0.3</v>
      </c>
      <c r="EG36" s="39">
        <f t="shared" si="5"/>
        <v>-0.50039062499999998</v>
      </c>
      <c r="EH36" s="34"/>
      <c r="EJ36" s="22"/>
      <c r="EK36" s="22"/>
      <c r="EM36" s="22"/>
      <c r="EN36" s="22"/>
      <c r="EO36" s="22"/>
      <c r="EP36" s="22"/>
      <c r="ER36" s="26"/>
    </row>
    <row r="37" spans="1:148" ht="7.5" customHeight="1" x14ac:dyDescent="0.15">
      <c r="A37" s="21" t="s">
        <v>64</v>
      </c>
      <c r="B37" s="28">
        <v>1</v>
      </c>
      <c r="C37" s="34">
        <f>(elon_inputs_before_normalizing!C121-128)/128</f>
        <v>-1</v>
      </c>
      <c r="D37" s="34">
        <f>(elon_inputs_before_normalizing!D121-128)/128</f>
        <v>-1</v>
      </c>
      <c r="E37" s="34">
        <f>(elon_inputs_before_normalizing!E121-128)/128</f>
        <v>-1</v>
      </c>
      <c r="F37" s="34">
        <f>(elon_inputs_before_normalizing!F121-128)/128</f>
        <v>-1</v>
      </c>
      <c r="G37" s="34">
        <f>(elon_inputs_before_normalizing!G121-128)/128</f>
        <v>-1</v>
      </c>
      <c r="H37" s="34">
        <f>(elon_inputs_before_normalizing!H121-128)/128</f>
        <v>-1</v>
      </c>
      <c r="I37" s="34">
        <f>(elon_inputs_before_normalizing!I121-128)/128</f>
        <v>-1</v>
      </c>
      <c r="J37" s="34">
        <f>(elon_inputs_before_normalizing!J121-128)/128</f>
        <v>-1</v>
      </c>
      <c r="K37" s="34">
        <f>(elon_inputs_before_normalizing!K121-128)/128</f>
        <v>-1</v>
      </c>
      <c r="L37" s="34">
        <f>(elon_inputs_before_normalizing!L121-128)/128</f>
        <v>-1</v>
      </c>
      <c r="M37" s="34">
        <f>(elon_inputs_before_normalizing!M121-128)/128</f>
        <v>-0.921875</v>
      </c>
      <c r="N37" s="34">
        <f>(elon_inputs_before_normalizing!N121-128)/128</f>
        <v>-0.71875</v>
      </c>
      <c r="O37" s="34">
        <f>(elon_inputs_before_normalizing!O121-128)/128</f>
        <v>-0.625</v>
      </c>
      <c r="P37" s="34">
        <f>(elon_inputs_before_normalizing!P121-128)/128</f>
        <v>-0.6015625</v>
      </c>
      <c r="Q37" s="34">
        <f>(elon_inputs_before_normalizing!Q121-128)/128</f>
        <v>-0.640625</v>
      </c>
      <c r="R37" s="34">
        <f>(elon_inputs_before_normalizing!R121-128)/128</f>
        <v>-0.65625</v>
      </c>
      <c r="S37" s="34">
        <f>(elon_inputs_before_normalizing!S121-128)/128</f>
        <v>-0.6640625</v>
      </c>
      <c r="T37" s="34">
        <f>(elon_inputs_before_normalizing!T121-128)/128</f>
        <v>-0.6640625</v>
      </c>
      <c r="U37" s="34">
        <f>(elon_inputs_before_normalizing!U121-128)/128</f>
        <v>-0.7890625</v>
      </c>
      <c r="V37" s="34">
        <f>(elon_inputs_before_normalizing!V121-128)/128</f>
        <v>-0.9921875</v>
      </c>
      <c r="W37" s="34">
        <f>(elon_inputs_before_normalizing!W121-128)/128</f>
        <v>-1</v>
      </c>
      <c r="X37" s="34">
        <f>(elon_inputs_before_normalizing!X121-128)/128</f>
        <v>-1</v>
      </c>
      <c r="Y37" s="34">
        <f>(elon_inputs_before_normalizing!Y121-128)/128</f>
        <v>-1</v>
      </c>
      <c r="Z37" s="34">
        <f>(elon_inputs_before_normalizing!Z121-128)/128</f>
        <v>-1</v>
      </c>
      <c r="AA37" s="34">
        <f>(elon_inputs_before_normalizing!AA121-128)/128</f>
        <v>-1</v>
      </c>
      <c r="AB37" s="34">
        <f>(elon_inputs_before_normalizing!AB121-128)/128</f>
        <v>-1</v>
      </c>
      <c r="AC37" s="34">
        <f>(elon_inputs_before_normalizing!AC121-128)/128</f>
        <v>-1</v>
      </c>
      <c r="AD37" s="34">
        <f>(elon_inputs_before_normalizing!AD121-128)/128</f>
        <v>-1</v>
      </c>
      <c r="AF37" s="35">
        <v>-0.1</v>
      </c>
      <c r="AG37" s="35">
        <v>0</v>
      </c>
      <c r="AH37" s="35">
        <v>0.2</v>
      </c>
      <c r="AJ37" s="22"/>
      <c r="AK37" s="28">
        <v>1</v>
      </c>
      <c r="AL37" s="28">
        <v>2</v>
      </c>
      <c r="AM37" s="28">
        <v>3</v>
      </c>
      <c r="AN37" s="28">
        <v>4</v>
      </c>
      <c r="AO37" s="28">
        <v>5</v>
      </c>
      <c r="AP37" s="28">
        <v>6</v>
      </c>
      <c r="AQ37" s="28">
        <v>7</v>
      </c>
      <c r="AR37" s="28">
        <v>8</v>
      </c>
      <c r="AS37" s="28">
        <v>9</v>
      </c>
      <c r="AT37" s="28">
        <v>10</v>
      </c>
      <c r="AU37" s="28">
        <v>11</v>
      </c>
      <c r="AV37" s="28">
        <v>12</v>
      </c>
      <c r="AW37" s="28">
        <v>13</v>
      </c>
      <c r="AX37" s="28">
        <v>14</v>
      </c>
      <c r="AY37" s="28">
        <v>15</v>
      </c>
      <c r="AZ37" s="28">
        <v>16</v>
      </c>
      <c r="BA37" s="28">
        <v>17</v>
      </c>
      <c r="BB37" s="28">
        <v>18</v>
      </c>
      <c r="BC37" s="28">
        <v>19</v>
      </c>
      <c r="BD37" s="28">
        <v>20</v>
      </c>
      <c r="BE37" s="28">
        <v>21</v>
      </c>
      <c r="BF37" s="28">
        <v>22</v>
      </c>
      <c r="BG37" s="28">
        <v>23</v>
      </c>
      <c r="BH37" s="28">
        <v>24</v>
      </c>
      <c r="BI37" s="28">
        <v>25</v>
      </c>
      <c r="BJ37" s="28">
        <v>26</v>
      </c>
      <c r="BM37" s="36" t="s">
        <v>39</v>
      </c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P37" s="36" t="s">
        <v>40</v>
      </c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R37" s="28">
        <f t="shared" si="8"/>
        <v>31</v>
      </c>
      <c r="DS37" s="28">
        <f t="shared" si="9"/>
        <v>3</v>
      </c>
      <c r="DT37" s="28">
        <f t="shared" si="10"/>
        <v>5</v>
      </c>
      <c r="DU37" s="28">
        <v>1</v>
      </c>
      <c r="DV37" s="39">
        <f t="shared" si="2"/>
        <v>2.9632812500000001</v>
      </c>
      <c r="DX37" s="41">
        <v>-0.3</v>
      </c>
      <c r="DY37" s="39">
        <f t="shared" si="3"/>
        <v>-0.88898437500000005</v>
      </c>
      <c r="DZ37" s="34"/>
      <c r="EB37" s="41">
        <v>0.1</v>
      </c>
      <c r="EC37" s="39">
        <f t="shared" si="4"/>
        <v>0.296328125</v>
      </c>
      <c r="ED37" s="34"/>
      <c r="EF37" s="41">
        <v>0.2</v>
      </c>
      <c r="EG37" s="39">
        <f t="shared" si="5"/>
        <v>0.59265625</v>
      </c>
      <c r="EH37" s="34"/>
      <c r="EJ37" s="22"/>
      <c r="EK37" s="22"/>
      <c r="EM37" s="22"/>
      <c r="EN37" s="22"/>
      <c r="EO37" s="22"/>
      <c r="EP37" s="22"/>
      <c r="ER37" s="26"/>
    </row>
    <row r="38" spans="1:148" ht="7.5" customHeight="1" x14ac:dyDescent="0.15">
      <c r="A38" s="21" t="s">
        <v>64</v>
      </c>
      <c r="B38" s="28">
        <v>2</v>
      </c>
      <c r="C38" s="34">
        <f>(elon_inputs_before_normalizing!C122-128)/128</f>
        <v>-1</v>
      </c>
      <c r="D38" s="34">
        <f>(elon_inputs_before_normalizing!D122-128)/128</f>
        <v>-1</v>
      </c>
      <c r="E38" s="34">
        <f>(elon_inputs_before_normalizing!E122-128)/128</f>
        <v>-1</v>
      </c>
      <c r="F38" s="34">
        <f>(elon_inputs_before_normalizing!F122-128)/128</f>
        <v>-1</v>
      </c>
      <c r="G38" s="34">
        <f>(elon_inputs_before_normalizing!G122-128)/128</f>
        <v>-1</v>
      </c>
      <c r="H38" s="34">
        <f>(elon_inputs_before_normalizing!H122-128)/128</f>
        <v>-1</v>
      </c>
      <c r="I38" s="34">
        <f>(elon_inputs_before_normalizing!I122-128)/128</f>
        <v>-1</v>
      </c>
      <c r="J38" s="34">
        <f>(elon_inputs_before_normalizing!J122-128)/128</f>
        <v>-1</v>
      </c>
      <c r="K38" s="34">
        <f>(elon_inputs_before_normalizing!K122-128)/128</f>
        <v>-1</v>
      </c>
      <c r="L38" s="34">
        <f>(elon_inputs_before_normalizing!L122-128)/128</f>
        <v>-0.8515625</v>
      </c>
      <c r="M38" s="34">
        <f>(elon_inputs_before_normalizing!M122-128)/128</f>
        <v>-0.5859375</v>
      </c>
      <c r="N38" s="34">
        <f>(elon_inputs_before_normalizing!N122-128)/128</f>
        <v>-0.609375</v>
      </c>
      <c r="O38" s="34">
        <f>(elon_inputs_before_normalizing!O122-128)/128</f>
        <v>-0.7109375</v>
      </c>
      <c r="P38" s="34">
        <f>(elon_inputs_before_normalizing!P122-128)/128</f>
        <v>-0.8125</v>
      </c>
      <c r="Q38" s="34">
        <f>(elon_inputs_before_normalizing!Q122-128)/128</f>
        <v>-0.8125</v>
      </c>
      <c r="R38" s="34">
        <f>(elon_inputs_before_normalizing!R122-128)/128</f>
        <v>-0.8515625</v>
      </c>
      <c r="S38" s="34">
        <f>(elon_inputs_before_normalizing!S122-128)/128</f>
        <v>-0.9140625</v>
      </c>
      <c r="T38" s="34">
        <f>(elon_inputs_before_normalizing!T122-128)/128</f>
        <v>-0.8359375</v>
      </c>
      <c r="U38" s="34">
        <f>(elon_inputs_before_normalizing!U122-128)/128</f>
        <v>-0.734375</v>
      </c>
      <c r="V38" s="34">
        <f>(elon_inputs_before_normalizing!V122-128)/128</f>
        <v>-0.8671875</v>
      </c>
      <c r="W38" s="34">
        <f>(elon_inputs_before_normalizing!W122-128)/128</f>
        <v>-1</v>
      </c>
      <c r="X38" s="34">
        <f>(elon_inputs_before_normalizing!X122-128)/128</f>
        <v>-1</v>
      </c>
      <c r="Y38" s="34">
        <f>(elon_inputs_before_normalizing!Y122-128)/128</f>
        <v>-1</v>
      </c>
      <c r="Z38" s="34">
        <f>(elon_inputs_before_normalizing!Z122-128)/128</f>
        <v>-1</v>
      </c>
      <c r="AA38" s="34">
        <f>(elon_inputs_before_normalizing!AA122-128)/128</f>
        <v>-1</v>
      </c>
      <c r="AB38" s="34">
        <f>(elon_inputs_before_normalizing!AB122-128)/128</f>
        <v>-1</v>
      </c>
      <c r="AC38" s="34">
        <f>(elon_inputs_before_normalizing!AC122-128)/128</f>
        <v>-1</v>
      </c>
      <c r="AD38" s="34">
        <f>(elon_inputs_before_normalizing!AD122-128)/128</f>
        <v>-1</v>
      </c>
      <c r="AF38" s="35">
        <v>-0.1</v>
      </c>
      <c r="AG38" s="35">
        <v>0.5</v>
      </c>
      <c r="AH38" s="35">
        <v>0.1</v>
      </c>
      <c r="AJ38" s="28">
        <v>1</v>
      </c>
      <c r="AK38" s="39">
        <f t="shared" ref="AK38:BJ38" si="42">($AF$37*C37)+($AG$37*D37)+($AH$37*E37)+
  ($AF$38*C38)+($AG$38*D38)+($AH$38*E38)+
  ($AF$39*C39)+($AG$39*D39)+($AH$39*E39)</f>
        <v>-0.60000000000000009</v>
      </c>
      <c r="AL38" s="39">
        <f t="shared" si="42"/>
        <v>-0.60000000000000009</v>
      </c>
      <c r="AM38" s="39">
        <f t="shared" si="42"/>
        <v>-0.60000000000000009</v>
      </c>
      <c r="AN38" s="39">
        <f t="shared" si="42"/>
        <v>-0.60000000000000009</v>
      </c>
      <c r="AO38" s="39">
        <f t="shared" si="42"/>
        <v>-0.60000000000000009</v>
      </c>
      <c r="AP38" s="39">
        <f t="shared" si="42"/>
        <v>-0.60000000000000009</v>
      </c>
      <c r="AQ38" s="39">
        <f t="shared" si="42"/>
        <v>-0.60781250000000009</v>
      </c>
      <c r="AR38" s="39">
        <f t="shared" si="42"/>
        <v>-0.62343749999999998</v>
      </c>
      <c r="AS38" s="39">
        <f t="shared" si="42"/>
        <v>-0.50624999999999987</v>
      </c>
      <c r="AT38" s="39">
        <f t="shared" si="42"/>
        <v>-0.34921874999999997</v>
      </c>
      <c r="AU38" s="39">
        <f t="shared" si="42"/>
        <v>-0.47578125000000004</v>
      </c>
      <c r="AV38" s="39">
        <f t="shared" si="42"/>
        <v>-0.44765624999999998</v>
      </c>
      <c r="AW38" s="39">
        <f t="shared" si="42"/>
        <v>-0.42812500000000003</v>
      </c>
      <c r="AX38" s="39">
        <f t="shared" si="42"/>
        <v>-0.42734375000000002</v>
      </c>
      <c r="AY38" s="39">
        <f t="shared" si="42"/>
        <v>-0.44453124999999993</v>
      </c>
      <c r="AZ38" s="39">
        <f t="shared" si="42"/>
        <v>-0.47656250000000011</v>
      </c>
      <c r="BA38" s="39">
        <f t="shared" si="42"/>
        <v>-0.46015625000000004</v>
      </c>
      <c r="BB38" s="39">
        <f t="shared" si="42"/>
        <v>-0.49296875000000001</v>
      </c>
      <c r="BC38" s="39">
        <f t="shared" si="42"/>
        <v>-0.60000000000000009</v>
      </c>
      <c r="BD38" s="39">
        <f t="shared" si="42"/>
        <v>-0.59453124999999996</v>
      </c>
      <c r="BE38" s="39">
        <f t="shared" si="42"/>
        <v>-0.5859375</v>
      </c>
      <c r="BF38" s="39">
        <f t="shared" si="42"/>
        <v>-0.60000000000000009</v>
      </c>
      <c r="BG38" s="39">
        <f t="shared" si="42"/>
        <v>-0.60000000000000009</v>
      </c>
      <c r="BH38" s="39">
        <f t="shared" si="42"/>
        <v>-0.60000000000000009</v>
      </c>
      <c r="BI38" s="39">
        <f t="shared" si="42"/>
        <v>-0.60000000000000009</v>
      </c>
      <c r="BJ38" s="39">
        <f t="shared" si="42"/>
        <v>-0.60000000000000009</v>
      </c>
      <c r="BM38" s="37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P38" s="37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R38" s="28">
        <f t="shared" si="8"/>
        <v>32</v>
      </c>
      <c r="DS38" s="28">
        <f t="shared" si="9"/>
        <v>3</v>
      </c>
      <c r="DT38" s="28">
        <f t="shared" si="10"/>
        <v>6</v>
      </c>
      <c r="DU38" s="28">
        <v>1</v>
      </c>
      <c r="DV38" s="39">
        <f t="shared" si="2"/>
        <v>2.71875</v>
      </c>
      <c r="DX38" s="41">
        <v>0.4</v>
      </c>
      <c r="DY38" s="39">
        <f t="shared" si="3"/>
        <v>1.0875000000000001</v>
      </c>
      <c r="DZ38" s="34"/>
      <c r="EB38" s="41">
        <v>-0.3</v>
      </c>
      <c r="EC38" s="39">
        <f t="shared" si="4"/>
        <v>-0.81562499999999993</v>
      </c>
      <c r="ED38" s="34"/>
      <c r="EF38" s="41">
        <v>-0.2</v>
      </c>
      <c r="EG38" s="39">
        <f t="shared" si="5"/>
        <v>-0.54375000000000007</v>
      </c>
      <c r="EH38" s="34"/>
      <c r="EJ38" s="22"/>
      <c r="EK38" s="22"/>
      <c r="EM38" s="22"/>
      <c r="EN38" s="22"/>
      <c r="EO38" s="22"/>
      <c r="EP38" s="22"/>
      <c r="ER38" s="26"/>
    </row>
    <row r="39" spans="1:148" ht="7.5" customHeight="1" x14ac:dyDescent="0.15">
      <c r="A39" s="21" t="s">
        <v>64</v>
      </c>
      <c r="B39" s="28">
        <v>3</v>
      </c>
      <c r="C39" s="34">
        <f>(elon_inputs_before_normalizing!C123-128)/128</f>
        <v>-1</v>
      </c>
      <c r="D39" s="34">
        <f>(elon_inputs_before_normalizing!D123-128)/128</f>
        <v>-1</v>
      </c>
      <c r="E39" s="34">
        <f>(elon_inputs_before_normalizing!E123-128)/128</f>
        <v>-1</v>
      </c>
      <c r="F39" s="34">
        <f>(elon_inputs_before_normalizing!F123-128)/128</f>
        <v>-1</v>
      </c>
      <c r="G39" s="34">
        <f>(elon_inputs_before_normalizing!G123-128)/128</f>
        <v>-1</v>
      </c>
      <c r="H39" s="34">
        <f>(elon_inputs_before_normalizing!H123-128)/128</f>
        <v>-1</v>
      </c>
      <c r="I39" s="34">
        <f>(elon_inputs_before_normalizing!I123-128)/128</f>
        <v>-1</v>
      </c>
      <c r="J39" s="34">
        <f>(elon_inputs_before_normalizing!J123-128)/128</f>
        <v>-1</v>
      </c>
      <c r="K39" s="34">
        <f>(elon_inputs_before_normalizing!K123-128)/128</f>
        <v>-0.921875</v>
      </c>
      <c r="L39" s="34">
        <f>(elon_inputs_before_normalizing!L123-128)/128</f>
        <v>-0.6953125</v>
      </c>
      <c r="M39" s="34">
        <f>(elon_inputs_before_normalizing!M123-128)/128</f>
        <v>-0.7734375</v>
      </c>
      <c r="N39" s="34">
        <f>(elon_inputs_before_normalizing!N123-128)/128</f>
        <v>-0.25</v>
      </c>
      <c r="O39" s="34">
        <f>(elon_inputs_before_normalizing!O123-128)/128</f>
        <v>-3.90625E-2</v>
      </c>
      <c r="P39" s="34">
        <f>(elon_inputs_before_normalizing!P123-128)/128</f>
        <v>-0.2265625</v>
      </c>
      <c r="Q39" s="34">
        <f>(elon_inputs_before_normalizing!Q123-128)/128</f>
        <v>-0.390625</v>
      </c>
      <c r="R39" s="34">
        <f>(elon_inputs_before_normalizing!R123-128)/128</f>
        <v>-0.6015625</v>
      </c>
      <c r="S39" s="34">
        <f>(elon_inputs_before_normalizing!S123-128)/128</f>
        <v>-0.78125</v>
      </c>
      <c r="T39" s="34">
        <f>(elon_inputs_before_normalizing!T123-128)/128</f>
        <v>-0.8828125</v>
      </c>
      <c r="U39" s="34">
        <f>(elon_inputs_before_normalizing!U123-128)/128</f>
        <v>-0.9921875</v>
      </c>
      <c r="V39" s="34">
        <f>(elon_inputs_before_normalizing!V123-128)/128</f>
        <v>-0.8671875</v>
      </c>
      <c r="W39" s="34">
        <f>(elon_inputs_before_normalizing!W123-128)/128</f>
        <v>-0.9296875</v>
      </c>
      <c r="X39" s="34">
        <f>(elon_inputs_before_normalizing!X123-128)/128</f>
        <v>-1</v>
      </c>
      <c r="Y39" s="34">
        <f>(elon_inputs_before_normalizing!Y123-128)/128</f>
        <v>-1</v>
      </c>
      <c r="Z39" s="34">
        <f>(elon_inputs_before_normalizing!Z123-128)/128</f>
        <v>-1</v>
      </c>
      <c r="AA39" s="34">
        <f>(elon_inputs_before_normalizing!AA123-128)/128</f>
        <v>-1</v>
      </c>
      <c r="AB39" s="34">
        <f>(elon_inputs_before_normalizing!AB123-128)/128</f>
        <v>-1</v>
      </c>
      <c r="AC39" s="34">
        <f>(elon_inputs_before_normalizing!AC123-128)/128</f>
        <v>-1</v>
      </c>
      <c r="AD39" s="34">
        <f>(elon_inputs_before_normalizing!AD123-128)/128</f>
        <v>-1</v>
      </c>
      <c r="AF39" s="35">
        <v>0.2</v>
      </c>
      <c r="AG39" s="35">
        <v>-0.1</v>
      </c>
      <c r="AH39" s="35">
        <v>-0.1</v>
      </c>
      <c r="AJ39" s="28">
        <v>2</v>
      </c>
      <c r="AK39" s="39">
        <f t="shared" ref="AK39:BJ39" si="43">($AF$37*C38)+($AG$37*D38)+($AH$37*E38)+
  ($AF$38*C39)+($AG$38*D39)+($AH$38*E39)+
  ($AF$39*C40)+($AG$39*D40)+($AH$39*E40)</f>
        <v>-0.60000000000000009</v>
      </c>
      <c r="AL39" s="39">
        <f t="shared" si="43"/>
        <v>-0.60000000000000009</v>
      </c>
      <c r="AM39" s="39">
        <f t="shared" si="43"/>
        <v>-0.60000000000000009</v>
      </c>
      <c r="AN39" s="39">
        <f t="shared" si="43"/>
        <v>-0.60000000000000009</v>
      </c>
      <c r="AO39" s="39">
        <f t="shared" si="43"/>
        <v>-0.60000000000000009</v>
      </c>
      <c r="AP39" s="39">
        <f t="shared" si="43"/>
        <v>-0.60234375000000007</v>
      </c>
      <c r="AQ39" s="39">
        <f t="shared" si="43"/>
        <v>-0.63828125000000002</v>
      </c>
      <c r="AR39" s="39">
        <f t="shared" si="43"/>
        <v>-0.57890625000000007</v>
      </c>
      <c r="AS39" s="39">
        <f t="shared" si="43"/>
        <v>-0.41171874999999991</v>
      </c>
      <c r="AT39" s="39">
        <f t="shared" si="43"/>
        <v>-0.57734374999999993</v>
      </c>
      <c r="AU39" s="39">
        <f t="shared" si="43"/>
        <v>-0.24296874999999996</v>
      </c>
      <c r="AV39" s="39">
        <f t="shared" si="43"/>
        <v>-9.7656250000000014E-2</v>
      </c>
      <c r="AW39" s="39">
        <f t="shared" si="43"/>
        <v>-0.19843750000000004</v>
      </c>
      <c r="AX39" s="39">
        <f t="shared" si="43"/>
        <v>-0.25468750000000001</v>
      </c>
      <c r="AY39" s="39">
        <f t="shared" si="43"/>
        <v>-0.33828124999999998</v>
      </c>
      <c r="AZ39" s="39">
        <f t="shared" si="43"/>
        <v>-0.40234375</v>
      </c>
      <c r="BA39" s="39">
        <f t="shared" si="43"/>
        <v>-0.47265625</v>
      </c>
      <c r="BB39" s="39">
        <f t="shared" si="43"/>
        <v>-0.53203124999999996</v>
      </c>
      <c r="BC39" s="39">
        <f t="shared" si="43"/>
        <v>-0.50625000000000009</v>
      </c>
      <c r="BD39" s="39">
        <f t="shared" si="43"/>
        <v>-0.609375</v>
      </c>
      <c r="BE39" s="39">
        <f t="shared" si="43"/>
        <v>-0.58359375000000002</v>
      </c>
      <c r="BF39" s="39">
        <f t="shared" si="43"/>
        <v>-0.58750000000000002</v>
      </c>
      <c r="BG39" s="39">
        <f t="shared" si="43"/>
        <v>-0.60000000000000009</v>
      </c>
      <c r="BH39" s="39">
        <f t="shared" si="43"/>
        <v>-0.60000000000000009</v>
      </c>
      <c r="BI39" s="39">
        <f t="shared" si="43"/>
        <v>-0.60000000000000009</v>
      </c>
      <c r="BJ39" s="39">
        <f t="shared" si="43"/>
        <v>-0.60000000000000009</v>
      </c>
      <c r="BM39" s="37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P39" s="37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R39" s="28">
        <f t="shared" si="8"/>
        <v>33</v>
      </c>
      <c r="DS39" s="28">
        <f t="shared" si="9"/>
        <v>3</v>
      </c>
      <c r="DT39" s="28">
        <f t="shared" si="10"/>
        <v>7</v>
      </c>
      <c r="DU39" s="28">
        <v>1</v>
      </c>
      <c r="DV39" s="39">
        <f t="shared" si="2"/>
        <v>1.8734375000000001</v>
      </c>
      <c r="DX39" s="41">
        <v>-0.3</v>
      </c>
      <c r="DY39" s="39">
        <f t="shared" si="3"/>
        <v>-0.56203124999999998</v>
      </c>
      <c r="DZ39" s="34"/>
      <c r="EB39" s="41">
        <v>-0.1</v>
      </c>
      <c r="EC39" s="39">
        <f t="shared" si="4"/>
        <v>-0.18734375000000003</v>
      </c>
      <c r="ED39" s="34"/>
      <c r="EF39" s="41">
        <v>0.1</v>
      </c>
      <c r="EG39" s="39">
        <f t="shared" si="5"/>
        <v>0.18734375000000003</v>
      </c>
      <c r="EH39" s="34"/>
      <c r="EJ39" s="22"/>
      <c r="EK39" s="22"/>
      <c r="EM39" s="22"/>
      <c r="EN39" s="22"/>
      <c r="EO39" s="22"/>
      <c r="EP39" s="22"/>
      <c r="ER39" s="26"/>
    </row>
    <row r="40" spans="1:148" ht="7.5" customHeight="1" x14ac:dyDescent="0.15">
      <c r="A40" s="21" t="s">
        <v>64</v>
      </c>
      <c r="B40" s="28">
        <v>4</v>
      </c>
      <c r="C40" s="34">
        <f>(elon_inputs_before_normalizing!C124-128)/128</f>
        <v>-1</v>
      </c>
      <c r="D40" s="34">
        <f>(elon_inputs_before_normalizing!D124-128)/128</f>
        <v>-1</v>
      </c>
      <c r="E40" s="34">
        <f>(elon_inputs_before_normalizing!E124-128)/128</f>
        <v>-1</v>
      </c>
      <c r="F40" s="34">
        <f>(elon_inputs_before_normalizing!F124-128)/128</f>
        <v>-1</v>
      </c>
      <c r="G40" s="34">
        <f>(elon_inputs_before_normalizing!G124-128)/128</f>
        <v>-1</v>
      </c>
      <c r="H40" s="34">
        <f>(elon_inputs_before_normalizing!H124-128)/128</f>
        <v>-1</v>
      </c>
      <c r="I40" s="34">
        <f>(elon_inputs_before_normalizing!I124-128)/128</f>
        <v>-1</v>
      </c>
      <c r="J40" s="34">
        <f>(elon_inputs_before_normalizing!J124-128)/128</f>
        <v>-0.9765625</v>
      </c>
      <c r="K40" s="34">
        <f>(elon_inputs_before_normalizing!K124-128)/128</f>
        <v>-0.5625</v>
      </c>
      <c r="L40" s="34">
        <f>(elon_inputs_before_normalizing!L124-128)/128</f>
        <v>-0.609375</v>
      </c>
      <c r="M40" s="34">
        <f>(elon_inputs_before_normalizing!M124-128)/128</f>
        <v>0.1015625</v>
      </c>
      <c r="N40" s="34">
        <f>(elon_inputs_before_normalizing!N124-128)/128</f>
        <v>0.6640625</v>
      </c>
      <c r="O40" s="34">
        <f>(elon_inputs_before_normalizing!O124-128)/128</f>
        <v>0.6171875</v>
      </c>
      <c r="P40" s="34">
        <f>(elon_inputs_before_normalizing!P124-128)/128</f>
        <v>0.5</v>
      </c>
      <c r="Q40" s="34">
        <f>(elon_inputs_before_normalizing!Q124-128)/128</f>
        <v>0.3203125</v>
      </c>
      <c r="R40" s="34">
        <f>(elon_inputs_before_normalizing!R124-128)/128</f>
        <v>7.8125E-3</v>
      </c>
      <c r="S40" s="34">
        <f>(elon_inputs_before_normalizing!S124-128)/128</f>
        <v>-0.3984375</v>
      </c>
      <c r="T40" s="34">
        <f>(elon_inputs_before_normalizing!T124-128)/128</f>
        <v>-0.5703125</v>
      </c>
      <c r="U40" s="34">
        <f>(elon_inputs_before_normalizing!U124-128)/128</f>
        <v>-0.6796875</v>
      </c>
      <c r="V40" s="34">
        <f>(elon_inputs_before_normalizing!V124-128)/128</f>
        <v>-0.984375</v>
      </c>
      <c r="W40" s="34">
        <f>(elon_inputs_before_normalizing!W124-128)/128</f>
        <v>-0.8515625</v>
      </c>
      <c r="X40" s="34">
        <f>(elon_inputs_before_normalizing!X124-128)/128</f>
        <v>-0.9375</v>
      </c>
      <c r="Y40" s="34">
        <f>(elon_inputs_before_normalizing!Y124-128)/128</f>
        <v>-1</v>
      </c>
      <c r="Z40" s="34">
        <f>(elon_inputs_before_normalizing!Z124-128)/128</f>
        <v>-1</v>
      </c>
      <c r="AA40" s="34">
        <f>(elon_inputs_before_normalizing!AA124-128)/128</f>
        <v>-1</v>
      </c>
      <c r="AB40" s="34">
        <f>(elon_inputs_before_normalizing!AB124-128)/128</f>
        <v>-1</v>
      </c>
      <c r="AC40" s="34">
        <f>(elon_inputs_before_normalizing!AC124-128)/128</f>
        <v>-1</v>
      </c>
      <c r="AD40" s="34">
        <f>(elon_inputs_before_normalizing!AD124-128)/128</f>
        <v>-1</v>
      </c>
      <c r="AJ40" s="28">
        <v>3</v>
      </c>
      <c r="AK40" s="39">
        <f t="shared" ref="AK40:BJ40" si="44">($AF$37*C39)+($AG$37*D39)+($AH$37*E39)+
  ($AF$38*C40)+($AG$38*D40)+($AH$38*E40)+
  ($AF$39*C41)+($AG$39*D41)+($AH$39*E41)</f>
        <v>-0.60000000000000009</v>
      </c>
      <c r="AL40" s="39">
        <f t="shared" si="44"/>
        <v>-0.60000000000000009</v>
      </c>
      <c r="AM40" s="39">
        <f t="shared" si="44"/>
        <v>-0.60000000000000009</v>
      </c>
      <c r="AN40" s="39">
        <f t="shared" si="44"/>
        <v>-0.60000000000000009</v>
      </c>
      <c r="AO40" s="39">
        <f t="shared" si="44"/>
        <v>-0.60000000000000009</v>
      </c>
      <c r="AP40" s="39">
        <f t="shared" si="44"/>
        <v>-0.62343749999999998</v>
      </c>
      <c r="AQ40" s="39">
        <f t="shared" si="44"/>
        <v>-0.62265625000000013</v>
      </c>
      <c r="AR40" s="39">
        <f t="shared" si="44"/>
        <v>-0.42109374999999999</v>
      </c>
      <c r="AS40" s="39">
        <f t="shared" si="44"/>
        <v>-0.46171875000000007</v>
      </c>
      <c r="AT40" s="39">
        <f t="shared" si="44"/>
        <v>9.1406249999999994E-2</v>
      </c>
      <c r="AU40" s="39">
        <f t="shared" si="44"/>
        <v>0.47265625000000006</v>
      </c>
      <c r="AV40" s="39">
        <f t="shared" si="44"/>
        <v>0.31171874999999999</v>
      </c>
      <c r="AW40" s="39">
        <f t="shared" si="44"/>
        <v>0.18046875000000007</v>
      </c>
      <c r="AX40" s="39">
        <f t="shared" si="44"/>
        <v>5.0781250000000014E-2</v>
      </c>
      <c r="AY40" s="39">
        <f t="shared" si="44"/>
        <v>-0.10390625000000003</v>
      </c>
      <c r="AZ40" s="39">
        <f t="shared" si="44"/>
        <v>-0.27734374999999994</v>
      </c>
      <c r="BA40" s="39">
        <f t="shared" si="44"/>
        <v>-0.421875</v>
      </c>
      <c r="BB40" s="39">
        <f t="shared" si="44"/>
        <v>-0.49531249999999999</v>
      </c>
      <c r="BC40" s="39">
        <f t="shared" si="44"/>
        <v>-0.48515625000000012</v>
      </c>
      <c r="BD40" s="39">
        <f t="shared" si="44"/>
        <v>-0.46250000000000002</v>
      </c>
      <c r="BE40" s="39">
        <f t="shared" si="44"/>
        <v>-0.60312500000000002</v>
      </c>
      <c r="BF40" s="39">
        <f t="shared" si="44"/>
        <v>-0.54374999999999996</v>
      </c>
      <c r="BG40" s="39">
        <f t="shared" si="44"/>
        <v>-0.60000000000000009</v>
      </c>
      <c r="BH40" s="39">
        <f t="shared" si="44"/>
        <v>-0.60000000000000009</v>
      </c>
      <c r="BI40" s="39">
        <f t="shared" si="44"/>
        <v>-0.60000000000000009</v>
      </c>
      <c r="BJ40" s="39">
        <f t="shared" si="44"/>
        <v>-0.60000000000000009</v>
      </c>
      <c r="BM40" s="37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P40" s="37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R40" s="28">
        <f t="shared" si="8"/>
        <v>34</v>
      </c>
      <c r="DS40" s="28">
        <f t="shared" si="9"/>
        <v>3</v>
      </c>
      <c r="DT40" s="28">
        <f t="shared" si="10"/>
        <v>8</v>
      </c>
      <c r="DU40" s="28">
        <v>1</v>
      </c>
      <c r="DV40" s="39">
        <f t="shared" si="2"/>
        <v>1.4421875000000002</v>
      </c>
      <c r="DX40" s="41">
        <v>-0.4</v>
      </c>
      <c r="DY40" s="39">
        <f t="shared" si="3"/>
        <v>-0.57687500000000014</v>
      </c>
      <c r="DZ40" s="34"/>
      <c r="EB40" s="41">
        <v>0.3</v>
      </c>
      <c r="EC40" s="39">
        <f t="shared" si="4"/>
        <v>0.43265625000000002</v>
      </c>
      <c r="ED40" s="34"/>
      <c r="EF40" s="41">
        <v>-0.5</v>
      </c>
      <c r="EG40" s="39">
        <f t="shared" si="5"/>
        <v>-0.72109375000000009</v>
      </c>
      <c r="EH40" s="34"/>
      <c r="EJ40" s="22"/>
      <c r="EK40" s="22"/>
      <c r="EM40" s="22"/>
      <c r="EN40" s="22"/>
      <c r="EO40" s="22"/>
      <c r="EP40" s="22"/>
      <c r="ER40" s="26"/>
    </row>
    <row r="41" spans="1:148" ht="7.5" customHeight="1" x14ac:dyDescent="0.15">
      <c r="A41" s="21" t="s">
        <v>64</v>
      </c>
      <c r="B41" s="28">
        <v>5</v>
      </c>
      <c r="C41" s="34">
        <f>(elon_inputs_before_normalizing!C125-128)/128</f>
        <v>-1</v>
      </c>
      <c r="D41" s="34">
        <f>(elon_inputs_before_normalizing!D125-128)/128</f>
        <v>-1</v>
      </c>
      <c r="E41" s="34">
        <f>(elon_inputs_before_normalizing!E125-128)/128</f>
        <v>-1</v>
      </c>
      <c r="F41" s="34">
        <f>(elon_inputs_before_normalizing!F125-128)/128</f>
        <v>-1</v>
      </c>
      <c r="G41" s="34">
        <f>(elon_inputs_before_normalizing!G125-128)/128</f>
        <v>-1</v>
      </c>
      <c r="H41" s="34">
        <f>(elon_inputs_before_normalizing!H125-128)/128</f>
        <v>-1</v>
      </c>
      <c r="I41" s="34">
        <f>(elon_inputs_before_normalizing!I125-128)/128</f>
        <v>-1</v>
      </c>
      <c r="J41" s="34">
        <f>(elon_inputs_before_normalizing!J125-128)/128</f>
        <v>-0.7421875</v>
      </c>
      <c r="K41" s="34">
        <f>(elon_inputs_before_normalizing!K125-128)/128</f>
        <v>-0.3203125</v>
      </c>
      <c r="L41" s="34">
        <f>(elon_inputs_before_normalizing!L125-128)/128</f>
        <v>0.2109375</v>
      </c>
      <c r="M41" s="34">
        <f>(elon_inputs_before_normalizing!M125-128)/128</f>
        <v>0.7578125</v>
      </c>
      <c r="N41" s="34">
        <f>(elon_inputs_before_normalizing!N125-128)/128</f>
        <v>0.7265625</v>
      </c>
      <c r="O41" s="34">
        <f>(elon_inputs_before_normalizing!O125-128)/128</f>
        <v>0.59375</v>
      </c>
      <c r="P41" s="34">
        <f>(elon_inputs_before_normalizing!P125-128)/128</f>
        <v>0.4609375</v>
      </c>
      <c r="Q41" s="34">
        <f>(elon_inputs_before_normalizing!Q125-128)/128</f>
        <v>0.3828125</v>
      </c>
      <c r="R41" s="34">
        <f>(elon_inputs_before_normalizing!R125-128)/128</f>
        <v>0.1640625</v>
      </c>
      <c r="S41" s="34">
        <f>(elon_inputs_before_normalizing!S125-128)/128</f>
        <v>-0.2109375</v>
      </c>
      <c r="T41" s="34">
        <f>(elon_inputs_before_normalizing!T125-128)/128</f>
        <v>-0.421875</v>
      </c>
      <c r="U41" s="34">
        <f>(elon_inputs_before_normalizing!U125-128)/128</f>
        <v>-0.1171875</v>
      </c>
      <c r="V41" s="34">
        <f>(elon_inputs_before_normalizing!V125-128)/128</f>
        <v>-0.4375</v>
      </c>
      <c r="W41" s="34">
        <f>(elon_inputs_before_normalizing!W125-128)/128</f>
        <v>-0.90625</v>
      </c>
      <c r="X41" s="34">
        <f>(elon_inputs_before_normalizing!X125-128)/128</f>
        <v>-0.6875</v>
      </c>
      <c r="Y41" s="34">
        <f>(elon_inputs_before_normalizing!Y125-128)/128</f>
        <v>-1</v>
      </c>
      <c r="Z41" s="34">
        <f>(elon_inputs_before_normalizing!Z125-128)/128</f>
        <v>-1</v>
      </c>
      <c r="AA41" s="34">
        <f>(elon_inputs_before_normalizing!AA125-128)/128</f>
        <v>-1</v>
      </c>
      <c r="AB41" s="34">
        <f>(elon_inputs_before_normalizing!AB125-128)/128</f>
        <v>-1</v>
      </c>
      <c r="AC41" s="34">
        <f>(elon_inputs_before_normalizing!AC125-128)/128</f>
        <v>-1</v>
      </c>
      <c r="AD41" s="34">
        <f>(elon_inputs_before_normalizing!AD125-128)/128</f>
        <v>-1</v>
      </c>
      <c r="AJ41" s="28">
        <v>4</v>
      </c>
      <c r="AK41" s="39">
        <f t="shared" ref="AK41:BJ41" si="45">($AF$37*C40)+($AG$37*D40)+($AH$37*E40)+
  ($AF$38*C41)+($AG$38*D41)+($AH$38*E41)+
  ($AF$39*C42)+($AG$39*D42)+($AH$39*E42)</f>
        <v>-0.60000000000000009</v>
      </c>
      <c r="AL41" s="39">
        <f t="shared" si="45"/>
        <v>-0.60000000000000009</v>
      </c>
      <c r="AM41" s="39">
        <f t="shared" si="45"/>
        <v>-0.60000000000000009</v>
      </c>
      <c r="AN41" s="39">
        <f t="shared" si="45"/>
        <v>-0.60000000000000009</v>
      </c>
      <c r="AO41" s="39">
        <f t="shared" si="45"/>
        <v>-0.60234375000000007</v>
      </c>
      <c r="AP41" s="39">
        <f t="shared" si="45"/>
        <v>-0.62031250000000004</v>
      </c>
      <c r="AQ41" s="39">
        <f t="shared" si="45"/>
        <v>-0.45625000000000004</v>
      </c>
      <c r="AR41" s="39">
        <f t="shared" si="45"/>
        <v>-0.25546875000000002</v>
      </c>
      <c r="AS41" s="39">
        <f t="shared" si="45"/>
        <v>0.13750000000000001</v>
      </c>
      <c r="AT41" s="39">
        <f t="shared" si="45"/>
        <v>0.59531249999999991</v>
      </c>
      <c r="AU41" s="39">
        <f t="shared" si="45"/>
        <v>0.47109374999999998</v>
      </c>
      <c r="AV41" s="39">
        <f t="shared" si="45"/>
        <v>0.35703124999999997</v>
      </c>
      <c r="AW41" s="39">
        <f t="shared" si="45"/>
        <v>0.26874999999999999</v>
      </c>
      <c r="AX41" s="39">
        <f t="shared" si="45"/>
        <v>0.15468749999999998</v>
      </c>
      <c r="AY41" s="39">
        <f t="shared" si="45"/>
        <v>-2.6562500000000013E-2</v>
      </c>
      <c r="AZ41" s="39">
        <f t="shared" si="45"/>
        <v>-0.18125000000000002</v>
      </c>
      <c r="BA41" s="39">
        <f t="shared" si="45"/>
        <v>-0.24062500000000001</v>
      </c>
      <c r="BB41" s="39">
        <f t="shared" si="45"/>
        <v>-0.23281250000000003</v>
      </c>
      <c r="BC41" s="39">
        <f t="shared" si="45"/>
        <v>-0.37500000000000006</v>
      </c>
      <c r="BD41" s="39">
        <f t="shared" si="45"/>
        <v>-0.46640624999999991</v>
      </c>
      <c r="BE41" s="39">
        <f t="shared" si="45"/>
        <v>-0.49140625000000004</v>
      </c>
      <c r="BF41" s="39">
        <f t="shared" si="45"/>
        <v>-0.57343749999999993</v>
      </c>
      <c r="BG41" s="39">
        <f t="shared" si="45"/>
        <v>-0.57187500000000002</v>
      </c>
      <c r="BH41" s="39">
        <f t="shared" si="45"/>
        <v>-0.60000000000000009</v>
      </c>
      <c r="BI41" s="39">
        <f t="shared" si="45"/>
        <v>-0.60000000000000009</v>
      </c>
      <c r="BJ41" s="39">
        <f t="shared" si="45"/>
        <v>-0.60000000000000009</v>
      </c>
      <c r="BM41" s="37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P41" s="37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R41" s="28">
        <f t="shared" si="8"/>
        <v>35</v>
      </c>
      <c r="DS41" s="28">
        <f t="shared" si="9"/>
        <v>3</v>
      </c>
      <c r="DT41" s="28">
        <f t="shared" si="10"/>
        <v>9</v>
      </c>
      <c r="DU41" s="28">
        <v>1</v>
      </c>
      <c r="DV41" s="39">
        <f t="shared" si="2"/>
        <v>0.44218750000000001</v>
      </c>
      <c r="DX41" s="41">
        <v>0</v>
      </c>
      <c r="DY41" s="39">
        <f t="shared" si="3"/>
        <v>0</v>
      </c>
      <c r="DZ41" s="34"/>
      <c r="EB41" s="41">
        <v>0.1</v>
      </c>
      <c r="EC41" s="39">
        <f t="shared" si="4"/>
        <v>4.4218750000000001E-2</v>
      </c>
      <c r="ED41" s="34"/>
      <c r="EF41" s="41">
        <v>0.1</v>
      </c>
      <c r="EG41" s="39">
        <f t="shared" si="5"/>
        <v>4.4218750000000001E-2</v>
      </c>
      <c r="EH41" s="34"/>
      <c r="EJ41" s="22"/>
      <c r="EK41" s="22"/>
      <c r="EM41" s="22"/>
      <c r="EN41" s="22"/>
      <c r="EO41" s="22"/>
      <c r="EP41" s="22"/>
      <c r="ER41" s="26"/>
    </row>
    <row r="42" spans="1:148" ht="7.5" customHeight="1" x14ac:dyDescent="0.15">
      <c r="A42" s="21" t="s">
        <v>64</v>
      </c>
      <c r="B42" s="28">
        <v>6</v>
      </c>
      <c r="C42" s="34">
        <f>(elon_inputs_before_normalizing!C126-128)/128</f>
        <v>-1</v>
      </c>
      <c r="D42" s="34">
        <f>(elon_inputs_before_normalizing!D126-128)/128</f>
        <v>-1</v>
      </c>
      <c r="E42" s="34">
        <f>(elon_inputs_before_normalizing!E126-128)/128</f>
        <v>-1</v>
      </c>
      <c r="F42" s="34">
        <f>(elon_inputs_before_normalizing!F126-128)/128</f>
        <v>-1</v>
      </c>
      <c r="G42" s="34">
        <f>(elon_inputs_before_normalizing!G126-128)/128</f>
        <v>-1</v>
      </c>
      <c r="H42" s="34">
        <f>(elon_inputs_before_normalizing!H126-128)/128</f>
        <v>-1</v>
      </c>
      <c r="I42" s="34">
        <f>(elon_inputs_before_normalizing!I126-128)/128</f>
        <v>-0.9765625</v>
      </c>
      <c r="J42" s="34">
        <f>(elon_inputs_before_normalizing!J126-128)/128</f>
        <v>-0.515625</v>
      </c>
      <c r="K42" s="34">
        <f>(elon_inputs_before_normalizing!K126-128)/128</f>
        <v>-3.125E-2</v>
      </c>
      <c r="L42" s="34">
        <f>(elon_inputs_before_normalizing!L126-128)/128</f>
        <v>0.6640625</v>
      </c>
      <c r="M42" s="34">
        <f>(elon_inputs_before_normalizing!M126-128)/128</f>
        <v>0.796875</v>
      </c>
      <c r="N42" s="34">
        <f>(elon_inputs_before_normalizing!N126-128)/128</f>
        <v>0.8203125</v>
      </c>
      <c r="O42" s="34">
        <f>(elon_inputs_before_normalizing!O126-128)/128</f>
        <v>0.6640625</v>
      </c>
      <c r="P42" s="34">
        <f>(elon_inputs_before_normalizing!P126-128)/128</f>
        <v>0.4453125</v>
      </c>
      <c r="Q42" s="34">
        <f>(elon_inputs_before_normalizing!Q126-128)/128</f>
        <v>0.3125</v>
      </c>
      <c r="R42" s="34">
        <f>(elon_inputs_before_normalizing!R126-128)/128</f>
        <v>0.1640625</v>
      </c>
      <c r="S42" s="34">
        <f>(elon_inputs_before_normalizing!S126-128)/128</f>
        <v>-0.1640625</v>
      </c>
      <c r="T42" s="34">
        <f>(elon_inputs_before_normalizing!T126-128)/128</f>
        <v>-0.484375</v>
      </c>
      <c r="U42" s="34">
        <f>(elon_inputs_before_normalizing!U126-128)/128</f>
        <v>-0.4140625</v>
      </c>
      <c r="V42" s="34">
        <f>(elon_inputs_before_normalizing!V126-128)/128</f>
        <v>-0.2265625</v>
      </c>
      <c r="W42" s="34">
        <f>(elon_inputs_before_normalizing!W126-128)/128</f>
        <v>-0.8515625</v>
      </c>
      <c r="X42" s="34">
        <f>(elon_inputs_before_normalizing!X126-128)/128</f>
        <v>-0.609375</v>
      </c>
      <c r="Y42" s="34">
        <f>(elon_inputs_before_normalizing!Y126-128)/128</f>
        <v>-0.859375</v>
      </c>
      <c r="Z42" s="34">
        <f>(elon_inputs_before_normalizing!Z126-128)/128</f>
        <v>-1</v>
      </c>
      <c r="AA42" s="34">
        <f>(elon_inputs_before_normalizing!AA126-128)/128</f>
        <v>-1</v>
      </c>
      <c r="AB42" s="34">
        <f>(elon_inputs_before_normalizing!AB126-128)/128</f>
        <v>-1</v>
      </c>
      <c r="AC42" s="34">
        <f>(elon_inputs_before_normalizing!AC126-128)/128</f>
        <v>-1</v>
      </c>
      <c r="AD42" s="34">
        <f>(elon_inputs_before_normalizing!AD126-128)/128</f>
        <v>-1</v>
      </c>
      <c r="AJ42" s="28">
        <v>5</v>
      </c>
      <c r="AK42" s="39">
        <f t="shared" ref="AK42:BJ42" si="46">($AF$37*C41)+($AG$37*D41)+($AH$37*E41)+
  ($AF$38*C42)+($AG$38*D42)+($AH$38*E42)+
  ($AF$39*C43)+($AG$39*D43)+($AH$39*E43)</f>
        <v>-0.60000000000000009</v>
      </c>
      <c r="AL42" s="39">
        <f t="shared" si="46"/>
        <v>-0.60000000000000009</v>
      </c>
      <c r="AM42" s="39">
        <f t="shared" si="46"/>
        <v>-0.60000000000000009</v>
      </c>
      <c r="AN42" s="39">
        <f t="shared" si="46"/>
        <v>-0.60000000000000009</v>
      </c>
      <c r="AO42" s="39">
        <f t="shared" si="46"/>
        <v>-0.6015625</v>
      </c>
      <c r="AP42" s="39">
        <f t="shared" si="46"/>
        <v>-0.53281250000000002</v>
      </c>
      <c r="AQ42" s="39">
        <f t="shared" si="46"/>
        <v>-0.26406249999999998</v>
      </c>
      <c r="AR42" s="39">
        <f t="shared" si="46"/>
        <v>1.4843749999999989E-2</v>
      </c>
      <c r="AS42" s="39">
        <f t="shared" si="46"/>
        <v>0.4375</v>
      </c>
      <c r="AT42" s="39">
        <f t="shared" si="46"/>
        <v>0.52890625000000002</v>
      </c>
      <c r="AU42" s="39">
        <f t="shared" si="46"/>
        <v>0.46093750000000006</v>
      </c>
      <c r="AV42" s="39">
        <f t="shared" si="46"/>
        <v>0.37265625000000002</v>
      </c>
      <c r="AW42" s="39">
        <f t="shared" si="46"/>
        <v>0.28203124999999996</v>
      </c>
      <c r="AX42" s="39">
        <f t="shared" si="46"/>
        <v>0.15390625000000002</v>
      </c>
      <c r="AY42" s="39">
        <f t="shared" si="46"/>
        <v>-9.3750000000000014E-3</v>
      </c>
      <c r="AZ42" s="39">
        <f t="shared" si="46"/>
        <v>-0.13515624999999998</v>
      </c>
      <c r="BA42" s="39">
        <f t="shared" si="46"/>
        <v>-0.18281249999999999</v>
      </c>
      <c r="BB42" s="39">
        <f t="shared" si="46"/>
        <v>-0.234375</v>
      </c>
      <c r="BC42" s="39">
        <f t="shared" si="46"/>
        <v>-0.35234375000000001</v>
      </c>
      <c r="BD42" s="39">
        <f t="shared" si="46"/>
        <v>-0.50312500000000004</v>
      </c>
      <c r="BE42" s="39">
        <f t="shared" si="46"/>
        <v>-0.40468749999999998</v>
      </c>
      <c r="BF42" s="39">
        <f t="shared" si="46"/>
        <v>-0.57109375000000007</v>
      </c>
      <c r="BG42" s="39">
        <f t="shared" si="46"/>
        <v>-0.546875</v>
      </c>
      <c r="BH42" s="39">
        <f t="shared" si="46"/>
        <v>-0.60000000000000009</v>
      </c>
      <c r="BI42" s="39">
        <f t="shared" si="46"/>
        <v>-0.60000000000000009</v>
      </c>
      <c r="BJ42" s="39">
        <f t="shared" si="46"/>
        <v>-0.60000000000000009</v>
      </c>
      <c r="BM42" s="37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P42" s="37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R42" s="28">
        <f t="shared" si="8"/>
        <v>36</v>
      </c>
      <c r="DS42" s="28">
        <f t="shared" si="9"/>
        <v>3</v>
      </c>
      <c r="DT42" s="28">
        <f t="shared" si="10"/>
        <v>10</v>
      </c>
      <c r="DU42" s="28">
        <v>1</v>
      </c>
      <c r="DV42" s="39">
        <f t="shared" si="2"/>
        <v>0.42343749999999997</v>
      </c>
      <c r="DX42" s="41">
        <v>-0.4</v>
      </c>
      <c r="DY42" s="39">
        <f t="shared" si="3"/>
        <v>-0.169375</v>
      </c>
      <c r="DZ42" s="34"/>
      <c r="EB42" s="41">
        <v>0.2</v>
      </c>
      <c r="EC42" s="39">
        <f t="shared" si="4"/>
        <v>8.4687499999999999E-2</v>
      </c>
      <c r="ED42" s="34"/>
      <c r="EF42" s="41">
        <v>0</v>
      </c>
      <c r="EG42" s="39">
        <f t="shared" si="5"/>
        <v>0</v>
      </c>
      <c r="EH42" s="34"/>
      <c r="EJ42" s="22"/>
      <c r="EK42" s="22"/>
      <c r="EM42" s="22"/>
      <c r="EN42" s="22"/>
      <c r="EO42" s="22"/>
      <c r="EP42" s="22"/>
      <c r="ER42" s="26"/>
    </row>
    <row r="43" spans="1:148" ht="7.5" customHeight="1" x14ac:dyDescent="0.15">
      <c r="A43" s="21" t="s">
        <v>64</v>
      </c>
      <c r="B43" s="28">
        <v>7</v>
      </c>
      <c r="C43" s="34">
        <f>(elon_inputs_before_normalizing!C127-128)/128</f>
        <v>-1</v>
      </c>
      <c r="D43" s="34">
        <f>(elon_inputs_before_normalizing!D127-128)/128</f>
        <v>-1</v>
      </c>
      <c r="E43" s="34">
        <f>(elon_inputs_before_normalizing!E127-128)/128</f>
        <v>-1</v>
      </c>
      <c r="F43" s="34">
        <f>(elon_inputs_before_normalizing!F127-128)/128</f>
        <v>-1</v>
      </c>
      <c r="G43" s="34">
        <f>(elon_inputs_before_normalizing!G127-128)/128</f>
        <v>-1</v>
      </c>
      <c r="H43" s="34">
        <f>(elon_inputs_before_normalizing!H127-128)/128</f>
        <v>-1</v>
      </c>
      <c r="I43" s="34">
        <f>(elon_inputs_before_normalizing!I127-128)/128</f>
        <v>-0.9609375</v>
      </c>
      <c r="J43" s="34">
        <f>(elon_inputs_before_normalizing!J127-128)/128</f>
        <v>-0.59375</v>
      </c>
      <c r="K43" s="34">
        <f>(elon_inputs_before_normalizing!K127-128)/128</f>
        <v>3.90625E-2</v>
      </c>
      <c r="L43" s="34">
        <f>(elon_inputs_before_normalizing!L127-128)/128</f>
        <v>0.8125</v>
      </c>
      <c r="M43" s="34">
        <f>(elon_inputs_before_normalizing!M127-128)/128</f>
        <v>0.875</v>
      </c>
      <c r="N43" s="34">
        <f>(elon_inputs_before_normalizing!N127-128)/128</f>
        <v>0.84375</v>
      </c>
      <c r="O43" s="34">
        <f>(elon_inputs_before_normalizing!O127-128)/128</f>
        <v>0.6953125</v>
      </c>
      <c r="P43" s="34">
        <f>(elon_inputs_before_normalizing!P127-128)/128</f>
        <v>0.40625</v>
      </c>
      <c r="Q43" s="34">
        <f>(elon_inputs_before_normalizing!Q127-128)/128</f>
        <v>0.2109375</v>
      </c>
      <c r="R43" s="34">
        <f>(elon_inputs_before_normalizing!R127-128)/128</f>
        <v>0.2109375</v>
      </c>
      <c r="S43" s="34">
        <f>(elon_inputs_before_normalizing!S127-128)/128</f>
        <v>-0.15625</v>
      </c>
      <c r="T43" s="34">
        <f>(elon_inputs_before_normalizing!T127-128)/128</f>
        <v>-0.546875</v>
      </c>
      <c r="U43" s="34">
        <f>(elon_inputs_before_normalizing!U127-128)/128</f>
        <v>-0.6328125</v>
      </c>
      <c r="V43" s="34">
        <f>(elon_inputs_before_normalizing!V127-128)/128</f>
        <v>-0.3828125</v>
      </c>
      <c r="W43" s="34">
        <f>(elon_inputs_before_normalizing!W127-128)/128</f>
        <v>-0.625</v>
      </c>
      <c r="X43" s="34">
        <f>(elon_inputs_before_normalizing!X127-128)/128</f>
        <v>-0.6875</v>
      </c>
      <c r="Y43" s="34">
        <f>(elon_inputs_before_normalizing!Y127-128)/128</f>
        <v>-0.6640625</v>
      </c>
      <c r="Z43" s="34">
        <f>(elon_inputs_before_normalizing!Z127-128)/128</f>
        <v>-1</v>
      </c>
      <c r="AA43" s="34">
        <f>(elon_inputs_before_normalizing!AA127-128)/128</f>
        <v>-1</v>
      </c>
      <c r="AB43" s="34">
        <f>(elon_inputs_before_normalizing!AB127-128)/128</f>
        <v>-1</v>
      </c>
      <c r="AC43" s="34">
        <f>(elon_inputs_before_normalizing!AC127-128)/128</f>
        <v>-1</v>
      </c>
      <c r="AD43" s="34">
        <f>(elon_inputs_before_normalizing!AD127-128)/128</f>
        <v>-1</v>
      </c>
      <c r="AJ43" s="28">
        <v>6</v>
      </c>
      <c r="AK43" s="39">
        <f t="shared" ref="AK43:BJ43" si="47">($AF$37*C42)+($AG$37*D42)+($AH$37*E42)+
  ($AF$38*C43)+($AG$38*D43)+($AH$38*E43)+
  ($AF$39*C44)+($AG$39*D44)+($AH$39*E44)</f>
        <v>-0.60000000000000009</v>
      </c>
      <c r="AL43" s="39">
        <f t="shared" si="47"/>
        <v>-0.60000000000000009</v>
      </c>
      <c r="AM43" s="39">
        <f t="shared" si="47"/>
        <v>-0.60000000000000009</v>
      </c>
      <c r="AN43" s="39">
        <f t="shared" si="47"/>
        <v>-0.60000000000000009</v>
      </c>
      <c r="AO43" s="39">
        <f t="shared" si="47"/>
        <v>-0.59140625000000013</v>
      </c>
      <c r="AP43" s="39">
        <f t="shared" si="47"/>
        <v>-0.47890625000000009</v>
      </c>
      <c r="AQ43" s="39">
        <f t="shared" si="47"/>
        <v>-0.28046874999999999</v>
      </c>
      <c r="AR43" s="39">
        <f t="shared" si="47"/>
        <v>9.0624999999999983E-2</v>
      </c>
      <c r="AS43" s="39">
        <f t="shared" si="47"/>
        <v>0.56093750000000009</v>
      </c>
      <c r="AT43" s="39">
        <f t="shared" si="47"/>
        <v>0.55078125</v>
      </c>
      <c r="AU43" s="39">
        <f t="shared" si="47"/>
        <v>0.47499999999999992</v>
      </c>
      <c r="AV43" s="39">
        <f t="shared" si="47"/>
        <v>0.35468750000000004</v>
      </c>
      <c r="AW43" s="39">
        <f t="shared" si="47"/>
        <v>0.22421875000000002</v>
      </c>
      <c r="AX43" s="39">
        <f t="shared" si="47"/>
        <v>0.11562500000000001</v>
      </c>
      <c r="AY43" s="39">
        <f t="shared" si="47"/>
        <v>3.6718750000000015E-2</v>
      </c>
      <c r="AZ43" s="39">
        <f t="shared" si="47"/>
        <v>-0.17109374999999999</v>
      </c>
      <c r="BA43" s="39">
        <f t="shared" si="47"/>
        <v>-0.30390625000000004</v>
      </c>
      <c r="BB43" s="39">
        <f t="shared" si="47"/>
        <v>-0.27421875000000007</v>
      </c>
      <c r="BC43" s="39">
        <f t="shared" si="47"/>
        <v>-0.31953125000000004</v>
      </c>
      <c r="BD43" s="39">
        <f t="shared" si="47"/>
        <v>-0.40468749999999992</v>
      </c>
      <c r="BE43" s="39">
        <f t="shared" si="47"/>
        <v>-0.4</v>
      </c>
      <c r="BF43" s="39">
        <f t="shared" si="47"/>
        <v>-0.49687499999999996</v>
      </c>
      <c r="BG43" s="39">
        <f t="shared" si="47"/>
        <v>-0.59687499999999993</v>
      </c>
      <c r="BH43" s="39">
        <f t="shared" si="47"/>
        <v>-0.59531250000000002</v>
      </c>
      <c r="BI43" s="39">
        <f t="shared" si="47"/>
        <v>-0.60000000000000009</v>
      </c>
      <c r="BJ43" s="39">
        <f t="shared" si="47"/>
        <v>-0.60000000000000009</v>
      </c>
      <c r="BM43" s="37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P43" s="37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R43" s="28">
        <f t="shared" si="8"/>
        <v>37</v>
      </c>
      <c r="DS43" s="28">
        <f t="shared" si="9"/>
        <v>3</v>
      </c>
      <c r="DT43" s="28">
        <f t="shared" si="10"/>
        <v>11</v>
      </c>
      <c r="DU43" s="28">
        <v>1</v>
      </c>
      <c r="DV43" s="39">
        <f t="shared" si="2"/>
        <v>0</v>
      </c>
      <c r="DX43" s="41">
        <v>-0.1</v>
      </c>
      <c r="DY43" s="39">
        <f t="shared" si="3"/>
        <v>0</v>
      </c>
      <c r="DZ43" s="34"/>
      <c r="EB43" s="41">
        <v>0.2</v>
      </c>
      <c r="EC43" s="39">
        <f t="shared" si="4"/>
        <v>0</v>
      </c>
      <c r="ED43" s="34"/>
      <c r="EF43" s="41">
        <v>0.3</v>
      </c>
      <c r="EG43" s="39">
        <f t="shared" si="5"/>
        <v>0</v>
      </c>
      <c r="EH43" s="34"/>
      <c r="EJ43" s="22"/>
      <c r="EK43" s="22"/>
      <c r="EM43" s="22"/>
      <c r="EN43" s="22"/>
      <c r="EO43" s="22"/>
      <c r="EP43" s="22"/>
      <c r="ER43" s="26"/>
    </row>
    <row r="44" spans="1:148" ht="7.5" customHeight="1" x14ac:dyDescent="0.15">
      <c r="A44" s="21" t="s">
        <v>64</v>
      </c>
      <c r="B44" s="28">
        <v>8</v>
      </c>
      <c r="C44" s="34">
        <f>(elon_inputs_before_normalizing!C128-128)/128</f>
        <v>-1</v>
      </c>
      <c r="D44" s="34">
        <f>(elon_inputs_before_normalizing!D128-128)/128</f>
        <v>-1</v>
      </c>
      <c r="E44" s="34">
        <f>(elon_inputs_before_normalizing!E128-128)/128</f>
        <v>-1</v>
      </c>
      <c r="F44" s="34">
        <f>(elon_inputs_before_normalizing!F128-128)/128</f>
        <v>-1</v>
      </c>
      <c r="G44" s="34">
        <f>(elon_inputs_before_normalizing!G128-128)/128</f>
        <v>-1</v>
      </c>
      <c r="H44" s="34">
        <f>(elon_inputs_before_normalizing!H128-128)/128</f>
        <v>-1</v>
      </c>
      <c r="I44" s="34">
        <f>(elon_inputs_before_normalizing!I128-128)/128</f>
        <v>-1</v>
      </c>
      <c r="J44" s="34">
        <f>(elon_inputs_before_normalizing!J128-128)/128</f>
        <v>-0.640625</v>
      </c>
      <c r="K44" s="34">
        <f>(elon_inputs_before_normalizing!K128-128)/128</f>
        <v>0.390625</v>
      </c>
      <c r="L44" s="34">
        <f>(elon_inputs_before_normalizing!L128-128)/128</f>
        <v>0.8671875</v>
      </c>
      <c r="M44" s="34">
        <f>(elon_inputs_before_normalizing!M128-128)/128</f>
        <v>0.828125</v>
      </c>
      <c r="N44" s="34">
        <f>(elon_inputs_before_normalizing!N128-128)/128</f>
        <v>0.78125</v>
      </c>
      <c r="O44" s="34">
        <f>(elon_inputs_before_normalizing!O128-128)/128</f>
        <v>0.6953125</v>
      </c>
      <c r="P44" s="34">
        <f>(elon_inputs_before_normalizing!P128-128)/128</f>
        <v>0.4296875</v>
      </c>
      <c r="Q44" s="34">
        <f>(elon_inputs_before_normalizing!Q128-128)/128</f>
        <v>0.2265625</v>
      </c>
      <c r="R44" s="34">
        <f>(elon_inputs_before_normalizing!R128-128)/128</f>
        <v>0.21875</v>
      </c>
      <c r="S44" s="34">
        <f>(elon_inputs_before_normalizing!S128-128)/128</f>
        <v>-8.59375E-2</v>
      </c>
      <c r="T44" s="34">
        <f>(elon_inputs_before_normalizing!T128-128)/128</f>
        <v>-0.4375</v>
      </c>
      <c r="U44" s="34">
        <f>(elon_inputs_before_normalizing!U128-128)/128</f>
        <v>-0.5703125</v>
      </c>
      <c r="V44" s="34">
        <f>(elon_inputs_before_normalizing!V128-128)/128</f>
        <v>-0.53125</v>
      </c>
      <c r="W44" s="34">
        <f>(elon_inputs_before_normalizing!W128-128)/128</f>
        <v>-0.609375</v>
      </c>
      <c r="X44" s="34">
        <f>(elon_inputs_before_normalizing!X128-128)/128</f>
        <v>-0.828125</v>
      </c>
      <c r="Y44" s="34">
        <f>(elon_inputs_before_normalizing!Y128-128)/128</f>
        <v>-0.734375</v>
      </c>
      <c r="Z44" s="34">
        <f>(elon_inputs_before_normalizing!Z128-128)/128</f>
        <v>-0.9765625</v>
      </c>
      <c r="AA44" s="34">
        <f>(elon_inputs_before_normalizing!AA128-128)/128</f>
        <v>-1</v>
      </c>
      <c r="AB44" s="34">
        <f>(elon_inputs_before_normalizing!AB128-128)/128</f>
        <v>-1</v>
      </c>
      <c r="AC44" s="34">
        <f>(elon_inputs_before_normalizing!AC128-128)/128</f>
        <v>-1</v>
      </c>
      <c r="AD44" s="34">
        <f>(elon_inputs_before_normalizing!AD128-128)/128</f>
        <v>-1</v>
      </c>
      <c r="AJ44" s="28">
        <v>7</v>
      </c>
      <c r="AK44" s="39">
        <f t="shared" ref="AK44:BJ44" si="48">($AF$37*C43)+($AG$37*D43)+($AH$37*E43)+
  ($AF$38*C44)+($AG$38*D44)+($AH$38*E44)+
  ($AF$39*C45)+($AG$39*D45)+($AH$39*E45)</f>
        <v>-0.60000000000000009</v>
      </c>
      <c r="AL44" s="39">
        <f t="shared" si="48"/>
        <v>-0.60000000000000009</v>
      </c>
      <c r="AM44" s="39">
        <f t="shared" si="48"/>
        <v>-0.60000000000000009</v>
      </c>
      <c r="AN44" s="39">
        <f t="shared" si="48"/>
        <v>-0.60000000000000009</v>
      </c>
      <c r="AO44" s="39">
        <f t="shared" si="48"/>
        <v>-0.59218750000000009</v>
      </c>
      <c r="AP44" s="39">
        <f t="shared" si="48"/>
        <v>-0.53593750000000007</v>
      </c>
      <c r="AQ44" s="39">
        <f t="shared" si="48"/>
        <v>-0.29453125000000002</v>
      </c>
      <c r="AR44" s="39">
        <f t="shared" si="48"/>
        <v>0.33750000000000002</v>
      </c>
      <c r="AS44" s="39">
        <f t="shared" si="48"/>
        <v>0.65546875000000004</v>
      </c>
      <c r="AT44" s="39">
        <f t="shared" si="48"/>
        <v>0.58671874999999996</v>
      </c>
      <c r="AU44" s="39">
        <f t="shared" si="48"/>
        <v>0.52343749999999989</v>
      </c>
      <c r="AV44" s="39">
        <f t="shared" si="48"/>
        <v>0.28046874999999999</v>
      </c>
      <c r="AW44" s="39">
        <f t="shared" si="48"/>
        <v>7.8125E-2</v>
      </c>
      <c r="AX44" s="39">
        <f t="shared" si="48"/>
        <v>0.13750000000000004</v>
      </c>
      <c r="AY44" s="39">
        <f t="shared" si="48"/>
        <v>8.984375E-2</v>
      </c>
      <c r="AZ44" s="39">
        <f t="shared" si="48"/>
        <v>-0.1640625</v>
      </c>
      <c r="BA44" s="39">
        <f t="shared" si="48"/>
        <v>-0.31093750000000003</v>
      </c>
      <c r="BB44" s="39">
        <f t="shared" si="48"/>
        <v>-0.32109375000000001</v>
      </c>
      <c r="BC44" s="39">
        <f t="shared" si="48"/>
        <v>-0.30781249999999999</v>
      </c>
      <c r="BD44" s="39">
        <f t="shared" si="48"/>
        <v>-0.35781250000000003</v>
      </c>
      <c r="BE44" s="39">
        <f t="shared" si="48"/>
        <v>-0.45312500000000011</v>
      </c>
      <c r="BF44" s="39">
        <f t="shared" si="48"/>
        <v>-0.51328125000000002</v>
      </c>
      <c r="BG44" s="39">
        <f t="shared" si="48"/>
        <v>-0.64140624999999996</v>
      </c>
      <c r="BH44" s="39">
        <f t="shared" si="48"/>
        <v>-0.60078125000000004</v>
      </c>
      <c r="BI44" s="39">
        <f t="shared" si="48"/>
        <v>-0.60000000000000009</v>
      </c>
      <c r="BJ44" s="39">
        <f t="shared" si="48"/>
        <v>-0.60000000000000009</v>
      </c>
      <c r="BM44" s="37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P44" s="37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R44" s="28">
        <f t="shared" si="8"/>
        <v>38</v>
      </c>
      <c r="DS44" s="28">
        <f t="shared" si="9"/>
        <v>3</v>
      </c>
      <c r="DT44" s="28">
        <f t="shared" si="10"/>
        <v>12</v>
      </c>
      <c r="DU44" s="28">
        <v>1</v>
      </c>
      <c r="DV44" s="39">
        <f t="shared" si="2"/>
        <v>0</v>
      </c>
      <c r="DX44" s="41">
        <v>-0.4</v>
      </c>
      <c r="DY44" s="39">
        <f t="shared" si="3"/>
        <v>0</v>
      </c>
      <c r="DZ44" s="34"/>
      <c r="EB44" s="41">
        <v>0.3</v>
      </c>
      <c r="EC44" s="39">
        <f t="shared" si="4"/>
        <v>0</v>
      </c>
      <c r="ED44" s="34"/>
      <c r="EF44" s="41">
        <v>0.2</v>
      </c>
      <c r="EG44" s="39">
        <f t="shared" si="5"/>
        <v>0</v>
      </c>
      <c r="EH44" s="34"/>
      <c r="EJ44" s="22"/>
      <c r="EK44" s="22"/>
      <c r="EM44" s="22"/>
      <c r="EN44" s="22"/>
      <c r="EO44" s="22"/>
      <c r="EP44" s="22"/>
      <c r="ER44" s="26"/>
    </row>
    <row r="45" spans="1:148" ht="7.5" customHeight="1" x14ac:dyDescent="0.15">
      <c r="A45" s="21" t="s">
        <v>64</v>
      </c>
      <c r="B45" s="28">
        <v>9</v>
      </c>
      <c r="C45" s="34">
        <f>(elon_inputs_before_normalizing!C129-128)/128</f>
        <v>-1</v>
      </c>
      <c r="D45" s="34">
        <f>(elon_inputs_before_normalizing!D129-128)/128</f>
        <v>-1</v>
      </c>
      <c r="E45" s="34">
        <f>(elon_inputs_before_normalizing!E129-128)/128</f>
        <v>-1</v>
      </c>
      <c r="F45" s="34">
        <f>(elon_inputs_before_normalizing!F129-128)/128</f>
        <v>-1</v>
      </c>
      <c r="G45" s="34">
        <f>(elon_inputs_before_normalizing!G129-128)/128</f>
        <v>-1</v>
      </c>
      <c r="H45" s="34">
        <f>(elon_inputs_before_normalizing!H129-128)/128</f>
        <v>-1</v>
      </c>
      <c r="I45" s="34">
        <f>(elon_inputs_before_normalizing!I129-128)/128</f>
        <v>-1</v>
      </c>
      <c r="J45" s="34">
        <f>(elon_inputs_before_normalizing!J129-128)/128</f>
        <v>-0.46875</v>
      </c>
      <c r="K45" s="34">
        <f>(elon_inputs_before_normalizing!K129-128)/128</f>
        <v>0.640625</v>
      </c>
      <c r="L45" s="34">
        <f>(elon_inputs_before_normalizing!L129-128)/128</f>
        <v>0.7265625</v>
      </c>
      <c r="M45" s="34">
        <f>(elon_inputs_before_normalizing!M129-128)/128</f>
        <v>0.484375</v>
      </c>
      <c r="N45" s="34">
        <f>(elon_inputs_before_normalizing!N129-128)/128</f>
        <v>3.125E-2</v>
      </c>
      <c r="O45" s="34">
        <f>(elon_inputs_before_normalizing!O129-128)/128</f>
        <v>-7.8125E-3</v>
      </c>
      <c r="P45" s="34">
        <f>(elon_inputs_before_normalizing!P129-128)/128</f>
        <v>0.359375</v>
      </c>
      <c r="Q45" s="34">
        <f>(elon_inputs_before_normalizing!Q129-128)/128</f>
        <v>0.25</v>
      </c>
      <c r="R45" s="34">
        <f>(elon_inputs_before_normalizing!R129-128)/128</f>
        <v>3.125E-2</v>
      </c>
      <c r="S45" s="34">
        <f>(elon_inputs_before_normalizing!S129-128)/128</f>
        <v>-0.171875</v>
      </c>
      <c r="T45" s="34">
        <f>(elon_inputs_before_normalizing!T129-128)/128</f>
        <v>-0.515625</v>
      </c>
      <c r="U45" s="34">
        <f>(elon_inputs_before_normalizing!U129-128)/128</f>
        <v>-0.5</v>
      </c>
      <c r="V45" s="34">
        <f>(elon_inputs_before_normalizing!V129-128)/128</f>
        <v>-0.484375</v>
      </c>
      <c r="W45" s="34">
        <f>(elon_inputs_before_normalizing!W129-128)/128</f>
        <v>-0.75</v>
      </c>
      <c r="X45" s="34">
        <f>(elon_inputs_before_normalizing!X129-128)/128</f>
        <v>-0.9765625</v>
      </c>
      <c r="Y45" s="34">
        <f>(elon_inputs_before_normalizing!Y129-128)/128</f>
        <v>-0.9609375</v>
      </c>
      <c r="Z45" s="34">
        <f>(elon_inputs_before_normalizing!Z129-128)/128</f>
        <v>-0.9921875</v>
      </c>
      <c r="AA45" s="34">
        <f>(elon_inputs_before_normalizing!AA129-128)/128</f>
        <v>-1</v>
      </c>
      <c r="AB45" s="34">
        <f>(elon_inputs_before_normalizing!AB129-128)/128</f>
        <v>-1</v>
      </c>
      <c r="AC45" s="34">
        <f>(elon_inputs_before_normalizing!AC129-128)/128</f>
        <v>-1</v>
      </c>
      <c r="AD45" s="34">
        <f>(elon_inputs_before_normalizing!AD129-128)/128</f>
        <v>-1</v>
      </c>
      <c r="AJ45" s="28">
        <v>8</v>
      </c>
      <c r="AK45" s="39">
        <f t="shared" ref="AK45:BJ45" si="49">($AF$37*C44)+($AG$37*D44)+($AH$37*E44)+
  ($AF$38*C45)+($AG$38*D45)+($AH$38*E45)+
  ($AF$39*C46)+($AG$39*D46)+($AH$39*E46)</f>
        <v>-0.60000000000000009</v>
      </c>
      <c r="AL45" s="39">
        <f t="shared" si="49"/>
        <v>-0.60000000000000009</v>
      </c>
      <c r="AM45" s="39">
        <f t="shared" si="49"/>
        <v>-0.60000000000000009</v>
      </c>
      <c r="AN45" s="39">
        <f t="shared" si="49"/>
        <v>-0.60000000000000009</v>
      </c>
      <c r="AO45" s="39">
        <f t="shared" si="49"/>
        <v>-0.60000000000000009</v>
      </c>
      <c r="AP45" s="39">
        <f t="shared" si="49"/>
        <v>-0.52500000000000002</v>
      </c>
      <c r="AQ45" s="39">
        <f t="shared" si="49"/>
        <v>-0.10390624999999999</v>
      </c>
      <c r="AR45" s="39">
        <f t="shared" si="49"/>
        <v>0.44609375000000001</v>
      </c>
      <c r="AS45" s="39">
        <f t="shared" si="49"/>
        <v>0.47421874999999997</v>
      </c>
      <c r="AT45" s="39">
        <f t="shared" si="49"/>
        <v>0.32265624999999998</v>
      </c>
      <c r="AU45" s="39">
        <f t="shared" si="49"/>
        <v>0.16249999999999998</v>
      </c>
      <c r="AV45" s="39">
        <f t="shared" si="49"/>
        <v>5.6250000000000008E-2</v>
      </c>
      <c r="AW45" s="39">
        <f t="shared" si="49"/>
        <v>4.8437499999999988E-2</v>
      </c>
      <c r="AX45" s="39">
        <f t="shared" si="49"/>
        <v>0.16406250000000003</v>
      </c>
      <c r="AY45" s="39">
        <f t="shared" si="49"/>
        <v>9.6875000000000003E-2</v>
      </c>
      <c r="AZ45" s="39">
        <f t="shared" si="49"/>
        <v>-0.26171875</v>
      </c>
      <c r="BA45" s="39">
        <f t="shared" si="49"/>
        <v>-0.37578124999999996</v>
      </c>
      <c r="BB45" s="39">
        <f t="shared" si="49"/>
        <v>-0.2578125</v>
      </c>
      <c r="BC45" s="39">
        <f t="shared" si="49"/>
        <v>-0.33437500000000003</v>
      </c>
      <c r="BD45" s="39">
        <f t="shared" si="49"/>
        <v>-0.49843749999999998</v>
      </c>
      <c r="BE45" s="39">
        <f t="shared" si="49"/>
        <v>-0.54453125000000002</v>
      </c>
      <c r="BF45" s="39">
        <f t="shared" si="49"/>
        <v>-0.58984375</v>
      </c>
      <c r="BG45" s="39">
        <f t="shared" si="49"/>
        <v>-0.62656250000000013</v>
      </c>
      <c r="BH45" s="39">
        <f t="shared" si="49"/>
        <v>-0.60312500000000013</v>
      </c>
      <c r="BI45" s="39">
        <f t="shared" si="49"/>
        <v>-0.60000000000000009</v>
      </c>
      <c r="BJ45" s="39">
        <f t="shared" si="49"/>
        <v>-0.60000000000000009</v>
      </c>
      <c r="BM45" s="37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P45" s="37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R45" s="28">
        <f t="shared" si="8"/>
        <v>39</v>
      </c>
      <c r="DS45" s="28">
        <f t="shared" si="9"/>
        <v>3</v>
      </c>
      <c r="DT45" s="28">
        <f t="shared" si="10"/>
        <v>13</v>
      </c>
      <c r="DU45" s="28">
        <v>1</v>
      </c>
      <c r="DV45" s="39">
        <f t="shared" si="2"/>
        <v>0</v>
      </c>
      <c r="DX45" s="41">
        <v>-0.1</v>
      </c>
      <c r="DY45" s="39">
        <f t="shared" si="3"/>
        <v>0</v>
      </c>
      <c r="DZ45" s="34"/>
      <c r="EB45" s="41">
        <v>0.2</v>
      </c>
      <c r="EC45" s="39">
        <f t="shared" si="4"/>
        <v>0</v>
      </c>
      <c r="ED45" s="34"/>
      <c r="EF45" s="41">
        <v>0.1</v>
      </c>
      <c r="EG45" s="39">
        <f t="shared" si="5"/>
        <v>0</v>
      </c>
      <c r="EH45" s="34"/>
      <c r="EJ45" s="22"/>
      <c r="EK45" s="22"/>
      <c r="EM45" s="22"/>
      <c r="EN45" s="22"/>
      <c r="EO45" s="22"/>
      <c r="EP45" s="22"/>
      <c r="ER45" s="26"/>
    </row>
    <row r="46" spans="1:148" ht="7.5" customHeight="1" x14ac:dyDescent="0.15">
      <c r="A46" s="21" t="s">
        <v>64</v>
      </c>
      <c r="B46" s="28">
        <v>10</v>
      </c>
      <c r="C46" s="34">
        <f>(elon_inputs_before_normalizing!C130-128)/128</f>
        <v>-1</v>
      </c>
      <c r="D46" s="34">
        <f>(elon_inputs_before_normalizing!D130-128)/128</f>
        <v>-1</v>
      </c>
      <c r="E46" s="34">
        <f>(elon_inputs_before_normalizing!E130-128)/128</f>
        <v>-1</v>
      </c>
      <c r="F46" s="34">
        <f>(elon_inputs_before_normalizing!F130-128)/128</f>
        <v>-1</v>
      </c>
      <c r="G46" s="34">
        <f>(elon_inputs_before_normalizing!G130-128)/128</f>
        <v>-1</v>
      </c>
      <c r="H46" s="34">
        <f>(elon_inputs_before_normalizing!H130-128)/128</f>
        <v>-1</v>
      </c>
      <c r="I46" s="34">
        <f>(elon_inputs_before_normalizing!I130-128)/128</f>
        <v>-1</v>
      </c>
      <c r="J46" s="34">
        <f>(elon_inputs_before_normalizing!J130-128)/128</f>
        <v>-0.5</v>
      </c>
      <c r="K46" s="34">
        <f>(elon_inputs_before_normalizing!K130-128)/128</f>
        <v>0.6171875</v>
      </c>
      <c r="L46" s="34">
        <f>(elon_inputs_before_normalizing!L130-128)/128</f>
        <v>0.6953125</v>
      </c>
      <c r="M46" s="34">
        <f>(elon_inputs_before_normalizing!M130-128)/128</f>
        <v>0.5390625</v>
      </c>
      <c r="N46" s="34">
        <f>(elon_inputs_before_normalizing!N130-128)/128</f>
        <v>4.6875E-2</v>
      </c>
      <c r="O46" s="34">
        <f>(elon_inputs_before_normalizing!O130-128)/128</f>
        <v>-0.3671875</v>
      </c>
      <c r="P46" s="34">
        <f>(elon_inputs_before_normalizing!P130-128)/128</f>
        <v>0.265625</v>
      </c>
      <c r="Q46" s="34">
        <f>(elon_inputs_before_normalizing!Q130-128)/128</f>
        <v>0.328125</v>
      </c>
      <c r="R46" s="34">
        <f>(elon_inputs_before_normalizing!R130-128)/128</f>
        <v>-0.5078125</v>
      </c>
      <c r="S46" s="34">
        <f>(elon_inputs_before_normalizing!S130-128)/128</f>
        <v>-0.46875</v>
      </c>
      <c r="T46" s="34">
        <f>(elon_inputs_before_normalizing!T130-128)/128</f>
        <v>-0.4296875</v>
      </c>
      <c r="U46" s="34">
        <f>(elon_inputs_before_normalizing!U130-128)/128</f>
        <v>-0.7109375</v>
      </c>
      <c r="V46" s="34">
        <f>(elon_inputs_before_normalizing!V130-128)/128</f>
        <v>-0.6640625</v>
      </c>
      <c r="W46" s="34">
        <f>(elon_inputs_before_normalizing!W130-128)/128</f>
        <v>-0.734375</v>
      </c>
      <c r="X46" s="34">
        <f>(elon_inputs_before_normalizing!X130-128)/128</f>
        <v>-0.9765625</v>
      </c>
      <c r="Y46" s="34">
        <f>(elon_inputs_before_normalizing!Y130-128)/128</f>
        <v>-1</v>
      </c>
      <c r="Z46" s="34">
        <f>(elon_inputs_before_normalizing!Z130-128)/128</f>
        <v>-1</v>
      </c>
      <c r="AA46" s="34">
        <f>(elon_inputs_before_normalizing!AA130-128)/128</f>
        <v>-1</v>
      </c>
      <c r="AB46" s="34">
        <f>(elon_inputs_before_normalizing!AB130-128)/128</f>
        <v>-1</v>
      </c>
      <c r="AC46" s="34">
        <f>(elon_inputs_before_normalizing!AC130-128)/128</f>
        <v>-1</v>
      </c>
      <c r="AD46" s="34">
        <f>(elon_inputs_before_normalizing!AD130-128)/128</f>
        <v>-1</v>
      </c>
      <c r="AJ46" s="28">
        <v>9</v>
      </c>
      <c r="AK46" s="39">
        <f t="shared" ref="AK46:BJ46" si="50">($AF$37*C45)+($AG$37*D45)+($AH$37*E45)+
  ($AF$38*C46)+($AG$38*D46)+($AH$38*E46)+
  ($AF$39*C47)+($AG$39*D47)+($AH$39*E47)</f>
        <v>-0.60000000000000009</v>
      </c>
      <c r="AL46" s="39">
        <f t="shared" si="50"/>
        <v>-0.60000000000000009</v>
      </c>
      <c r="AM46" s="39">
        <f t="shared" si="50"/>
        <v>-0.60000000000000009</v>
      </c>
      <c r="AN46" s="39">
        <f t="shared" si="50"/>
        <v>-0.60000000000000009</v>
      </c>
      <c r="AO46" s="39">
        <f t="shared" si="50"/>
        <v>-0.60859375000000004</v>
      </c>
      <c r="AP46" s="39">
        <f t="shared" si="50"/>
        <v>-0.53828125000000004</v>
      </c>
      <c r="AQ46" s="39">
        <f t="shared" si="50"/>
        <v>-8.4375000000000033E-2</v>
      </c>
      <c r="AR46" s="39">
        <f t="shared" si="50"/>
        <v>0.47031250000000013</v>
      </c>
      <c r="AS46" s="39">
        <f t="shared" si="50"/>
        <v>0.3671875</v>
      </c>
      <c r="AT46" s="39">
        <f t="shared" si="50"/>
        <v>0.23437500000000003</v>
      </c>
      <c r="AU46" s="39">
        <f t="shared" si="50"/>
        <v>5.390625000000001E-2</v>
      </c>
      <c r="AV46" s="39">
        <f t="shared" si="50"/>
        <v>-8.9843749999999986E-2</v>
      </c>
      <c r="AW46" s="39">
        <f t="shared" si="50"/>
        <v>6.4062499999999981E-2</v>
      </c>
      <c r="AX46" s="39">
        <f t="shared" si="50"/>
        <v>0.13984374999999999</v>
      </c>
      <c r="AY46" s="39">
        <f t="shared" si="50"/>
        <v>-0.18124999999999994</v>
      </c>
      <c r="AZ46" s="39">
        <f t="shared" si="50"/>
        <v>-0.37578125000000001</v>
      </c>
      <c r="BA46" s="39">
        <f t="shared" si="50"/>
        <v>-0.28750000000000003</v>
      </c>
      <c r="BB46" s="39">
        <f t="shared" si="50"/>
        <v>-0.36796875000000001</v>
      </c>
      <c r="BC46" s="39">
        <f t="shared" si="50"/>
        <v>-0.45000000000000007</v>
      </c>
      <c r="BD46" s="39">
        <f t="shared" si="50"/>
        <v>-0.54296875</v>
      </c>
      <c r="BE46" s="39">
        <f t="shared" si="50"/>
        <v>-0.58125000000000004</v>
      </c>
      <c r="BF46" s="39">
        <f t="shared" si="50"/>
        <v>-0.58437499999999998</v>
      </c>
      <c r="BG46" s="39">
        <f t="shared" si="50"/>
        <v>-0.60078125000000004</v>
      </c>
      <c r="BH46" s="39">
        <f t="shared" si="50"/>
        <v>-0.60078125000000004</v>
      </c>
      <c r="BI46" s="39">
        <f t="shared" si="50"/>
        <v>-0.60000000000000009</v>
      </c>
      <c r="BJ46" s="39">
        <f t="shared" si="50"/>
        <v>-0.60000000000000009</v>
      </c>
      <c r="BM46" s="37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P46" s="37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R46" s="28">
        <f t="shared" si="8"/>
        <v>40</v>
      </c>
      <c r="DS46" s="28">
        <f t="shared" si="9"/>
        <v>4</v>
      </c>
      <c r="DT46" s="28">
        <f t="shared" si="10"/>
        <v>1</v>
      </c>
      <c r="DU46" s="28">
        <v>1</v>
      </c>
      <c r="DV46" s="39">
        <f t="shared" si="2"/>
        <v>0</v>
      </c>
      <c r="DX46" s="41">
        <v>0</v>
      </c>
      <c r="DY46" s="39">
        <f t="shared" si="3"/>
        <v>0</v>
      </c>
      <c r="DZ46" s="34"/>
      <c r="EB46" s="41">
        <v>-0.7</v>
      </c>
      <c r="EC46" s="39">
        <f t="shared" si="4"/>
        <v>0</v>
      </c>
      <c r="ED46" s="34"/>
      <c r="EF46" s="41">
        <v>0</v>
      </c>
      <c r="EG46" s="39">
        <f t="shared" si="5"/>
        <v>0</v>
      </c>
      <c r="EH46" s="34"/>
      <c r="EJ46" s="22"/>
      <c r="EK46" s="22"/>
      <c r="EM46" s="22"/>
      <c r="EN46" s="22"/>
      <c r="EO46" s="22"/>
      <c r="EP46" s="22"/>
      <c r="ER46" s="26"/>
    </row>
    <row r="47" spans="1:148" ht="7.5" customHeight="1" x14ac:dyDescent="0.15">
      <c r="A47" s="21" t="s">
        <v>64</v>
      </c>
      <c r="B47" s="28">
        <v>11</v>
      </c>
      <c r="C47" s="34">
        <f>(elon_inputs_before_normalizing!C131-128)/128</f>
        <v>-1</v>
      </c>
      <c r="D47" s="34">
        <f>(elon_inputs_before_normalizing!D131-128)/128</f>
        <v>-1</v>
      </c>
      <c r="E47" s="34">
        <f>(elon_inputs_before_normalizing!E131-128)/128</f>
        <v>-1</v>
      </c>
      <c r="F47" s="34">
        <f>(elon_inputs_before_normalizing!F131-128)/128</f>
        <v>-1</v>
      </c>
      <c r="G47" s="34">
        <f>(elon_inputs_before_normalizing!G131-128)/128</f>
        <v>-1</v>
      </c>
      <c r="H47" s="34">
        <f>(elon_inputs_before_normalizing!H131-128)/128</f>
        <v>-1</v>
      </c>
      <c r="I47" s="34">
        <f>(elon_inputs_before_normalizing!I131-128)/128</f>
        <v>-0.9140625</v>
      </c>
      <c r="J47" s="34">
        <f>(elon_inputs_before_normalizing!J131-128)/128</f>
        <v>-0.140625</v>
      </c>
      <c r="K47" s="34">
        <f>(elon_inputs_before_normalizing!K131-128)/128</f>
        <v>0.5546875</v>
      </c>
      <c r="L47" s="34">
        <f>(elon_inputs_before_normalizing!L131-128)/128</f>
        <v>0.6640625</v>
      </c>
      <c r="M47" s="34">
        <f>(elon_inputs_before_normalizing!M131-128)/128</f>
        <v>0.5</v>
      </c>
      <c r="N47" s="34">
        <f>(elon_inputs_before_normalizing!N131-128)/128</f>
        <v>-0.1328125</v>
      </c>
      <c r="O47" s="34">
        <f>(elon_inputs_before_normalizing!O131-128)/128</f>
        <v>-0.578125</v>
      </c>
      <c r="P47" s="34">
        <f>(elon_inputs_before_normalizing!P131-128)/128</f>
        <v>0.28125</v>
      </c>
      <c r="Q47" s="34">
        <f>(elon_inputs_before_normalizing!Q131-128)/128</f>
        <v>0.453125</v>
      </c>
      <c r="R47" s="34">
        <f>(elon_inputs_before_normalizing!R131-128)/128</f>
        <v>-0.71875</v>
      </c>
      <c r="S47" s="34">
        <f>(elon_inputs_before_normalizing!S131-128)/128</f>
        <v>-0.4921875</v>
      </c>
      <c r="T47" s="34">
        <f>(elon_inputs_before_normalizing!T131-128)/128</f>
        <v>-0.515625</v>
      </c>
      <c r="U47" s="34">
        <f>(elon_inputs_before_normalizing!U131-128)/128</f>
        <v>-0.8125</v>
      </c>
      <c r="V47" s="34">
        <f>(elon_inputs_before_normalizing!V131-128)/128</f>
        <v>-0.78125</v>
      </c>
      <c r="W47" s="34">
        <f>(elon_inputs_before_normalizing!W131-128)/128</f>
        <v>-0.6875</v>
      </c>
      <c r="X47" s="34">
        <f>(elon_inputs_before_normalizing!X131-128)/128</f>
        <v>-0.8984375</v>
      </c>
      <c r="Y47" s="34">
        <f>(elon_inputs_before_normalizing!Y131-128)/128</f>
        <v>-0.984375</v>
      </c>
      <c r="Z47" s="34">
        <f>(elon_inputs_before_normalizing!Z131-128)/128</f>
        <v>-1</v>
      </c>
      <c r="AA47" s="34">
        <f>(elon_inputs_before_normalizing!AA131-128)/128</f>
        <v>-1</v>
      </c>
      <c r="AB47" s="34">
        <f>(elon_inputs_before_normalizing!AB131-128)/128</f>
        <v>-1</v>
      </c>
      <c r="AC47" s="34">
        <f>(elon_inputs_before_normalizing!AC131-128)/128</f>
        <v>-1</v>
      </c>
      <c r="AD47" s="34">
        <f>(elon_inputs_before_normalizing!AD131-128)/128</f>
        <v>-1</v>
      </c>
      <c r="AJ47" s="28">
        <v>10</v>
      </c>
      <c r="AK47" s="39">
        <f t="shared" ref="AK47:BJ47" si="51">($AF$37*C46)+($AG$37*D46)+($AH$37*E46)+
  ($AF$38*C47)+($AG$38*D47)+($AH$38*E47)+
  ($AF$39*C48)+($AG$39*D48)+($AH$39*E48)</f>
        <v>-0.60000000000000009</v>
      </c>
      <c r="AL47" s="39">
        <f t="shared" si="51"/>
        <v>-0.60000000000000009</v>
      </c>
      <c r="AM47" s="39">
        <f t="shared" si="51"/>
        <v>-0.60000000000000009</v>
      </c>
      <c r="AN47" s="39">
        <f t="shared" si="51"/>
        <v>-0.60000000000000009</v>
      </c>
      <c r="AO47" s="39">
        <f t="shared" si="51"/>
        <v>-0.59843750000000007</v>
      </c>
      <c r="AP47" s="39">
        <f t="shared" si="51"/>
        <v>-0.48906249999999996</v>
      </c>
      <c r="AQ47" s="39">
        <f t="shared" si="51"/>
        <v>4.8437500000000036E-2</v>
      </c>
      <c r="AR47" s="39">
        <f t="shared" si="51"/>
        <v>0.44140625</v>
      </c>
      <c r="AS47" s="39">
        <f t="shared" si="51"/>
        <v>0.32890624999999996</v>
      </c>
      <c r="AT47" s="39">
        <f t="shared" si="51"/>
        <v>0.13750000000000001</v>
      </c>
      <c r="AU47" s="39">
        <f t="shared" si="51"/>
        <v>-0.18515624999999999</v>
      </c>
      <c r="AV47" s="39">
        <f t="shared" si="51"/>
        <v>-0.19921874999999994</v>
      </c>
      <c r="AW47" s="39">
        <f t="shared" si="51"/>
        <v>0.24999999999999994</v>
      </c>
      <c r="AX47" s="39">
        <f t="shared" si="51"/>
        <v>0.16171875000000002</v>
      </c>
      <c r="AY47" s="39">
        <f t="shared" si="51"/>
        <v>-0.3671875</v>
      </c>
      <c r="AZ47" s="39">
        <f t="shared" si="51"/>
        <v>-0.28749999999999998</v>
      </c>
      <c r="BA47" s="39">
        <f t="shared" si="51"/>
        <v>-0.37656250000000002</v>
      </c>
      <c r="BB47" s="39">
        <f t="shared" si="51"/>
        <v>-0.484375</v>
      </c>
      <c r="BC47" s="39">
        <f t="shared" si="51"/>
        <v>-0.46718749999999998</v>
      </c>
      <c r="BD47" s="39">
        <f t="shared" si="51"/>
        <v>-0.47968750000000004</v>
      </c>
      <c r="BE47" s="39">
        <f t="shared" si="51"/>
        <v>-0.56015624999999991</v>
      </c>
      <c r="BF47" s="39">
        <f t="shared" si="51"/>
        <v>-0.57109375000000007</v>
      </c>
      <c r="BG47" s="39">
        <f t="shared" si="51"/>
        <v>-0.59062500000000007</v>
      </c>
      <c r="BH47" s="39">
        <f t="shared" si="51"/>
        <v>-0.60000000000000009</v>
      </c>
      <c r="BI47" s="39">
        <f t="shared" si="51"/>
        <v>-0.60000000000000009</v>
      </c>
      <c r="BJ47" s="39">
        <f t="shared" si="51"/>
        <v>-0.60000000000000009</v>
      </c>
      <c r="BM47" s="37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P47" s="37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R47" s="28">
        <f t="shared" si="8"/>
        <v>41</v>
      </c>
      <c r="DS47" s="28">
        <f t="shared" si="9"/>
        <v>4</v>
      </c>
      <c r="DT47" s="28">
        <f t="shared" si="10"/>
        <v>2</v>
      </c>
      <c r="DU47" s="28">
        <v>1</v>
      </c>
      <c r="DV47" s="39">
        <f t="shared" si="2"/>
        <v>0</v>
      </c>
      <c r="DX47" s="41">
        <v>0.4</v>
      </c>
      <c r="DY47" s="39">
        <f t="shared" si="3"/>
        <v>0</v>
      </c>
      <c r="DZ47" s="34"/>
      <c r="EB47" s="41">
        <v>-0.3</v>
      </c>
      <c r="EC47" s="39">
        <f t="shared" si="4"/>
        <v>0</v>
      </c>
      <c r="ED47" s="34"/>
      <c r="EF47" s="41">
        <v>-0.1</v>
      </c>
      <c r="EG47" s="39">
        <f t="shared" si="5"/>
        <v>0</v>
      </c>
      <c r="EH47" s="34"/>
      <c r="EJ47" s="22"/>
      <c r="EK47" s="22"/>
      <c r="EM47" s="22"/>
      <c r="EN47" s="22"/>
      <c r="EO47" s="22"/>
      <c r="EP47" s="22"/>
      <c r="ER47" s="26"/>
    </row>
    <row r="48" spans="1:148" ht="7.5" customHeight="1" x14ac:dyDescent="0.15">
      <c r="A48" s="21" t="s">
        <v>64</v>
      </c>
      <c r="B48" s="28">
        <v>12</v>
      </c>
      <c r="C48" s="34">
        <f>(elon_inputs_before_normalizing!C132-128)/128</f>
        <v>-1</v>
      </c>
      <c r="D48" s="34">
        <f>(elon_inputs_before_normalizing!D132-128)/128</f>
        <v>-1</v>
      </c>
      <c r="E48" s="34">
        <f>(elon_inputs_before_normalizing!E132-128)/128</f>
        <v>-1</v>
      </c>
      <c r="F48" s="34">
        <f>(elon_inputs_before_normalizing!F132-128)/128</f>
        <v>-1</v>
      </c>
      <c r="G48" s="34">
        <f>(elon_inputs_before_normalizing!G132-128)/128</f>
        <v>-1</v>
      </c>
      <c r="H48" s="34">
        <f>(elon_inputs_before_normalizing!H132-128)/128</f>
        <v>-1</v>
      </c>
      <c r="I48" s="34">
        <f>(elon_inputs_before_normalizing!I132-128)/128</f>
        <v>-0.9296875</v>
      </c>
      <c r="J48" s="34">
        <f>(elon_inputs_before_normalizing!J132-128)/128</f>
        <v>0.109375</v>
      </c>
      <c r="K48" s="34">
        <f>(elon_inputs_before_normalizing!K132-128)/128</f>
        <v>0.546875</v>
      </c>
      <c r="L48" s="34">
        <f>(elon_inputs_before_normalizing!L132-128)/128</f>
        <v>0.7265625</v>
      </c>
      <c r="M48" s="34">
        <f>(elon_inputs_before_normalizing!M132-128)/128</f>
        <v>0.8046875</v>
      </c>
      <c r="N48" s="34">
        <f>(elon_inputs_before_normalizing!N132-128)/128</f>
        <v>0.375</v>
      </c>
      <c r="O48" s="34">
        <f>(elon_inputs_before_normalizing!O132-128)/128</f>
        <v>7.03125E-2</v>
      </c>
      <c r="P48" s="34">
        <f>(elon_inputs_before_normalizing!P132-128)/128</f>
        <v>0.6796875</v>
      </c>
      <c r="Q48" s="34">
        <f>(elon_inputs_before_normalizing!Q132-128)/128</f>
        <v>0.421875</v>
      </c>
      <c r="R48" s="34">
        <f>(elon_inputs_before_normalizing!R132-128)/128</f>
        <v>-0.6953125</v>
      </c>
      <c r="S48" s="34">
        <f>(elon_inputs_before_normalizing!S132-128)/128</f>
        <v>-0.59375</v>
      </c>
      <c r="T48" s="34">
        <f>(elon_inputs_before_normalizing!T132-128)/128</f>
        <v>-0.53125</v>
      </c>
      <c r="U48" s="34">
        <f>(elon_inputs_before_normalizing!U132-128)/128</f>
        <v>-0.7421875</v>
      </c>
      <c r="V48" s="34">
        <f>(elon_inputs_before_normalizing!V132-128)/128</f>
        <v>-0.703125</v>
      </c>
      <c r="W48" s="34">
        <f>(elon_inputs_before_normalizing!W132-128)/128</f>
        <v>-0.6484375</v>
      </c>
      <c r="X48" s="34">
        <f>(elon_inputs_before_normalizing!X132-128)/128</f>
        <v>-0.8046875</v>
      </c>
      <c r="Y48" s="34">
        <f>(elon_inputs_before_normalizing!Y132-128)/128</f>
        <v>-0.9453125</v>
      </c>
      <c r="Z48" s="34">
        <f>(elon_inputs_before_normalizing!Z132-128)/128</f>
        <v>-1</v>
      </c>
      <c r="AA48" s="34">
        <f>(elon_inputs_before_normalizing!AA132-128)/128</f>
        <v>-1</v>
      </c>
      <c r="AB48" s="34">
        <f>(elon_inputs_before_normalizing!AB132-128)/128</f>
        <v>-1</v>
      </c>
      <c r="AC48" s="34">
        <f>(elon_inputs_before_normalizing!AC132-128)/128</f>
        <v>-1</v>
      </c>
      <c r="AD48" s="34">
        <f>(elon_inputs_before_normalizing!AD132-128)/128</f>
        <v>-1</v>
      </c>
      <c r="AJ48" s="28">
        <v>11</v>
      </c>
      <c r="AK48" s="39">
        <f t="shared" ref="AK48:BJ48" si="52">($AF$37*C47)+($AG$37*D47)+($AH$37*E47)+
  ($AF$38*C48)+($AG$38*D48)+($AH$38*E48)+
  ($AF$39*C49)+($AG$39*D49)+($AH$39*E49)</f>
        <v>-0.60000000000000009</v>
      </c>
      <c r="AL48" s="39">
        <f t="shared" si="52"/>
        <v>-0.60000000000000009</v>
      </c>
      <c r="AM48" s="39">
        <f t="shared" si="52"/>
        <v>-0.60000000000000009</v>
      </c>
      <c r="AN48" s="39">
        <f t="shared" si="52"/>
        <v>-0.60000000000000009</v>
      </c>
      <c r="AO48" s="39">
        <f t="shared" si="52"/>
        <v>-0.57890625000000007</v>
      </c>
      <c r="AP48" s="39">
        <f t="shared" si="52"/>
        <v>-0.39843750000000006</v>
      </c>
      <c r="AQ48" s="39">
        <f t="shared" si="52"/>
        <v>0.14296875000000003</v>
      </c>
      <c r="AR48" s="39">
        <f t="shared" si="52"/>
        <v>0.37656250000000008</v>
      </c>
      <c r="AS48" s="39">
        <f t="shared" si="52"/>
        <v>0.39609375000000002</v>
      </c>
      <c r="AT48" s="39">
        <f t="shared" si="52"/>
        <v>0.31640624999999994</v>
      </c>
      <c r="AU48" s="39">
        <f t="shared" si="52"/>
        <v>-1.4062500000000019E-2</v>
      </c>
      <c r="AV48" s="39">
        <f t="shared" si="52"/>
        <v>7.5781249999999994E-2</v>
      </c>
      <c r="AW48" s="39">
        <f t="shared" si="52"/>
        <v>0.50937500000000002</v>
      </c>
      <c r="AX48" s="39">
        <f t="shared" si="52"/>
        <v>0.10078124999999999</v>
      </c>
      <c r="AY48" s="39">
        <f t="shared" si="52"/>
        <v>-0.36796875000000001</v>
      </c>
      <c r="AZ48" s="39">
        <f t="shared" si="52"/>
        <v>-0.34062500000000007</v>
      </c>
      <c r="BA48" s="39">
        <f t="shared" si="52"/>
        <v>-0.421875</v>
      </c>
      <c r="BB48" s="39">
        <f t="shared" si="52"/>
        <v>-0.47734374999999996</v>
      </c>
      <c r="BC48" s="39">
        <f t="shared" si="52"/>
        <v>-0.39921874999999996</v>
      </c>
      <c r="BD48" s="39">
        <f t="shared" si="52"/>
        <v>-0.39453125</v>
      </c>
      <c r="BE48" s="39">
        <f t="shared" si="52"/>
        <v>-0.5078125</v>
      </c>
      <c r="BF48" s="39">
        <f t="shared" si="52"/>
        <v>-0.56640624999999989</v>
      </c>
      <c r="BG48" s="39">
        <f t="shared" si="52"/>
        <v>-0.60078125000000004</v>
      </c>
      <c r="BH48" s="39">
        <f t="shared" si="52"/>
        <v>-0.60000000000000009</v>
      </c>
      <c r="BI48" s="39">
        <f t="shared" si="52"/>
        <v>-0.60000000000000009</v>
      </c>
      <c r="BJ48" s="39">
        <f t="shared" si="52"/>
        <v>-0.60000000000000009</v>
      </c>
      <c r="BM48" s="37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P48" s="37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R48" s="28">
        <f t="shared" si="8"/>
        <v>42</v>
      </c>
      <c r="DS48" s="28">
        <f t="shared" si="9"/>
        <v>4</v>
      </c>
      <c r="DT48" s="28">
        <f t="shared" si="10"/>
        <v>3</v>
      </c>
      <c r="DU48" s="28">
        <v>1</v>
      </c>
      <c r="DV48" s="39">
        <f t="shared" si="2"/>
        <v>0</v>
      </c>
      <c r="DX48" s="41">
        <v>0.2</v>
      </c>
      <c r="DY48" s="39">
        <f t="shared" si="3"/>
        <v>0</v>
      </c>
      <c r="DZ48" s="34"/>
      <c r="EB48" s="41">
        <v>-0.5</v>
      </c>
      <c r="EC48" s="39">
        <f t="shared" si="4"/>
        <v>0</v>
      </c>
      <c r="ED48" s="34"/>
      <c r="EF48" s="41">
        <v>0.9</v>
      </c>
      <c r="EG48" s="39">
        <f t="shared" si="5"/>
        <v>0</v>
      </c>
      <c r="EH48" s="34"/>
      <c r="EJ48" s="22"/>
      <c r="EK48" s="22"/>
      <c r="EM48" s="22"/>
      <c r="EN48" s="22"/>
      <c r="EO48" s="22"/>
      <c r="EP48" s="22"/>
      <c r="ER48" s="26"/>
    </row>
    <row r="49" spans="1:148" ht="7.5" customHeight="1" x14ac:dyDescent="0.15">
      <c r="A49" s="21" t="s">
        <v>64</v>
      </c>
      <c r="B49" s="28">
        <v>13</v>
      </c>
      <c r="C49" s="34">
        <f>(elon_inputs_before_normalizing!C133-128)/128</f>
        <v>-1</v>
      </c>
      <c r="D49" s="34">
        <f>(elon_inputs_before_normalizing!D133-128)/128</f>
        <v>-1</v>
      </c>
      <c r="E49" s="34">
        <f>(elon_inputs_before_normalizing!E133-128)/128</f>
        <v>-1</v>
      </c>
      <c r="F49" s="34">
        <f>(elon_inputs_before_normalizing!F133-128)/128</f>
        <v>-1</v>
      </c>
      <c r="G49" s="34">
        <f>(elon_inputs_before_normalizing!G133-128)/128</f>
        <v>-1</v>
      </c>
      <c r="H49" s="34">
        <f>(elon_inputs_before_normalizing!H133-128)/128</f>
        <v>-1</v>
      </c>
      <c r="I49" s="34">
        <f>(elon_inputs_before_normalizing!I133-128)/128</f>
        <v>-0.96875</v>
      </c>
      <c r="J49" s="34">
        <f>(elon_inputs_before_normalizing!J133-128)/128</f>
        <v>0.1328125</v>
      </c>
      <c r="K49" s="34">
        <f>(elon_inputs_before_normalizing!K133-128)/128</f>
        <v>0.546875</v>
      </c>
      <c r="L49" s="34">
        <f>(elon_inputs_before_normalizing!L133-128)/128</f>
        <v>0.7734375</v>
      </c>
      <c r="M49" s="34">
        <f>(elon_inputs_before_normalizing!M133-128)/128</f>
        <v>0.6953125</v>
      </c>
      <c r="N49" s="34">
        <f>(elon_inputs_before_normalizing!N133-128)/128</f>
        <v>0.4296875</v>
      </c>
      <c r="O49" s="34">
        <f>(elon_inputs_before_normalizing!O133-128)/128</f>
        <v>0.5859375</v>
      </c>
      <c r="P49" s="34">
        <f>(elon_inputs_before_normalizing!P133-128)/128</f>
        <v>0.8671875</v>
      </c>
      <c r="Q49" s="34">
        <f>(elon_inputs_before_normalizing!Q133-128)/128</f>
        <v>0.4453125</v>
      </c>
      <c r="R49" s="34">
        <f>(elon_inputs_before_normalizing!R133-128)/128</f>
        <v>-0.703125</v>
      </c>
      <c r="S49" s="34">
        <f>(elon_inputs_before_normalizing!S133-128)/128</f>
        <v>-0.65625</v>
      </c>
      <c r="T49" s="34">
        <f>(elon_inputs_before_normalizing!T133-128)/128</f>
        <v>-0.4609375</v>
      </c>
      <c r="U49" s="34">
        <f>(elon_inputs_before_normalizing!U133-128)/128</f>
        <v>-0.5703125</v>
      </c>
      <c r="V49" s="34">
        <f>(elon_inputs_before_normalizing!V133-128)/128</f>
        <v>-0.5078125</v>
      </c>
      <c r="W49" s="34">
        <f>(elon_inputs_before_normalizing!W133-128)/128</f>
        <v>-0.625</v>
      </c>
      <c r="X49" s="34">
        <f>(elon_inputs_before_normalizing!X133-128)/128</f>
        <v>-0.8046875</v>
      </c>
      <c r="Y49" s="34">
        <f>(elon_inputs_before_normalizing!Y133-128)/128</f>
        <v>-0.96875</v>
      </c>
      <c r="Z49" s="34">
        <f>(elon_inputs_before_normalizing!Z133-128)/128</f>
        <v>-1</v>
      </c>
      <c r="AA49" s="34">
        <f>(elon_inputs_before_normalizing!AA133-128)/128</f>
        <v>-1</v>
      </c>
      <c r="AB49" s="34">
        <f>(elon_inputs_before_normalizing!AB133-128)/128</f>
        <v>-1</v>
      </c>
      <c r="AC49" s="34">
        <f>(elon_inputs_before_normalizing!AC133-128)/128</f>
        <v>-1</v>
      </c>
      <c r="AD49" s="34">
        <f>(elon_inputs_before_normalizing!AD133-128)/128</f>
        <v>-1</v>
      </c>
      <c r="AJ49" s="28">
        <v>12</v>
      </c>
      <c r="AK49" s="39">
        <f t="shared" ref="AK49:BJ49" si="53">($AF$37*C48)+($AG$37*D48)+($AH$37*E48)+
  ($AF$38*C49)+($AG$38*D49)+($AH$38*E49)+
  ($AF$39*C50)+($AG$39*D50)+($AH$39*E50)</f>
        <v>-0.60000000000000009</v>
      </c>
      <c r="AL49" s="39">
        <f t="shared" si="53"/>
        <v>-0.60000000000000009</v>
      </c>
      <c r="AM49" s="39">
        <f t="shared" si="53"/>
        <v>-0.60000000000000009</v>
      </c>
      <c r="AN49" s="39">
        <f t="shared" si="53"/>
        <v>-0.60000000000000009</v>
      </c>
      <c r="AO49" s="39">
        <f t="shared" si="53"/>
        <v>-0.58281250000000018</v>
      </c>
      <c r="AP49" s="39">
        <f t="shared" si="53"/>
        <v>-0.35312500000000002</v>
      </c>
      <c r="AQ49" s="39">
        <f t="shared" si="53"/>
        <v>0.15546874999999996</v>
      </c>
      <c r="AR49" s="39">
        <f t="shared" si="53"/>
        <v>0.34843749999999996</v>
      </c>
      <c r="AS49" s="39">
        <f t="shared" si="53"/>
        <v>0.49374999999999997</v>
      </c>
      <c r="AT49" s="39">
        <f t="shared" si="53"/>
        <v>0.34531250000000002</v>
      </c>
      <c r="AU49" s="39">
        <f t="shared" si="53"/>
        <v>0.18984375000000003</v>
      </c>
      <c r="AV49" s="39">
        <f t="shared" si="53"/>
        <v>0.44218750000000012</v>
      </c>
      <c r="AW49" s="39">
        <f t="shared" si="53"/>
        <v>0.48906249999999996</v>
      </c>
      <c r="AX49" s="39">
        <f t="shared" si="53"/>
        <v>4.6874999999999972E-3</v>
      </c>
      <c r="AY49" s="39">
        <f t="shared" si="53"/>
        <v>-0.43671875000000004</v>
      </c>
      <c r="AZ49" s="39">
        <f t="shared" si="53"/>
        <v>-0.37031249999999999</v>
      </c>
      <c r="BA49" s="39">
        <f t="shared" si="53"/>
        <v>-0.33281249999999996</v>
      </c>
      <c r="BB49" s="39">
        <f t="shared" si="53"/>
        <v>-0.34375</v>
      </c>
      <c r="BC49" s="39">
        <f t="shared" si="53"/>
        <v>-0.29687499999999994</v>
      </c>
      <c r="BD49" s="39">
        <f t="shared" si="53"/>
        <v>-0.42343749999999997</v>
      </c>
      <c r="BE49" s="39">
        <f t="shared" si="53"/>
        <v>-0.5234375</v>
      </c>
      <c r="BF49" s="39">
        <f t="shared" si="53"/>
        <v>-0.57890624999999996</v>
      </c>
      <c r="BG49" s="39">
        <f t="shared" si="53"/>
        <v>-0.60703125000000002</v>
      </c>
      <c r="BH49" s="39">
        <f t="shared" si="53"/>
        <v>-0.60000000000000009</v>
      </c>
      <c r="BI49" s="39">
        <f t="shared" si="53"/>
        <v>-0.60000000000000009</v>
      </c>
      <c r="BJ49" s="39">
        <f t="shared" si="53"/>
        <v>-0.60000000000000009</v>
      </c>
      <c r="BM49" s="37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P49" s="37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R49" s="28">
        <f t="shared" si="8"/>
        <v>43</v>
      </c>
      <c r="DS49" s="28">
        <f t="shared" si="9"/>
        <v>4</v>
      </c>
      <c r="DT49" s="28">
        <f t="shared" si="10"/>
        <v>4</v>
      </c>
      <c r="DU49" s="28">
        <v>1</v>
      </c>
      <c r="DV49" s="39">
        <f t="shared" si="2"/>
        <v>2.5921874999999996</v>
      </c>
      <c r="DX49" s="41">
        <v>-0.2</v>
      </c>
      <c r="DY49" s="39">
        <f t="shared" si="3"/>
        <v>-0.5184375</v>
      </c>
      <c r="DZ49" s="34"/>
      <c r="EB49" s="41">
        <v>-0.2</v>
      </c>
      <c r="EC49" s="39">
        <f t="shared" si="4"/>
        <v>-0.5184375</v>
      </c>
      <c r="ED49" s="34"/>
      <c r="EF49" s="41">
        <v>0.8</v>
      </c>
      <c r="EG49" s="39">
        <f t="shared" si="5"/>
        <v>2.07375</v>
      </c>
      <c r="EH49" s="34"/>
      <c r="EJ49" s="22"/>
      <c r="EK49" s="22"/>
      <c r="EM49" s="22"/>
      <c r="EN49" s="22"/>
      <c r="EO49" s="22"/>
      <c r="EP49" s="22"/>
      <c r="ER49" s="26"/>
    </row>
    <row r="50" spans="1:148" ht="7.5" customHeight="1" x14ac:dyDescent="0.15">
      <c r="A50" s="21" t="s">
        <v>64</v>
      </c>
      <c r="B50" s="28">
        <v>14</v>
      </c>
      <c r="C50" s="34">
        <f>(elon_inputs_before_normalizing!C134-128)/128</f>
        <v>-1</v>
      </c>
      <c r="D50" s="34">
        <f>(elon_inputs_before_normalizing!D134-128)/128</f>
        <v>-1</v>
      </c>
      <c r="E50" s="34">
        <f>(elon_inputs_before_normalizing!E134-128)/128</f>
        <v>-1</v>
      </c>
      <c r="F50" s="34">
        <f>(elon_inputs_before_normalizing!F134-128)/128</f>
        <v>-1</v>
      </c>
      <c r="G50" s="34">
        <f>(elon_inputs_before_normalizing!G134-128)/128</f>
        <v>-1</v>
      </c>
      <c r="H50" s="34">
        <f>(elon_inputs_before_normalizing!H134-128)/128</f>
        <v>-1</v>
      </c>
      <c r="I50" s="34">
        <f>(elon_inputs_before_normalizing!I134-128)/128</f>
        <v>-1</v>
      </c>
      <c r="J50" s="34">
        <f>(elon_inputs_before_normalizing!J134-128)/128</f>
        <v>3.90625E-2</v>
      </c>
      <c r="K50" s="34">
        <f>(elon_inputs_before_normalizing!K134-128)/128</f>
        <v>0.609375</v>
      </c>
      <c r="L50" s="34">
        <f>(elon_inputs_before_normalizing!L134-128)/128</f>
        <v>0.703125</v>
      </c>
      <c r="M50" s="34">
        <f>(elon_inputs_before_normalizing!M134-128)/128</f>
        <v>0.65625</v>
      </c>
      <c r="N50" s="34">
        <f>(elon_inputs_before_normalizing!N134-128)/128</f>
        <v>0.453125</v>
      </c>
      <c r="O50" s="34">
        <f>(elon_inputs_before_normalizing!O134-128)/128</f>
        <v>0.3359375</v>
      </c>
      <c r="P50" s="34">
        <f>(elon_inputs_before_normalizing!P134-128)/128</f>
        <v>0.5</v>
      </c>
      <c r="Q50" s="34">
        <f>(elon_inputs_before_normalizing!Q134-128)/128</f>
        <v>0.25</v>
      </c>
      <c r="R50" s="34">
        <f>(elon_inputs_before_normalizing!R134-128)/128</f>
        <v>-0.7109375</v>
      </c>
      <c r="S50" s="34">
        <f>(elon_inputs_before_normalizing!S134-128)/128</f>
        <v>-0.6484375</v>
      </c>
      <c r="T50" s="34">
        <f>(elon_inputs_before_normalizing!T134-128)/128</f>
        <v>-0.4765625</v>
      </c>
      <c r="U50" s="34">
        <f>(elon_inputs_before_normalizing!U134-128)/128</f>
        <v>-0.6015625</v>
      </c>
      <c r="V50" s="34">
        <f>(elon_inputs_before_normalizing!V134-128)/128</f>
        <v>-0.6875</v>
      </c>
      <c r="W50" s="34">
        <f>(elon_inputs_before_normalizing!W134-128)/128</f>
        <v>-0.6953125</v>
      </c>
      <c r="X50" s="34">
        <f>(elon_inputs_before_normalizing!X134-128)/128</f>
        <v>-0.7734375</v>
      </c>
      <c r="Y50" s="34">
        <f>(elon_inputs_before_normalizing!Y134-128)/128</f>
        <v>-0.9921875</v>
      </c>
      <c r="Z50" s="34">
        <f>(elon_inputs_before_normalizing!Z134-128)/128</f>
        <v>-1</v>
      </c>
      <c r="AA50" s="34">
        <f>(elon_inputs_before_normalizing!AA134-128)/128</f>
        <v>-1</v>
      </c>
      <c r="AB50" s="34">
        <f>(elon_inputs_before_normalizing!AB134-128)/128</f>
        <v>-1</v>
      </c>
      <c r="AC50" s="34">
        <f>(elon_inputs_before_normalizing!AC134-128)/128</f>
        <v>-1</v>
      </c>
      <c r="AD50" s="34">
        <f>(elon_inputs_before_normalizing!AD134-128)/128</f>
        <v>-1</v>
      </c>
      <c r="AJ50" s="28">
        <v>13</v>
      </c>
      <c r="AK50" s="39">
        <f t="shared" ref="AK50:BJ50" si="54">($AF$37*C49)+($AG$37*D49)+($AH$37*E49)+
  ($AF$38*C50)+($AG$38*D50)+($AH$38*E50)+
  ($AF$39*C51)+($AG$39*D51)+($AH$39*E51)</f>
        <v>-0.60000000000000009</v>
      </c>
      <c r="AL50" s="39">
        <f t="shared" si="54"/>
        <v>-0.60000000000000009</v>
      </c>
      <c r="AM50" s="39">
        <f t="shared" si="54"/>
        <v>-0.60000000000000009</v>
      </c>
      <c r="AN50" s="39">
        <f t="shared" si="54"/>
        <v>-0.60000000000000009</v>
      </c>
      <c r="AO50" s="39">
        <f t="shared" si="54"/>
        <v>-0.59375</v>
      </c>
      <c r="AP50" s="39">
        <f t="shared" si="54"/>
        <v>-0.34375</v>
      </c>
      <c r="AQ50" s="39">
        <f t="shared" si="54"/>
        <v>0.14453125</v>
      </c>
      <c r="AR50" s="39">
        <f t="shared" si="54"/>
        <v>0.32421874999999989</v>
      </c>
      <c r="AS50" s="39">
        <f t="shared" si="54"/>
        <v>0.43203124999999998</v>
      </c>
      <c r="AT50" s="39">
        <f t="shared" si="54"/>
        <v>0.33281250000000001</v>
      </c>
      <c r="AU50" s="39">
        <f t="shared" si="54"/>
        <v>0.31875000000000003</v>
      </c>
      <c r="AV50" s="39">
        <f t="shared" si="54"/>
        <v>0.32109375000000001</v>
      </c>
      <c r="AW50" s="39">
        <f t="shared" si="54"/>
        <v>0.32421875000000006</v>
      </c>
      <c r="AX50" s="39">
        <f t="shared" si="54"/>
        <v>-7.1093750000000011E-2</v>
      </c>
      <c r="AY50" s="39">
        <f t="shared" si="54"/>
        <v>-0.49921875000000004</v>
      </c>
      <c r="AZ50" s="39">
        <f t="shared" si="54"/>
        <v>-0.37421874999999999</v>
      </c>
      <c r="BA50" s="39">
        <f t="shared" si="54"/>
        <v>-0.29921874999999998</v>
      </c>
      <c r="BB50" s="39">
        <f t="shared" si="54"/>
        <v>-0.328125</v>
      </c>
      <c r="BC50" s="39">
        <f t="shared" si="54"/>
        <v>-0.40078124999999998</v>
      </c>
      <c r="BD50" s="39">
        <f t="shared" si="54"/>
        <v>-0.46796874999999993</v>
      </c>
      <c r="BE50" s="39">
        <f t="shared" si="54"/>
        <v>-0.50078124999999996</v>
      </c>
      <c r="BF50" s="39">
        <f t="shared" si="54"/>
        <v>-0.61328125000000011</v>
      </c>
      <c r="BG50" s="39">
        <f t="shared" si="54"/>
        <v>-0.60390625000000009</v>
      </c>
      <c r="BH50" s="39">
        <f t="shared" si="54"/>
        <v>-0.60000000000000009</v>
      </c>
      <c r="BI50" s="39">
        <f t="shared" si="54"/>
        <v>-0.60000000000000009</v>
      </c>
      <c r="BJ50" s="39">
        <f t="shared" si="54"/>
        <v>-0.60000000000000009</v>
      </c>
      <c r="BM50" s="37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P50" s="37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R50" s="28">
        <f t="shared" si="8"/>
        <v>44</v>
      </c>
      <c r="DS50" s="28">
        <f t="shared" si="9"/>
        <v>4</v>
      </c>
      <c r="DT50" s="28">
        <f t="shared" si="10"/>
        <v>5</v>
      </c>
      <c r="DU50" s="28">
        <v>1</v>
      </c>
      <c r="DV50" s="39">
        <f t="shared" si="2"/>
        <v>2.7718750000000001</v>
      </c>
      <c r="DX50" s="41">
        <v>-0.1</v>
      </c>
      <c r="DY50" s="39">
        <f t="shared" si="3"/>
        <v>-0.27718750000000003</v>
      </c>
      <c r="DZ50" s="34"/>
      <c r="EB50" s="41">
        <v>0.2</v>
      </c>
      <c r="EC50" s="39">
        <f t="shared" si="4"/>
        <v>0.55437500000000006</v>
      </c>
      <c r="ED50" s="34"/>
      <c r="EF50" s="41">
        <v>-0.7</v>
      </c>
      <c r="EG50" s="39">
        <f t="shared" si="5"/>
        <v>-1.9403124999999999</v>
      </c>
      <c r="EH50" s="34"/>
      <c r="EJ50" s="22"/>
      <c r="EK50" s="22"/>
      <c r="EM50" s="22"/>
      <c r="EN50" s="22"/>
      <c r="EO50" s="22"/>
      <c r="EP50" s="22"/>
      <c r="ER50" s="26"/>
    </row>
    <row r="51" spans="1:148" ht="7.5" customHeight="1" x14ac:dyDescent="0.15">
      <c r="A51" s="21" t="s">
        <v>64</v>
      </c>
      <c r="B51" s="28">
        <v>15</v>
      </c>
      <c r="C51" s="34">
        <f>(elon_inputs_before_normalizing!C135-128)/128</f>
        <v>-1</v>
      </c>
      <c r="D51" s="34">
        <f>(elon_inputs_before_normalizing!D135-128)/128</f>
        <v>-1</v>
      </c>
      <c r="E51" s="34">
        <f>(elon_inputs_before_normalizing!E135-128)/128</f>
        <v>-1</v>
      </c>
      <c r="F51" s="34">
        <f>(elon_inputs_before_normalizing!F135-128)/128</f>
        <v>-1</v>
      </c>
      <c r="G51" s="34">
        <f>(elon_inputs_before_normalizing!G135-128)/128</f>
        <v>-1</v>
      </c>
      <c r="H51" s="34">
        <f>(elon_inputs_before_normalizing!H135-128)/128</f>
        <v>-1</v>
      </c>
      <c r="I51" s="34">
        <f>(elon_inputs_before_normalizing!I135-128)/128</f>
        <v>-1</v>
      </c>
      <c r="J51" s="34">
        <f>(elon_inputs_before_normalizing!J135-128)/128</f>
        <v>-0.2578125</v>
      </c>
      <c r="K51" s="34">
        <f>(elon_inputs_before_normalizing!K135-128)/128</f>
        <v>0.6796875</v>
      </c>
      <c r="L51" s="34">
        <f>(elon_inputs_before_normalizing!L135-128)/128</f>
        <v>0.6875</v>
      </c>
      <c r="M51" s="34">
        <f>(elon_inputs_before_normalizing!M135-128)/128</f>
        <v>0.7578125</v>
      </c>
      <c r="N51" s="34">
        <f>(elon_inputs_before_normalizing!N135-128)/128</f>
        <v>0.40625</v>
      </c>
      <c r="O51" s="34">
        <f>(elon_inputs_before_normalizing!O135-128)/128</f>
        <v>0.34375</v>
      </c>
      <c r="P51" s="34">
        <f>(elon_inputs_before_normalizing!P135-128)/128</f>
        <v>0.2890625</v>
      </c>
      <c r="Q51" s="34">
        <f>(elon_inputs_before_normalizing!Q135-128)/128</f>
        <v>-0.125</v>
      </c>
      <c r="R51" s="34">
        <f>(elon_inputs_before_normalizing!R135-128)/128</f>
        <v>-0.8203125</v>
      </c>
      <c r="S51" s="34">
        <f>(elon_inputs_before_normalizing!S135-128)/128</f>
        <v>-0.6484375</v>
      </c>
      <c r="T51" s="34">
        <f>(elon_inputs_before_normalizing!T135-128)/128</f>
        <v>-0.4765625</v>
      </c>
      <c r="U51" s="34">
        <f>(elon_inputs_before_normalizing!U135-128)/128</f>
        <v>-0.6484375</v>
      </c>
      <c r="V51" s="34">
        <f>(elon_inputs_before_normalizing!V135-128)/128</f>
        <v>-0.796875</v>
      </c>
      <c r="W51" s="34">
        <f>(elon_inputs_before_normalizing!W135-128)/128</f>
        <v>-0.703125</v>
      </c>
      <c r="X51" s="34">
        <f>(elon_inputs_before_normalizing!X135-128)/128</f>
        <v>-0.875</v>
      </c>
      <c r="Y51" s="34">
        <f>(elon_inputs_before_normalizing!Y135-128)/128</f>
        <v>-1</v>
      </c>
      <c r="Z51" s="34">
        <f>(elon_inputs_before_normalizing!Z135-128)/128</f>
        <v>-1</v>
      </c>
      <c r="AA51" s="34">
        <f>(elon_inputs_before_normalizing!AA135-128)/128</f>
        <v>-1</v>
      </c>
      <c r="AB51" s="34">
        <f>(elon_inputs_before_normalizing!AB135-128)/128</f>
        <v>-1</v>
      </c>
      <c r="AC51" s="34">
        <f>(elon_inputs_before_normalizing!AC135-128)/128</f>
        <v>-1</v>
      </c>
      <c r="AD51" s="34">
        <f>(elon_inputs_before_normalizing!AD135-128)/128</f>
        <v>-1</v>
      </c>
      <c r="AJ51" s="28">
        <v>14</v>
      </c>
      <c r="AK51" s="39">
        <f t="shared" ref="AK51:BJ51" si="55">($AF$37*C50)+($AG$37*D50)+($AH$37*E50)+
  ($AF$38*C51)+($AG$38*D51)+($AH$38*E51)+
  ($AF$39*C52)+($AG$39*D52)+($AH$39*E52)</f>
        <v>-0.60000000000000009</v>
      </c>
      <c r="AL51" s="39">
        <f t="shared" si="55"/>
        <v>-0.60000000000000009</v>
      </c>
      <c r="AM51" s="39">
        <f t="shared" si="55"/>
        <v>-0.60000000000000009</v>
      </c>
      <c r="AN51" s="39">
        <f t="shared" si="55"/>
        <v>-0.60000000000000009</v>
      </c>
      <c r="AO51" s="39">
        <f t="shared" si="55"/>
        <v>-0.60000000000000009</v>
      </c>
      <c r="AP51" s="39">
        <f t="shared" si="55"/>
        <v>-0.33437499999999998</v>
      </c>
      <c r="AQ51" s="39">
        <f t="shared" si="55"/>
        <v>0.10000000000000006</v>
      </c>
      <c r="AR51" s="39">
        <f t="shared" si="55"/>
        <v>0.28828124999999988</v>
      </c>
      <c r="AS51" s="39">
        <f t="shared" si="55"/>
        <v>0.36640625000000004</v>
      </c>
      <c r="AT51" s="39">
        <f t="shared" si="55"/>
        <v>0.38203125000000004</v>
      </c>
      <c r="AU51" s="39">
        <f t="shared" si="55"/>
        <v>0.19218750000000004</v>
      </c>
      <c r="AV51" s="39">
        <f t="shared" si="55"/>
        <v>0.21796874999999996</v>
      </c>
      <c r="AW51" s="39">
        <f t="shared" si="55"/>
        <v>0.17578125</v>
      </c>
      <c r="AX51" s="39">
        <f t="shared" si="55"/>
        <v>-0.22031249999999997</v>
      </c>
      <c r="AY51" s="39">
        <f t="shared" si="55"/>
        <v>-0.49218750000000006</v>
      </c>
      <c r="AZ51" s="39">
        <f t="shared" si="55"/>
        <v>-0.28750000000000003</v>
      </c>
      <c r="BA51" s="39">
        <f t="shared" si="55"/>
        <v>-0.29999999999999993</v>
      </c>
      <c r="BB51" s="39">
        <f t="shared" si="55"/>
        <v>-0.40546874999999993</v>
      </c>
      <c r="BC51" s="39">
        <f t="shared" si="55"/>
        <v>-0.47578124999999993</v>
      </c>
      <c r="BD51" s="39">
        <f t="shared" si="55"/>
        <v>-0.44062500000000004</v>
      </c>
      <c r="BE51" s="39">
        <f t="shared" si="55"/>
        <v>-0.53593750000000007</v>
      </c>
      <c r="BF51" s="39">
        <f t="shared" si="55"/>
        <v>-0.62734375000000009</v>
      </c>
      <c r="BG51" s="39">
        <f t="shared" si="55"/>
        <v>-0.60078125000000004</v>
      </c>
      <c r="BH51" s="39">
        <f t="shared" si="55"/>
        <v>-0.60000000000000009</v>
      </c>
      <c r="BI51" s="39">
        <f t="shared" si="55"/>
        <v>-0.60000000000000009</v>
      </c>
      <c r="BJ51" s="39">
        <f t="shared" si="55"/>
        <v>-0.60000000000000009</v>
      </c>
      <c r="BM51" s="37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P51" s="37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R51" s="28">
        <f t="shared" si="8"/>
        <v>45</v>
      </c>
      <c r="DS51" s="28">
        <f t="shared" si="9"/>
        <v>4</v>
      </c>
      <c r="DT51" s="28">
        <f t="shared" si="10"/>
        <v>6</v>
      </c>
      <c r="DU51" s="28">
        <v>1</v>
      </c>
      <c r="DV51" s="39">
        <f t="shared" si="2"/>
        <v>2.2484375000000001</v>
      </c>
      <c r="DX51" s="41">
        <v>-0.6</v>
      </c>
      <c r="DY51" s="39">
        <f t="shared" si="3"/>
        <v>-1.3490625000000001</v>
      </c>
      <c r="DZ51" s="34"/>
      <c r="EB51" s="41">
        <v>-0.2</v>
      </c>
      <c r="EC51" s="39">
        <f t="shared" si="4"/>
        <v>-0.44968750000000002</v>
      </c>
      <c r="ED51" s="34"/>
      <c r="EF51" s="41">
        <v>0.7</v>
      </c>
      <c r="EG51" s="39">
        <f t="shared" si="5"/>
        <v>1.5739062500000001</v>
      </c>
      <c r="EH51" s="34"/>
      <c r="EJ51" s="22"/>
      <c r="EK51" s="22"/>
      <c r="EM51" s="22"/>
      <c r="EN51" s="22"/>
      <c r="EO51" s="22"/>
      <c r="EP51" s="22"/>
      <c r="ER51" s="26"/>
    </row>
    <row r="52" spans="1:148" ht="7.5" customHeight="1" x14ac:dyDescent="0.15">
      <c r="A52" s="21" t="s">
        <v>64</v>
      </c>
      <c r="B52" s="28">
        <v>16</v>
      </c>
      <c r="C52" s="34">
        <f>(elon_inputs_before_normalizing!C136-128)/128</f>
        <v>-1</v>
      </c>
      <c r="D52" s="34">
        <f>(elon_inputs_before_normalizing!D136-128)/128</f>
        <v>-1</v>
      </c>
      <c r="E52" s="34">
        <f>(elon_inputs_before_normalizing!E136-128)/128</f>
        <v>-1</v>
      </c>
      <c r="F52" s="34">
        <f>(elon_inputs_before_normalizing!F136-128)/128</f>
        <v>-1</v>
      </c>
      <c r="G52" s="34">
        <f>(elon_inputs_before_normalizing!G136-128)/128</f>
        <v>-1</v>
      </c>
      <c r="H52" s="34">
        <f>(elon_inputs_before_normalizing!H136-128)/128</f>
        <v>-1</v>
      </c>
      <c r="I52" s="34">
        <f>(elon_inputs_before_normalizing!I136-128)/128</f>
        <v>-1</v>
      </c>
      <c r="J52" s="34">
        <f>(elon_inputs_before_normalizing!J136-128)/128</f>
        <v>-0.8359375</v>
      </c>
      <c r="K52" s="34">
        <f>(elon_inputs_before_normalizing!K136-128)/128</f>
        <v>0.4453125</v>
      </c>
      <c r="L52" s="34">
        <f>(elon_inputs_before_normalizing!L136-128)/128</f>
        <v>0.7109375</v>
      </c>
      <c r="M52" s="34">
        <f>(elon_inputs_before_normalizing!M136-128)/128</f>
        <v>0.734375</v>
      </c>
      <c r="N52" s="34">
        <f>(elon_inputs_before_normalizing!N136-128)/128</f>
        <v>0.578125</v>
      </c>
      <c r="O52" s="34">
        <f>(elon_inputs_before_normalizing!O136-128)/128</f>
        <v>0.6015625</v>
      </c>
      <c r="P52" s="34">
        <f>(elon_inputs_before_normalizing!P136-128)/128</f>
        <v>0.5234375</v>
      </c>
      <c r="Q52" s="34">
        <f>(elon_inputs_before_normalizing!Q136-128)/128</f>
        <v>6.25E-2</v>
      </c>
      <c r="R52" s="34">
        <f>(elon_inputs_before_normalizing!R136-128)/128</f>
        <v>-0.46875</v>
      </c>
      <c r="S52" s="34">
        <f>(elon_inputs_before_normalizing!S136-128)/128</f>
        <v>-0.65625</v>
      </c>
      <c r="T52" s="34">
        <f>(elon_inputs_before_normalizing!T136-128)/128</f>
        <v>-0.546875</v>
      </c>
      <c r="U52" s="34">
        <f>(elon_inputs_before_normalizing!U136-128)/128</f>
        <v>-0.703125</v>
      </c>
      <c r="V52" s="34">
        <f>(elon_inputs_before_normalizing!V136-128)/128</f>
        <v>-0.796875</v>
      </c>
      <c r="W52" s="34">
        <f>(elon_inputs_before_normalizing!W136-128)/128</f>
        <v>-0.6796875</v>
      </c>
      <c r="X52" s="34">
        <f>(elon_inputs_before_normalizing!X136-128)/128</f>
        <v>-0.9609375</v>
      </c>
      <c r="Y52" s="34">
        <f>(elon_inputs_before_normalizing!Y136-128)/128</f>
        <v>-1</v>
      </c>
      <c r="Z52" s="34">
        <f>(elon_inputs_before_normalizing!Z136-128)/128</f>
        <v>-1</v>
      </c>
      <c r="AA52" s="34">
        <f>(elon_inputs_before_normalizing!AA136-128)/128</f>
        <v>-1</v>
      </c>
      <c r="AB52" s="34">
        <f>(elon_inputs_before_normalizing!AB136-128)/128</f>
        <v>-1</v>
      </c>
      <c r="AC52" s="34">
        <f>(elon_inputs_before_normalizing!AC136-128)/128</f>
        <v>-1</v>
      </c>
      <c r="AD52" s="34">
        <f>(elon_inputs_before_normalizing!AD136-128)/128</f>
        <v>-1</v>
      </c>
      <c r="AJ52" s="28">
        <v>15</v>
      </c>
      <c r="AK52" s="39">
        <f t="shared" ref="AK52:BJ52" si="56">($AF$37*C51)+($AG$37*D51)+($AH$37*E51)+
  ($AF$38*C52)+($AG$38*D52)+($AH$38*E52)+
  ($AF$39*C53)+($AG$39*D53)+($AH$39*E53)</f>
        <v>-0.60000000000000009</v>
      </c>
      <c r="AL52" s="39">
        <f t="shared" si="56"/>
        <v>-0.60000000000000009</v>
      </c>
      <c r="AM52" s="39">
        <f t="shared" si="56"/>
        <v>-0.60000000000000009</v>
      </c>
      <c r="AN52" s="39">
        <f t="shared" si="56"/>
        <v>-0.60000000000000009</v>
      </c>
      <c r="AO52" s="39">
        <f t="shared" si="56"/>
        <v>-0.60000000000000009</v>
      </c>
      <c r="AP52" s="39">
        <f t="shared" si="56"/>
        <v>-0.43515625000000013</v>
      </c>
      <c r="AQ52" s="39">
        <f t="shared" si="56"/>
        <v>-0.16484375000000001</v>
      </c>
      <c r="AR52" s="39">
        <f t="shared" si="56"/>
        <v>0.24296875000000001</v>
      </c>
      <c r="AS52" s="39">
        <f t="shared" si="56"/>
        <v>0.38203125000000004</v>
      </c>
      <c r="AT52" s="39">
        <f t="shared" si="56"/>
        <v>0.40625000000000006</v>
      </c>
      <c r="AU52" s="39">
        <f t="shared" si="56"/>
        <v>0.35703125000000002</v>
      </c>
      <c r="AV52" s="39">
        <f t="shared" si="56"/>
        <v>0.3671875</v>
      </c>
      <c r="AW52" s="39">
        <f t="shared" si="56"/>
        <v>0.24921875000000002</v>
      </c>
      <c r="AX52" s="39">
        <f t="shared" si="56"/>
        <v>-0.18359374999999994</v>
      </c>
      <c r="AY52" s="39">
        <f t="shared" si="56"/>
        <v>-0.36406250000000007</v>
      </c>
      <c r="AZ52" s="39">
        <f t="shared" si="56"/>
        <v>-0.34140625000000002</v>
      </c>
      <c r="BA52" s="39">
        <f t="shared" si="56"/>
        <v>-0.35234375000000001</v>
      </c>
      <c r="BB52" s="39">
        <f t="shared" si="56"/>
        <v>-0.47265625</v>
      </c>
      <c r="BC52" s="39">
        <f t="shared" si="56"/>
        <v>-0.45234375000000004</v>
      </c>
      <c r="BD52" s="39">
        <f t="shared" si="56"/>
        <v>-0.41484375000000007</v>
      </c>
      <c r="BE52" s="39">
        <f t="shared" si="56"/>
        <v>-0.62187500000000007</v>
      </c>
      <c r="BF52" s="39">
        <f t="shared" si="56"/>
        <v>-0.61640625000000004</v>
      </c>
      <c r="BG52" s="39">
        <f t="shared" si="56"/>
        <v>-0.60000000000000009</v>
      </c>
      <c r="BH52" s="39">
        <f t="shared" si="56"/>
        <v>-0.60000000000000009</v>
      </c>
      <c r="BI52" s="39">
        <f t="shared" si="56"/>
        <v>-0.60000000000000009</v>
      </c>
      <c r="BJ52" s="39">
        <f t="shared" si="56"/>
        <v>-0.60000000000000009</v>
      </c>
      <c r="BM52" s="37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P52" s="37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R52" s="28">
        <f t="shared" si="8"/>
        <v>46</v>
      </c>
      <c r="DS52" s="28">
        <f t="shared" si="9"/>
        <v>4</v>
      </c>
      <c r="DT52" s="28">
        <f t="shared" si="10"/>
        <v>7</v>
      </c>
      <c r="DU52" s="28">
        <v>1</v>
      </c>
      <c r="DV52" s="39">
        <f t="shared" si="2"/>
        <v>2.0796874999999999</v>
      </c>
      <c r="DX52" s="41">
        <v>0.6</v>
      </c>
      <c r="DY52" s="39">
        <f t="shared" si="3"/>
        <v>1.2478125</v>
      </c>
      <c r="DZ52" s="34"/>
      <c r="EB52" s="41">
        <v>-0.1</v>
      </c>
      <c r="EC52" s="39">
        <f t="shared" si="4"/>
        <v>-0.20796875000000001</v>
      </c>
      <c r="ED52" s="34"/>
      <c r="EF52" s="41">
        <v>-0.3</v>
      </c>
      <c r="EG52" s="39">
        <f t="shared" si="5"/>
        <v>-0.62390625</v>
      </c>
      <c r="EH52" s="34"/>
      <c r="EJ52" s="22"/>
      <c r="EK52" s="22"/>
      <c r="EM52" s="22"/>
      <c r="EN52" s="22"/>
      <c r="EO52" s="22"/>
      <c r="EP52" s="22"/>
      <c r="ER52" s="26"/>
    </row>
    <row r="53" spans="1:148" ht="7.5" customHeight="1" x14ac:dyDescent="0.15">
      <c r="A53" s="21" t="s">
        <v>64</v>
      </c>
      <c r="B53" s="28">
        <v>17</v>
      </c>
      <c r="C53" s="34">
        <f>(elon_inputs_before_normalizing!C137-128)/128</f>
        <v>-1</v>
      </c>
      <c r="D53" s="34">
        <f>(elon_inputs_before_normalizing!D137-128)/128</f>
        <v>-1</v>
      </c>
      <c r="E53" s="34">
        <f>(elon_inputs_before_normalizing!E137-128)/128</f>
        <v>-1</v>
      </c>
      <c r="F53" s="34">
        <f>(elon_inputs_before_normalizing!F137-128)/128</f>
        <v>-1</v>
      </c>
      <c r="G53" s="34">
        <f>(elon_inputs_before_normalizing!G137-128)/128</f>
        <v>-1</v>
      </c>
      <c r="H53" s="34">
        <f>(elon_inputs_before_normalizing!H137-128)/128</f>
        <v>-1</v>
      </c>
      <c r="I53" s="34">
        <f>(elon_inputs_before_normalizing!I137-128)/128</f>
        <v>-1</v>
      </c>
      <c r="J53" s="34">
        <f>(elon_inputs_before_normalizing!J137-128)/128</f>
        <v>-1</v>
      </c>
      <c r="K53" s="34">
        <f>(elon_inputs_before_normalizing!K137-128)/128</f>
        <v>0.2734375</v>
      </c>
      <c r="L53" s="34">
        <f>(elon_inputs_before_normalizing!L137-128)/128</f>
        <v>0.703125</v>
      </c>
      <c r="M53" s="34">
        <f>(elon_inputs_before_normalizing!M137-128)/128</f>
        <v>0.703125</v>
      </c>
      <c r="N53" s="34">
        <f>(elon_inputs_before_normalizing!N137-128)/128</f>
        <v>0.3046875</v>
      </c>
      <c r="O53" s="34">
        <f>(elon_inputs_before_normalizing!O137-128)/128</f>
        <v>0.21875</v>
      </c>
      <c r="P53" s="34">
        <f>(elon_inputs_before_normalizing!P137-128)/128</f>
        <v>-0.15625</v>
      </c>
      <c r="Q53" s="34">
        <f>(elon_inputs_before_normalizing!Q137-128)/128</f>
        <v>-0.4140625</v>
      </c>
      <c r="R53" s="34">
        <f>(elon_inputs_before_normalizing!R137-128)/128</f>
        <v>-0.671875</v>
      </c>
      <c r="S53" s="34">
        <f>(elon_inputs_before_normalizing!S137-128)/128</f>
        <v>-0.75</v>
      </c>
      <c r="T53" s="34">
        <f>(elon_inputs_before_normalizing!T137-128)/128</f>
        <v>-0.671875</v>
      </c>
      <c r="U53" s="34">
        <f>(elon_inputs_before_normalizing!U137-128)/128</f>
        <v>-0.734375</v>
      </c>
      <c r="V53" s="34">
        <f>(elon_inputs_before_normalizing!V137-128)/128</f>
        <v>-0.765625</v>
      </c>
      <c r="W53" s="34">
        <f>(elon_inputs_before_normalizing!W137-128)/128</f>
        <v>-0.8984375</v>
      </c>
      <c r="X53" s="34">
        <f>(elon_inputs_before_normalizing!X137-128)/128</f>
        <v>-1</v>
      </c>
      <c r="Y53" s="34">
        <f>(elon_inputs_before_normalizing!Y137-128)/128</f>
        <v>-1</v>
      </c>
      <c r="Z53" s="34">
        <f>(elon_inputs_before_normalizing!Z137-128)/128</f>
        <v>-1</v>
      </c>
      <c r="AA53" s="34">
        <f>(elon_inputs_before_normalizing!AA137-128)/128</f>
        <v>-1</v>
      </c>
      <c r="AB53" s="34">
        <f>(elon_inputs_before_normalizing!AB137-128)/128</f>
        <v>-1</v>
      </c>
      <c r="AC53" s="34">
        <f>(elon_inputs_before_normalizing!AC137-128)/128</f>
        <v>-1</v>
      </c>
      <c r="AD53" s="34">
        <f>(elon_inputs_before_normalizing!AD137-128)/128</f>
        <v>-1</v>
      </c>
      <c r="AJ53" s="28">
        <v>16</v>
      </c>
      <c r="AK53" s="39">
        <f t="shared" ref="AK53:BJ53" si="57">($AF$37*C52)+($AG$37*D52)+($AH$37*E52)+
  ($AF$38*C53)+($AG$38*D53)+($AH$38*E53)+
  ($AF$39*C54)+($AG$39*D54)+($AH$39*E54)</f>
        <v>-0.60000000000000009</v>
      </c>
      <c r="AL53" s="39">
        <f t="shared" si="57"/>
        <v>-0.60000000000000009</v>
      </c>
      <c r="AM53" s="39">
        <f t="shared" si="57"/>
        <v>-0.60000000000000009</v>
      </c>
      <c r="AN53" s="39">
        <f t="shared" si="57"/>
        <v>-0.60000000000000009</v>
      </c>
      <c r="AO53" s="39">
        <f t="shared" si="57"/>
        <v>-0.60000000000000009</v>
      </c>
      <c r="AP53" s="39">
        <f t="shared" si="57"/>
        <v>-0.56718749999999996</v>
      </c>
      <c r="AQ53" s="39">
        <f t="shared" si="57"/>
        <v>-0.28437499999999999</v>
      </c>
      <c r="AR53" s="39">
        <f t="shared" si="57"/>
        <v>0.26015624999999998</v>
      </c>
      <c r="AS53" s="39">
        <f t="shared" si="57"/>
        <v>0.3671875</v>
      </c>
      <c r="AT53" s="39">
        <f t="shared" si="57"/>
        <v>0.41484375000000001</v>
      </c>
      <c r="AU53" s="39">
        <f t="shared" si="57"/>
        <v>0.20859374999999999</v>
      </c>
      <c r="AV53" s="39">
        <f t="shared" si="57"/>
        <v>0.12968750000000001</v>
      </c>
      <c r="AW53" s="39">
        <f t="shared" si="57"/>
        <v>-6.2499999999999986E-2</v>
      </c>
      <c r="AX53" s="39">
        <f t="shared" si="57"/>
        <v>-0.27890624999999997</v>
      </c>
      <c r="AY53" s="39">
        <f t="shared" si="57"/>
        <v>-0.45000000000000007</v>
      </c>
      <c r="AZ53" s="39">
        <f t="shared" si="57"/>
        <v>-0.44687500000000002</v>
      </c>
      <c r="BA53" s="39">
        <f t="shared" si="57"/>
        <v>-0.44296874999999997</v>
      </c>
      <c r="BB53" s="39">
        <f t="shared" si="57"/>
        <v>-0.45937500000000014</v>
      </c>
      <c r="BC53" s="39">
        <f t="shared" si="57"/>
        <v>-0.43203124999999998</v>
      </c>
      <c r="BD53" s="39">
        <f t="shared" si="57"/>
        <v>-0.54687500000000011</v>
      </c>
      <c r="BE53" s="39">
        <f t="shared" si="57"/>
        <v>-0.63437500000000013</v>
      </c>
      <c r="BF53" s="39">
        <f t="shared" si="57"/>
        <v>-0.60390625000000009</v>
      </c>
      <c r="BG53" s="39">
        <f t="shared" si="57"/>
        <v>-0.60000000000000009</v>
      </c>
      <c r="BH53" s="39">
        <f t="shared" si="57"/>
        <v>-0.60000000000000009</v>
      </c>
      <c r="BI53" s="39">
        <f t="shared" si="57"/>
        <v>-0.60000000000000009</v>
      </c>
      <c r="BJ53" s="39">
        <f t="shared" si="57"/>
        <v>-0.60000000000000009</v>
      </c>
      <c r="BM53" s="37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P53" s="37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R53" s="28">
        <f t="shared" si="8"/>
        <v>47</v>
      </c>
      <c r="DS53" s="28">
        <f t="shared" si="9"/>
        <v>4</v>
      </c>
      <c r="DT53" s="28">
        <f t="shared" si="10"/>
        <v>8</v>
      </c>
      <c r="DU53" s="28">
        <v>1</v>
      </c>
      <c r="DV53" s="39">
        <f t="shared" si="2"/>
        <v>1.3929687500000001</v>
      </c>
      <c r="DX53" s="41">
        <v>0.8</v>
      </c>
      <c r="DY53" s="39">
        <f t="shared" si="3"/>
        <v>1.1143750000000001</v>
      </c>
      <c r="DZ53" s="34"/>
      <c r="EB53" s="41">
        <v>0.3</v>
      </c>
      <c r="EC53" s="39">
        <f t="shared" si="4"/>
        <v>0.41789062500000002</v>
      </c>
      <c r="ED53" s="34"/>
      <c r="EF53" s="41">
        <v>0.2</v>
      </c>
      <c r="EG53" s="39">
        <f t="shared" si="5"/>
        <v>0.27859375000000003</v>
      </c>
      <c r="EH53" s="34"/>
      <c r="EJ53" s="22"/>
      <c r="EK53" s="22"/>
      <c r="EM53" s="22"/>
      <c r="EN53" s="22"/>
      <c r="EO53" s="22"/>
      <c r="EP53" s="22"/>
      <c r="ER53" s="26"/>
    </row>
    <row r="54" spans="1:148" ht="7.5" customHeight="1" x14ac:dyDescent="0.15">
      <c r="A54" s="21" t="s">
        <v>64</v>
      </c>
      <c r="B54" s="28">
        <v>18</v>
      </c>
      <c r="C54" s="34">
        <f>(elon_inputs_before_normalizing!C138-128)/128</f>
        <v>-1</v>
      </c>
      <c r="D54" s="34">
        <f>(elon_inputs_before_normalizing!D138-128)/128</f>
        <v>-1</v>
      </c>
      <c r="E54" s="34">
        <f>(elon_inputs_before_normalizing!E138-128)/128</f>
        <v>-1</v>
      </c>
      <c r="F54" s="34">
        <f>(elon_inputs_before_normalizing!F138-128)/128</f>
        <v>-1</v>
      </c>
      <c r="G54" s="34">
        <f>(elon_inputs_before_normalizing!G138-128)/128</f>
        <v>-1</v>
      </c>
      <c r="H54" s="34">
        <f>(elon_inputs_before_normalizing!H138-128)/128</f>
        <v>-1</v>
      </c>
      <c r="I54" s="34">
        <f>(elon_inputs_before_normalizing!I138-128)/128</f>
        <v>-1</v>
      </c>
      <c r="J54" s="34">
        <f>(elon_inputs_before_normalizing!J138-128)/128</f>
        <v>-1</v>
      </c>
      <c r="K54" s="34">
        <f>(elon_inputs_before_normalizing!K138-128)/128</f>
        <v>7.8125E-3</v>
      </c>
      <c r="L54" s="34">
        <f>(elon_inputs_before_normalizing!L138-128)/128</f>
        <v>0.71875</v>
      </c>
      <c r="M54" s="34">
        <f>(elon_inputs_before_normalizing!M138-128)/128</f>
        <v>0.59375</v>
      </c>
      <c r="N54" s="34">
        <f>(elon_inputs_before_normalizing!N138-128)/128</f>
        <v>0.2578125</v>
      </c>
      <c r="O54" s="34">
        <f>(elon_inputs_before_normalizing!O138-128)/128</f>
        <v>0.3515625</v>
      </c>
      <c r="P54" s="34">
        <f>(elon_inputs_before_normalizing!P138-128)/128</f>
        <v>-3.125E-2</v>
      </c>
      <c r="Q54" s="34">
        <f>(elon_inputs_before_normalizing!Q138-128)/128</f>
        <v>-0.53125</v>
      </c>
      <c r="R54" s="34">
        <f>(elon_inputs_before_normalizing!R138-128)/128</f>
        <v>-0.7890625</v>
      </c>
      <c r="S54" s="34">
        <f>(elon_inputs_before_normalizing!S138-128)/128</f>
        <v>-0.84375</v>
      </c>
      <c r="T54" s="34">
        <f>(elon_inputs_before_normalizing!T138-128)/128</f>
        <v>-0.640625</v>
      </c>
      <c r="U54" s="34">
        <f>(elon_inputs_before_normalizing!U138-128)/128</f>
        <v>-0.7109375</v>
      </c>
      <c r="V54" s="34">
        <f>(elon_inputs_before_normalizing!V138-128)/128</f>
        <v>-0.7890625</v>
      </c>
      <c r="W54" s="34">
        <f>(elon_inputs_before_normalizing!W138-128)/128</f>
        <v>-0.9609375</v>
      </c>
      <c r="X54" s="34">
        <f>(elon_inputs_before_normalizing!X138-128)/128</f>
        <v>-1</v>
      </c>
      <c r="Y54" s="34">
        <f>(elon_inputs_before_normalizing!Y138-128)/128</f>
        <v>-1</v>
      </c>
      <c r="Z54" s="34">
        <f>(elon_inputs_before_normalizing!Z138-128)/128</f>
        <v>-1</v>
      </c>
      <c r="AA54" s="34">
        <f>(elon_inputs_before_normalizing!AA138-128)/128</f>
        <v>-1</v>
      </c>
      <c r="AB54" s="34">
        <f>(elon_inputs_before_normalizing!AB138-128)/128</f>
        <v>-1</v>
      </c>
      <c r="AC54" s="34">
        <f>(elon_inputs_before_normalizing!AC138-128)/128</f>
        <v>-1</v>
      </c>
      <c r="AD54" s="34">
        <f>(elon_inputs_before_normalizing!AD138-128)/128</f>
        <v>-1</v>
      </c>
      <c r="AJ54" s="28">
        <v>17</v>
      </c>
      <c r="AK54" s="39">
        <f t="shared" ref="AK54:BJ54" si="58">($AF$37*C53)+($AG$37*D53)+($AH$37*E53)+
  ($AF$38*C54)+($AG$38*D54)+($AH$38*E54)+
  ($AF$39*C55)+($AG$39*D55)+($AH$39*E55)</f>
        <v>-0.60000000000000009</v>
      </c>
      <c r="AL54" s="39">
        <f t="shared" si="58"/>
        <v>-0.60000000000000009</v>
      </c>
      <c r="AM54" s="39">
        <f t="shared" si="58"/>
        <v>-0.60000000000000009</v>
      </c>
      <c r="AN54" s="39">
        <f t="shared" si="58"/>
        <v>-0.60000000000000009</v>
      </c>
      <c r="AO54" s="39">
        <f t="shared" si="58"/>
        <v>-0.60000000000000009</v>
      </c>
      <c r="AP54" s="39">
        <f t="shared" si="58"/>
        <v>-0.60000000000000009</v>
      </c>
      <c r="AQ54" s="39">
        <f t="shared" si="58"/>
        <v>-0.28046874999999993</v>
      </c>
      <c r="AR54" s="39">
        <f t="shared" si="58"/>
        <v>0.23125000000000004</v>
      </c>
      <c r="AS54" s="39">
        <f t="shared" si="58"/>
        <v>0.29296875</v>
      </c>
      <c r="AT54" s="39">
        <f t="shared" si="58"/>
        <v>0.21796875000000002</v>
      </c>
      <c r="AU54" s="39">
        <f t="shared" si="58"/>
        <v>7.9687499999999994E-2</v>
      </c>
      <c r="AV54" s="39">
        <f t="shared" si="58"/>
        <v>0.11640624999999999</v>
      </c>
      <c r="AW54" s="39">
        <f t="shared" si="58"/>
        <v>-8.9062500000000017E-2</v>
      </c>
      <c r="AX54" s="39">
        <f t="shared" si="58"/>
        <v>-0.29921874999999998</v>
      </c>
      <c r="AY54" s="39">
        <f t="shared" si="58"/>
        <v>-0.46015625000000004</v>
      </c>
      <c r="AZ54" s="39">
        <f t="shared" si="58"/>
        <v>-0.47109374999999998</v>
      </c>
      <c r="BA54" s="39">
        <f t="shared" si="58"/>
        <v>-0.38125000000000003</v>
      </c>
      <c r="BB54" s="39">
        <f t="shared" si="58"/>
        <v>-0.41796874999999994</v>
      </c>
      <c r="BC54" s="39">
        <f t="shared" si="58"/>
        <v>-0.49218749999999989</v>
      </c>
      <c r="BD54" s="39">
        <f t="shared" si="58"/>
        <v>-0.60390624999999998</v>
      </c>
      <c r="BE54" s="39">
        <f t="shared" si="58"/>
        <v>-0.61250000000000004</v>
      </c>
      <c r="BF54" s="39">
        <f t="shared" si="58"/>
        <v>-0.60000000000000009</v>
      </c>
      <c r="BG54" s="39">
        <f t="shared" si="58"/>
        <v>-0.60000000000000009</v>
      </c>
      <c r="BH54" s="39">
        <f t="shared" si="58"/>
        <v>-0.60000000000000009</v>
      </c>
      <c r="BI54" s="39">
        <f t="shared" si="58"/>
        <v>-0.60000000000000009</v>
      </c>
      <c r="BJ54" s="39">
        <f t="shared" si="58"/>
        <v>-0.60000000000000009</v>
      </c>
      <c r="BM54" s="37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P54" s="37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R54" s="28">
        <f t="shared" si="8"/>
        <v>48</v>
      </c>
      <c r="DS54" s="28">
        <f t="shared" si="9"/>
        <v>4</v>
      </c>
      <c r="DT54" s="28">
        <f t="shared" si="10"/>
        <v>9</v>
      </c>
      <c r="DU54" s="28">
        <v>1</v>
      </c>
      <c r="DV54" s="39">
        <f t="shared" si="2"/>
        <v>0</v>
      </c>
      <c r="DX54" s="41">
        <v>0.2</v>
      </c>
      <c r="DY54" s="39">
        <f t="shared" si="3"/>
        <v>0</v>
      </c>
      <c r="DZ54" s="34"/>
      <c r="EB54" s="41">
        <v>0</v>
      </c>
      <c r="EC54" s="39">
        <f t="shared" si="4"/>
        <v>0</v>
      </c>
      <c r="ED54" s="34"/>
      <c r="EF54" s="41">
        <v>0</v>
      </c>
      <c r="EG54" s="39">
        <f t="shared" si="5"/>
        <v>0</v>
      </c>
      <c r="EH54" s="34"/>
      <c r="EJ54" s="22"/>
      <c r="EK54" s="22"/>
      <c r="EM54" s="22"/>
      <c r="EN54" s="22"/>
      <c r="EO54" s="22"/>
      <c r="EP54" s="22"/>
      <c r="ER54" s="26"/>
    </row>
    <row r="55" spans="1:148" ht="7.5" customHeight="1" x14ac:dyDescent="0.15">
      <c r="A55" s="21" t="s">
        <v>64</v>
      </c>
      <c r="B55" s="28">
        <v>19</v>
      </c>
      <c r="C55" s="34">
        <f>(elon_inputs_before_normalizing!C139-128)/128</f>
        <v>-1</v>
      </c>
      <c r="D55" s="34">
        <f>(elon_inputs_before_normalizing!D139-128)/128</f>
        <v>-1</v>
      </c>
      <c r="E55" s="34">
        <f>(elon_inputs_before_normalizing!E139-128)/128</f>
        <v>-1</v>
      </c>
      <c r="F55" s="34">
        <f>(elon_inputs_before_normalizing!F139-128)/128</f>
        <v>-1</v>
      </c>
      <c r="G55" s="34">
        <f>(elon_inputs_before_normalizing!G139-128)/128</f>
        <v>-1</v>
      </c>
      <c r="H55" s="34">
        <f>(elon_inputs_before_normalizing!H139-128)/128</f>
        <v>-1</v>
      </c>
      <c r="I55" s="34">
        <f>(elon_inputs_before_normalizing!I139-128)/128</f>
        <v>-1</v>
      </c>
      <c r="J55" s="34">
        <f>(elon_inputs_before_normalizing!J139-128)/128</f>
        <v>-1</v>
      </c>
      <c r="K55" s="34">
        <f>(elon_inputs_before_normalizing!K139-128)/128</f>
        <v>-0.640625</v>
      </c>
      <c r="L55" s="34">
        <f>(elon_inputs_before_normalizing!L139-128)/128</f>
        <v>0.4921875</v>
      </c>
      <c r="M55" s="34">
        <f>(elon_inputs_before_normalizing!M139-128)/128</f>
        <v>0.609375</v>
      </c>
      <c r="N55" s="34">
        <f>(elon_inputs_before_normalizing!N139-128)/128</f>
        <v>0.609375</v>
      </c>
      <c r="O55" s="34">
        <f>(elon_inputs_before_normalizing!O139-128)/128</f>
        <v>0.59375</v>
      </c>
      <c r="P55" s="34">
        <f>(elon_inputs_before_normalizing!P139-128)/128</f>
        <v>0.3125</v>
      </c>
      <c r="Q55" s="34">
        <f>(elon_inputs_before_normalizing!Q139-128)/128</f>
        <v>-0.3203125</v>
      </c>
      <c r="R55" s="34">
        <f>(elon_inputs_before_normalizing!R139-128)/128</f>
        <v>-0.6640625</v>
      </c>
      <c r="S55" s="34">
        <f>(elon_inputs_before_normalizing!S139-128)/128</f>
        <v>-0.71875</v>
      </c>
      <c r="T55" s="34">
        <f>(elon_inputs_before_normalizing!T139-128)/128</f>
        <v>-0.640625</v>
      </c>
      <c r="U55" s="34">
        <f>(elon_inputs_before_normalizing!U139-128)/128</f>
        <v>-0.7734375</v>
      </c>
      <c r="V55" s="34">
        <f>(elon_inputs_before_normalizing!V139-128)/128</f>
        <v>-0.890625</v>
      </c>
      <c r="W55" s="34">
        <f>(elon_inputs_before_normalizing!W139-128)/128</f>
        <v>-0.9921875</v>
      </c>
      <c r="X55" s="34">
        <f>(elon_inputs_before_normalizing!X139-128)/128</f>
        <v>-1</v>
      </c>
      <c r="Y55" s="34">
        <f>(elon_inputs_before_normalizing!Y139-128)/128</f>
        <v>-1</v>
      </c>
      <c r="Z55" s="34">
        <f>(elon_inputs_before_normalizing!Z139-128)/128</f>
        <v>-1</v>
      </c>
      <c r="AA55" s="34">
        <f>(elon_inputs_before_normalizing!AA139-128)/128</f>
        <v>-1</v>
      </c>
      <c r="AB55" s="34">
        <f>(elon_inputs_before_normalizing!AB139-128)/128</f>
        <v>-1</v>
      </c>
      <c r="AC55" s="34">
        <f>(elon_inputs_before_normalizing!AC139-128)/128</f>
        <v>-1</v>
      </c>
      <c r="AD55" s="34">
        <f>(elon_inputs_before_normalizing!AD139-128)/128</f>
        <v>-1</v>
      </c>
      <c r="AJ55" s="28">
        <v>18</v>
      </c>
      <c r="AK55" s="39">
        <f t="shared" ref="AK55:BJ55" si="59">($AF$37*C54)+($AG$37*D54)+($AH$37*E54)+
  ($AF$38*C55)+($AG$38*D55)+($AH$38*E55)+
  ($AF$39*C56)+($AG$39*D56)+($AH$39*E56)</f>
        <v>-0.60000000000000009</v>
      </c>
      <c r="AL55" s="39">
        <f t="shared" si="59"/>
        <v>-0.60000000000000009</v>
      </c>
      <c r="AM55" s="39">
        <f t="shared" si="59"/>
        <v>-0.60000000000000009</v>
      </c>
      <c r="AN55" s="39">
        <f t="shared" si="59"/>
        <v>-0.60000000000000009</v>
      </c>
      <c r="AO55" s="39">
        <f t="shared" si="59"/>
        <v>-0.60000000000000009</v>
      </c>
      <c r="AP55" s="39">
        <f t="shared" si="59"/>
        <v>-0.60000000000000009</v>
      </c>
      <c r="AQ55" s="39">
        <f t="shared" si="59"/>
        <v>-0.36250000000000004</v>
      </c>
      <c r="AR55" s="39">
        <f t="shared" si="59"/>
        <v>-2.2656249999999999E-2</v>
      </c>
      <c r="AS55" s="39">
        <f t="shared" si="59"/>
        <v>0.23515625000000007</v>
      </c>
      <c r="AT55" s="39">
        <f t="shared" si="59"/>
        <v>0.16406249999999994</v>
      </c>
      <c r="AU55" s="39">
        <f t="shared" si="59"/>
        <v>0.29531249999999998</v>
      </c>
      <c r="AV55" s="39">
        <f t="shared" si="59"/>
        <v>0.25078124999999996</v>
      </c>
      <c r="AW55" s="39">
        <f t="shared" si="59"/>
        <v>3.8281249999999982E-2</v>
      </c>
      <c r="AX55" s="39">
        <f t="shared" si="59"/>
        <v>-0.26562500000000006</v>
      </c>
      <c r="AY55" s="39">
        <f t="shared" si="59"/>
        <v>-0.38671875000000006</v>
      </c>
      <c r="AZ55" s="39">
        <f t="shared" si="59"/>
        <v>-0.37031249999999999</v>
      </c>
      <c r="BA55" s="39">
        <f t="shared" si="59"/>
        <v>-0.36562499999999998</v>
      </c>
      <c r="BB55" s="39">
        <f t="shared" si="59"/>
        <v>-0.47968749999999993</v>
      </c>
      <c r="BC55" s="39">
        <f t="shared" si="59"/>
        <v>-0.57109374999999996</v>
      </c>
      <c r="BD55" s="39">
        <f t="shared" si="59"/>
        <v>-0.60312500000000002</v>
      </c>
      <c r="BE55" s="39">
        <f t="shared" si="59"/>
        <v>-0.60468750000000004</v>
      </c>
      <c r="BF55" s="39">
        <f t="shared" si="59"/>
        <v>-0.60000000000000009</v>
      </c>
      <c r="BG55" s="39">
        <f t="shared" si="59"/>
        <v>-0.60000000000000009</v>
      </c>
      <c r="BH55" s="39">
        <f t="shared" si="59"/>
        <v>-0.60000000000000009</v>
      </c>
      <c r="BI55" s="39">
        <f t="shared" si="59"/>
        <v>-0.60000000000000009</v>
      </c>
      <c r="BJ55" s="39">
        <f t="shared" si="59"/>
        <v>-0.60000000000000009</v>
      </c>
      <c r="BM55" s="37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P55" s="37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R55" s="28">
        <f t="shared" si="8"/>
        <v>49</v>
      </c>
      <c r="DS55" s="28">
        <f t="shared" si="9"/>
        <v>4</v>
      </c>
      <c r="DT55" s="28">
        <f t="shared" si="10"/>
        <v>10</v>
      </c>
      <c r="DU55" s="28">
        <v>1</v>
      </c>
      <c r="DV55" s="39">
        <f t="shared" si="2"/>
        <v>0</v>
      </c>
      <c r="DX55" s="41">
        <v>-0.2</v>
      </c>
      <c r="DY55" s="39">
        <f t="shared" si="3"/>
        <v>0</v>
      </c>
      <c r="DZ55" s="34"/>
      <c r="EB55" s="41">
        <v>0.2</v>
      </c>
      <c r="EC55" s="39">
        <f t="shared" si="4"/>
        <v>0</v>
      </c>
      <c r="ED55" s="34"/>
      <c r="EF55" s="41">
        <v>0.3</v>
      </c>
      <c r="EG55" s="39">
        <f t="shared" si="5"/>
        <v>0</v>
      </c>
      <c r="EH55" s="34"/>
      <c r="EJ55" s="22"/>
      <c r="EK55" s="22"/>
      <c r="EM55" s="22"/>
      <c r="EN55" s="22"/>
      <c r="EO55" s="22"/>
      <c r="EP55" s="22"/>
      <c r="ER55" s="26"/>
    </row>
    <row r="56" spans="1:148" ht="7.5" customHeight="1" x14ac:dyDescent="0.15">
      <c r="A56" s="21" t="s">
        <v>64</v>
      </c>
      <c r="B56" s="28">
        <v>20</v>
      </c>
      <c r="C56" s="34">
        <f>(elon_inputs_before_normalizing!C140-128)/128</f>
        <v>-1</v>
      </c>
      <c r="D56" s="34">
        <f>(elon_inputs_before_normalizing!D140-128)/128</f>
        <v>-1</v>
      </c>
      <c r="E56" s="34">
        <f>(elon_inputs_before_normalizing!E140-128)/128</f>
        <v>-1</v>
      </c>
      <c r="F56" s="34">
        <f>(elon_inputs_before_normalizing!F140-128)/128</f>
        <v>-1</v>
      </c>
      <c r="G56" s="34">
        <f>(elon_inputs_before_normalizing!G140-128)/128</f>
        <v>-1</v>
      </c>
      <c r="H56" s="34">
        <f>(elon_inputs_before_normalizing!H140-128)/128</f>
        <v>-1</v>
      </c>
      <c r="I56" s="34">
        <f>(elon_inputs_before_normalizing!I140-128)/128</f>
        <v>-1</v>
      </c>
      <c r="J56" s="34">
        <f>(elon_inputs_before_normalizing!J140-128)/128</f>
        <v>-1</v>
      </c>
      <c r="K56" s="34">
        <f>(elon_inputs_before_normalizing!K140-128)/128</f>
        <v>-1</v>
      </c>
      <c r="L56" s="34">
        <f>(elon_inputs_before_normalizing!L140-128)/128</f>
        <v>-4.6875E-2</v>
      </c>
      <c r="M56" s="34">
        <f>(elon_inputs_before_normalizing!M140-128)/128</f>
        <v>0.5859375</v>
      </c>
      <c r="N56" s="34">
        <f>(elon_inputs_before_normalizing!N140-128)/128</f>
        <v>0.640625</v>
      </c>
      <c r="O56" s="34">
        <f>(elon_inputs_before_normalizing!O140-128)/128</f>
        <v>0.71875</v>
      </c>
      <c r="P56" s="34">
        <f>(elon_inputs_before_normalizing!P140-128)/128</f>
        <v>0.40625</v>
      </c>
      <c r="Q56" s="34">
        <f>(elon_inputs_before_normalizing!Q140-128)/128</f>
        <v>-0.1171875</v>
      </c>
      <c r="R56" s="34">
        <f>(elon_inputs_before_normalizing!R140-128)/128</f>
        <v>-0.5390625</v>
      </c>
      <c r="S56" s="34">
        <f>(elon_inputs_before_normalizing!S140-128)/128</f>
        <v>-0.703125</v>
      </c>
      <c r="T56" s="34">
        <f>(elon_inputs_before_normalizing!T140-128)/128</f>
        <v>-0.734375</v>
      </c>
      <c r="U56" s="34">
        <f>(elon_inputs_before_normalizing!U140-128)/128</f>
        <v>-0.8515625</v>
      </c>
      <c r="V56" s="34">
        <f>(elon_inputs_before_normalizing!V140-128)/128</f>
        <v>-0.875</v>
      </c>
      <c r="W56" s="34">
        <f>(elon_inputs_before_normalizing!W140-128)/128</f>
        <v>-1</v>
      </c>
      <c r="X56" s="34">
        <f>(elon_inputs_before_normalizing!X140-128)/128</f>
        <v>-1</v>
      </c>
      <c r="Y56" s="34">
        <f>(elon_inputs_before_normalizing!Y140-128)/128</f>
        <v>-1</v>
      </c>
      <c r="Z56" s="34">
        <f>(elon_inputs_before_normalizing!Z140-128)/128</f>
        <v>-1</v>
      </c>
      <c r="AA56" s="34">
        <f>(elon_inputs_before_normalizing!AA140-128)/128</f>
        <v>-1</v>
      </c>
      <c r="AB56" s="34">
        <f>(elon_inputs_before_normalizing!AB140-128)/128</f>
        <v>-1</v>
      </c>
      <c r="AC56" s="34">
        <f>(elon_inputs_before_normalizing!AC140-128)/128</f>
        <v>-1</v>
      </c>
      <c r="AD56" s="34">
        <f>(elon_inputs_before_normalizing!AD140-128)/128</f>
        <v>-1</v>
      </c>
      <c r="AJ56" s="28">
        <v>19</v>
      </c>
      <c r="AK56" s="39">
        <f t="shared" ref="AK56:BJ56" si="60">($AF$37*C55)+($AG$37*D55)+($AH$37*E55)+
  ($AF$38*C56)+($AG$38*D56)+($AH$38*E56)+
  ($AF$39*C57)+($AG$39*D57)+($AH$39*E57)</f>
        <v>-0.60000000000000009</v>
      </c>
      <c r="AL56" s="39">
        <f t="shared" si="60"/>
        <v>-0.60000000000000009</v>
      </c>
      <c r="AM56" s="39">
        <f t="shared" si="60"/>
        <v>-0.60000000000000009</v>
      </c>
      <c r="AN56" s="39">
        <f t="shared" si="60"/>
        <v>-0.60000000000000009</v>
      </c>
      <c r="AO56" s="39">
        <f t="shared" si="60"/>
        <v>-0.60000000000000009</v>
      </c>
      <c r="AP56" s="39">
        <f t="shared" si="60"/>
        <v>-0.60000000000000009</v>
      </c>
      <c r="AQ56" s="39">
        <f t="shared" si="60"/>
        <v>-0.52812499999999996</v>
      </c>
      <c r="AR56" s="39">
        <f t="shared" si="60"/>
        <v>-0.31562500000000004</v>
      </c>
      <c r="AS56" s="39">
        <f t="shared" si="60"/>
        <v>4.4531250000000064E-2</v>
      </c>
      <c r="AT56" s="39">
        <f t="shared" si="60"/>
        <v>0.3515625</v>
      </c>
      <c r="AU56" s="39">
        <f t="shared" si="60"/>
        <v>0.4765625</v>
      </c>
      <c r="AV56" s="39">
        <f t="shared" si="60"/>
        <v>0.40312500000000001</v>
      </c>
      <c r="AW56" s="39">
        <f t="shared" si="60"/>
        <v>6.9531250000000017E-2</v>
      </c>
      <c r="AX56" s="39">
        <f t="shared" si="60"/>
        <v>-0.24687500000000001</v>
      </c>
      <c r="AY56" s="39">
        <f t="shared" si="60"/>
        <v>-0.35859374999999999</v>
      </c>
      <c r="AZ56" s="39">
        <f t="shared" si="60"/>
        <v>-0.38124999999999998</v>
      </c>
      <c r="BA56" s="39">
        <f t="shared" si="60"/>
        <v>-0.45</v>
      </c>
      <c r="BB56" s="39">
        <f t="shared" si="60"/>
        <v>-0.58437500000000009</v>
      </c>
      <c r="BC56" s="39">
        <f t="shared" si="60"/>
        <v>-0.6171875</v>
      </c>
      <c r="BD56" s="39">
        <f t="shared" si="60"/>
        <v>-0.57187499999999991</v>
      </c>
      <c r="BE56" s="39">
        <f t="shared" si="60"/>
        <v>-0.55312499999999998</v>
      </c>
      <c r="BF56" s="39">
        <f t="shared" si="60"/>
        <v>-0.59843750000000007</v>
      </c>
      <c r="BG56" s="39">
        <f t="shared" si="60"/>
        <v>-0.60000000000000009</v>
      </c>
      <c r="BH56" s="39">
        <f t="shared" si="60"/>
        <v>-0.60000000000000009</v>
      </c>
      <c r="BI56" s="39">
        <f t="shared" si="60"/>
        <v>-0.60000000000000009</v>
      </c>
      <c r="BJ56" s="39">
        <f t="shared" si="60"/>
        <v>-0.60000000000000009</v>
      </c>
      <c r="BM56" s="37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P56" s="37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R56" s="28">
        <f t="shared" si="8"/>
        <v>50</v>
      </c>
      <c r="DS56" s="28">
        <f t="shared" si="9"/>
        <v>4</v>
      </c>
      <c r="DT56" s="28">
        <f t="shared" si="10"/>
        <v>11</v>
      </c>
      <c r="DU56" s="28">
        <v>1</v>
      </c>
      <c r="DV56" s="39">
        <f t="shared" si="2"/>
        <v>0</v>
      </c>
      <c r="DX56" s="41">
        <v>0</v>
      </c>
      <c r="DY56" s="39">
        <f t="shared" si="3"/>
        <v>0</v>
      </c>
      <c r="DZ56" s="34"/>
      <c r="EB56" s="41">
        <v>0.5</v>
      </c>
      <c r="EC56" s="39">
        <f t="shared" si="4"/>
        <v>0</v>
      </c>
      <c r="ED56" s="34"/>
      <c r="EF56" s="41">
        <v>-0.2</v>
      </c>
      <c r="EG56" s="39">
        <f t="shared" si="5"/>
        <v>0</v>
      </c>
      <c r="EH56" s="34"/>
      <c r="EJ56" s="22"/>
      <c r="EK56" s="22"/>
      <c r="EM56" s="22"/>
      <c r="EN56" s="22"/>
      <c r="EO56" s="22"/>
      <c r="EP56" s="22"/>
      <c r="ER56" s="26"/>
    </row>
    <row r="57" spans="1:148" ht="7.5" customHeight="1" x14ac:dyDescent="0.15">
      <c r="A57" s="21" t="s">
        <v>64</v>
      </c>
      <c r="B57" s="28">
        <v>21</v>
      </c>
      <c r="C57" s="34">
        <f>(elon_inputs_before_normalizing!C141-128)/128</f>
        <v>-1</v>
      </c>
      <c r="D57" s="34">
        <f>(elon_inputs_before_normalizing!D141-128)/128</f>
        <v>-1</v>
      </c>
      <c r="E57" s="34">
        <f>(elon_inputs_before_normalizing!E141-128)/128</f>
        <v>-1</v>
      </c>
      <c r="F57" s="34">
        <f>(elon_inputs_before_normalizing!F141-128)/128</f>
        <v>-1</v>
      </c>
      <c r="G57" s="34">
        <f>(elon_inputs_before_normalizing!G141-128)/128</f>
        <v>-1</v>
      </c>
      <c r="H57" s="34">
        <f>(elon_inputs_before_normalizing!H141-128)/128</f>
        <v>-1</v>
      </c>
      <c r="I57" s="34">
        <f>(elon_inputs_before_normalizing!I141-128)/128</f>
        <v>-1</v>
      </c>
      <c r="J57" s="34">
        <f>(elon_inputs_before_normalizing!J141-128)/128</f>
        <v>-1</v>
      </c>
      <c r="K57" s="34">
        <f>(elon_inputs_before_normalizing!K141-128)/128</f>
        <v>-1</v>
      </c>
      <c r="L57" s="34">
        <f>(elon_inputs_before_normalizing!L141-128)/128</f>
        <v>9.375E-2</v>
      </c>
      <c r="M57" s="34">
        <f>(elon_inputs_before_normalizing!M141-128)/128</f>
        <v>0.671875</v>
      </c>
      <c r="N57" s="34">
        <f>(elon_inputs_before_normalizing!N141-128)/128</f>
        <v>0.34375</v>
      </c>
      <c r="O57" s="34">
        <f>(elon_inputs_before_normalizing!O141-128)/128</f>
        <v>0.1484375</v>
      </c>
      <c r="P57" s="34">
        <f>(elon_inputs_before_normalizing!P141-128)/128</f>
        <v>-0.1171875</v>
      </c>
      <c r="Q57" s="34">
        <f>(elon_inputs_before_normalizing!Q141-128)/128</f>
        <v>-0.3203125</v>
      </c>
      <c r="R57" s="34">
        <f>(elon_inputs_before_normalizing!R141-128)/128</f>
        <v>-0.6171875</v>
      </c>
      <c r="S57" s="34">
        <f>(elon_inputs_before_normalizing!S141-128)/128</f>
        <v>-0.8359375</v>
      </c>
      <c r="T57" s="34">
        <f>(elon_inputs_before_normalizing!T141-128)/128</f>
        <v>-0.9140625</v>
      </c>
      <c r="U57" s="34">
        <f>(elon_inputs_before_normalizing!U141-128)/128</f>
        <v>-0.90625</v>
      </c>
      <c r="V57" s="34">
        <f>(elon_inputs_before_normalizing!V141-128)/128</f>
        <v>-0.6171875</v>
      </c>
      <c r="W57" s="34">
        <f>(elon_inputs_before_normalizing!W141-128)/128</f>
        <v>-0.7578125</v>
      </c>
      <c r="X57" s="34">
        <f>(elon_inputs_before_normalizing!X141-128)/128</f>
        <v>-0.9921875</v>
      </c>
      <c r="Y57" s="34">
        <f>(elon_inputs_before_normalizing!Y141-128)/128</f>
        <v>-1</v>
      </c>
      <c r="Z57" s="34">
        <f>(elon_inputs_before_normalizing!Z141-128)/128</f>
        <v>-1</v>
      </c>
      <c r="AA57" s="34">
        <f>(elon_inputs_before_normalizing!AA141-128)/128</f>
        <v>-1</v>
      </c>
      <c r="AB57" s="34">
        <f>(elon_inputs_before_normalizing!AB141-128)/128</f>
        <v>-1</v>
      </c>
      <c r="AC57" s="34">
        <f>(elon_inputs_before_normalizing!AC141-128)/128</f>
        <v>-1</v>
      </c>
      <c r="AD57" s="34">
        <f>(elon_inputs_before_normalizing!AD141-128)/128</f>
        <v>-1</v>
      </c>
      <c r="AJ57" s="28">
        <v>20</v>
      </c>
      <c r="AK57" s="39">
        <f t="shared" ref="AK57:BJ57" si="61">($AF$37*C56)+($AG$37*D56)+($AH$37*E56)+
  ($AF$38*C57)+($AG$38*D57)+($AH$38*E57)+
  ($AF$39*C58)+($AG$39*D58)+($AH$39*E58)</f>
        <v>-0.60000000000000009</v>
      </c>
      <c r="AL57" s="39">
        <f t="shared" si="61"/>
        <v>-0.60000000000000009</v>
      </c>
      <c r="AM57" s="39">
        <f t="shared" si="61"/>
        <v>-0.60000000000000009</v>
      </c>
      <c r="AN57" s="39">
        <f t="shared" si="61"/>
        <v>-0.60000000000000009</v>
      </c>
      <c r="AO57" s="39">
        <f t="shared" si="61"/>
        <v>-0.60078125000000004</v>
      </c>
      <c r="AP57" s="39">
        <f t="shared" si="61"/>
        <v>-0.60624999999999996</v>
      </c>
      <c r="AQ57" s="39">
        <f t="shared" si="61"/>
        <v>-0.67656249999999996</v>
      </c>
      <c r="AR57" s="39">
        <f t="shared" si="61"/>
        <v>-0.52890624999999991</v>
      </c>
      <c r="AS57" s="39">
        <f t="shared" si="61"/>
        <v>0.24296875000000001</v>
      </c>
      <c r="AT57" s="39">
        <f t="shared" si="61"/>
        <v>0.49765625000000002</v>
      </c>
      <c r="AU57" s="39">
        <f t="shared" si="61"/>
        <v>0.25156250000000002</v>
      </c>
      <c r="AV57" s="39">
        <f t="shared" si="61"/>
        <v>0.19062500000000002</v>
      </c>
      <c r="AW57" s="39">
        <f t="shared" si="61"/>
        <v>-4.7656250000000011E-2</v>
      </c>
      <c r="AX57" s="39">
        <f t="shared" si="61"/>
        <v>-0.27968749999999998</v>
      </c>
      <c r="AY57" s="39">
        <f t="shared" si="61"/>
        <v>-0.45156249999999998</v>
      </c>
      <c r="AZ57" s="39">
        <f t="shared" si="61"/>
        <v>-0.53749999999999998</v>
      </c>
      <c r="BA57" s="39">
        <f t="shared" si="61"/>
        <v>-0.58203125</v>
      </c>
      <c r="BB57" s="39">
        <f t="shared" si="61"/>
        <v>-0.5546875</v>
      </c>
      <c r="BC57" s="39">
        <f t="shared" si="61"/>
        <v>-0.44921875000000006</v>
      </c>
      <c r="BD57" s="39">
        <f t="shared" si="61"/>
        <v>-0.49765625000000002</v>
      </c>
      <c r="BE57" s="39">
        <f t="shared" si="61"/>
        <v>-0.54531249999999987</v>
      </c>
      <c r="BF57" s="39">
        <f t="shared" si="61"/>
        <v>-0.59843749999999996</v>
      </c>
      <c r="BG57" s="39">
        <f t="shared" si="61"/>
        <v>-0.59375</v>
      </c>
      <c r="BH57" s="39">
        <f t="shared" si="61"/>
        <v>-0.59609374999999998</v>
      </c>
      <c r="BI57" s="39">
        <f t="shared" si="61"/>
        <v>-0.59843750000000007</v>
      </c>
      <c r="BJ57" s="39">
        <f t="shared" si="61"/>
        <v>-0.60000000000000009</v>
      </c>
      <c r="BM57" s="37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P57" s="37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R57" s="28">
        <f t="shared" si="8"/>
        <v>51</v>
      </c>
      <c r="DS57" s="28">
        <f t="shared" si="9"/>
        <v>4</v>
      </c>
      <c r="DT57" s="28">
        <f t="shared" si="10"/>
        <v>12</v>
      </c>
      <c r="DU57" s="28">
        <v>1</v>
      </c>
      <c r="DV57" s="39">
        <f t="shared" si="2"/>
        <v>0</v>
      </c>
      <c r="DX57" s="41">
        <v>0.1</v>
      </c>
      <c r="DY57" s="39">
        <f t="shared" si="3"/>
        <v>0</v>
      </c>
      <c r="DZ57" s="34"/>
      <c r="EB57" s="41">
        <v>-0.1</v>
      </c>
      <c r="EC57" s="39">
        <f t="shared" si="4"/>
        <v>0</v>
      </c>
      <c r="ED57" s="34"/>
      <c r="EF57" s="41">
        <v>0.4</v>
      </c>
      <c r="EG57" s="39">
        <f t="shared" si="5"/>
        <v>0</v>
      </c>
      <c r="EH57" s="34"/>
      <c r="EJ57" s="22"/>
      <c r="EK57" s="22"/>
      <c r="EM57" s="22"/>
      <c r="EN57" s="22"/>
      <c r="EO57" s="22"/>
      <c r="EP57" s="22"/>
      <c r="ER57" s="26"/>
    </row>
    <row r="58" spans="1:148" ht="7.5" customHeight="1" x14ac:dyDescent="0.15">
      <c r="A58" s="21" t="s">
        <v>64</v>
      </c>
      <c r="B58" s="28">
        <v>22</v>
      </c>
      <c r="C58" s="34">
        <f>(elon_inputs_before_normalizing!C142-128)/128</f>
        <v>-1</v>
      </c>
      <c r="D58" s="34">
        <f>(elon_inputs_before_normalizing!D142-128)/128</f>
        <v>-1</v>
      </c>
      <c r="E58" s="34">
        <f>(elon_inputs_before_normalizing!E142-128)/128</f>
        <v>-1</v>
      </c>
      <c r="F58" s="34">
        <f>(elon_inputs_before_normalizing!F142-128)/128</f>
        <v>-1</v>
      </c>
      <c r="G58" s="34">
        <f>(elon_inputs_before_normalizing!G142-128)/128</f>
        <v>-1</v>
      </c>
      <c r="H58" s="34">
        <f>(elon_inputs_before_normalizing!H142-128)/128</f>
        <v>-1</v>
      </c>
      <c r="I58" s="34">
        <f>(elon_inputs_before_normalizing!I142-128)/128</f>
        <v>-0.9921875</v>
      </c>
      <c r="J58" s="34">
        <f>(elon_inputs_before_normalizing!J142-128)/128</f>
        <v>-0.9453125</v>
      </c>
      <c r="K58" s="34">
        <f>(elon_inputs_before_normalizing!K142-128)/128</f>
        <v>-0.2734375</v>
      </c>
      <c r="L58" s="34">
        <f>(elon_inputs_before_normalizing!L142-128)/128</f>
        <v>0.671875</v>
      </c>
      <c r="M58" s="34">
        <f>(elon_inputs_before_normalizing!M142-128)/128</f>
        <v>0.6640625</v>
      </c>
      <c r="N58" s="34">
        <f>(elon_inputs_before_normalizing!N142-128)/128</f>
        <v>0.640625</v>
      </c>
      <c r="O58" s="34">
        <f>(elon_inputs_before_normalizing!O142-128)/128</f>
        <v>0.21875</v>
      </c>
      <c r="P58" s="34">
        <f>(elon_inputs_before_normalizing!P142-128)/128</f>
        <v>-0.390625</v>
      </c>
      <c r="Q58" s="34">
        <f>(elon_inputs_before_normalizing!Q142-128)/128</f>
        <v>-0.703125</v>
      </c>
      <c r="R58" s="34">
        <f>(elon_inputs_before_normalizing!R142-128)/128</f>
        <v>-0.8671875</v>
      </c>
      <c r="S58" s="34">
        <f>(elon_inputs_before_normalizing!S142-128)/128</f>
        <v>-0.9140625</v>
      </c>
      <c r="T58" s="34">
        <f>(elon_inputs_before_normalizing!T142-128)/128</f>
        <v>-0.8515625</v>
      </c>
      <c r="U58" s="34">
        <f>(elon_inputs_before_normalizing!U142-128)/128</f>
        <v>-0.796875</v>
      </c>
      <c r="V58" s="34">
        <f>(elon_inputs_before_normalizing!V142-128)/128</f>
        <v>-0.609375</v>
      </c>
      <c r="W58" s="34">
        <f>(elon_inputs_before_normalizing!W142-128)/128</f>
        <v>-0.578125</v>
      </c>
      <c r="X58" s="34">
        <f>(elon_inputs_before_normalizing!X142-128)/128</f>
        <v>-0.953125</v>
      </c>
      <c r="Y58" s="34">
        <f>(elon_inputs_before_normalizing!Y142-128)/128</f>
        <v>-0.953125</v>
      </c>
      <c r="Z58" s="34">
        <f>(elon_inputs_before_normalizing!Z142-128)/128</f>
        <v>-0.9765625</v>
      </c>
      <c r="AA58" s="34">
        <f>(elon_inputs_before_normalizing!AA142-128)/128</f>
        <v>-0.9921875</v>
      </c>
      <c r="AB58" s="34">
        <f>(elon_inputs_before_normalizing!AB142-128)/128</f>
        <v>-1</v>
      </c>
      <c r="AC58" s="34">
        <f>(elon_inputs_before_normalizing!AC142-128)/128</f>
        <v>-1</v>
      </c>
      <c r="AD58" s="34">
        <f>(elon_inputs_before_normalizing!AD142-128)/128</f>
        <v>-1</v>
      </c>
      <c r="AJ58" s="28">
        <v>21</v>
      </c>
      <c r="AK58" s="39">
        <f t="shared" ref="AK58:BJ58" si="62">($AF$37*C57)+($AG$37*D57)+($AH$37*E57)+
  ($AF$38*C58)+($AG$38*D58)+($AH$38*E58)+
  ($AF$39*C59)+($AG$39*D59)+($AH$39*E59)</f>
        <v>-0.60000000000000009</v>
      </c>
      <c r="AL58" s="39">
        <f t="shared" si="62"/>
        <v>-0.60000000000000009</v>
      </c>
      <c r="AM58" s="39">
        <f t="shared" si="62"/>
        <v>-0.60312500000000002</v>
      </c>
      <c r="AN58" s="39">
        <f t="shared" si="62"/>
        <v>-0.61562499999999998</v>
      </c>
      <c r="AO58" s="39">
        <f t="shared" si="62"/>
        <v>-0.62812499999999993</v>
      </c>
      <c r="AP58" s="39">
        <f t="shared" si="62"/>
        <v>-0.61015624999999996</v>
      </c>
      <c r="AQ58" s="39">
        <f t="shared" si="62"/>
        <v>-0.57343749999999993</v>
      </c>
      <c r="AR58" s="39">
        <f t="shared" si="62"/>
        <v>-9.1406249999999967E-2</v>
      </c>
      <c r="AS58" s="39">
        <f t="shared" si="62"/>
        <v>0.50937500000000002</v>
      </c>
      <c r="AT58" s="39">
        <f t="shared" si="62"/>
        <v>0.42109375000000004</v>
      </c>
      <c r="AU58" s="39">
        <f t="shared" si="62"/>
        <v>0.23828125000000006</v>
      </c>
      <c r="AV58" s="39">
        <f t="shared" si="62"/>
        <v>2.0312499999999997E-2</v>
      </c>
      <c r="AW58" s="39">
        <f t="shared" si="62"/>
        <v>-0.19687499999999999</v>
      </c>
      <c r="AX58" s="39">
        <f t="shared" si="62"/>
        <v>-0.359375</v>
      </c>
      <c r="AY58" s="39">
        <f t="shared" si="62"/>
        <v>-0.54531249999999998</v>
      </c>
      <c r="AZ58" s="39">
        <f t="shared" si="62"/>
        <v>-0.59140625000000002</v>
      </c>
      <c r="BA58" s="39">
        <f t="shared" si="62"/>
        <v>-0.51796874999999998</v>
      </c>
      <c r="BB58" s="39">
        <f t="shared" si="62"/>
        <v>-0.41484374999999996</v>
      </c>
      <c r="BC58" s="39">
        <f t="shared" si="62"/>
        <v>-0.35625000000000001</v>
      </c>
      <c r="BD58" s="39">
        <f t="shared" si="62"/>
        <v>-0.41328124999999999</v>
      </c>
      <c r="BE58" s="39">
        <f t="shared" si="62"/>
        <v>-0.58984375</v>
      </c>
      <c r="BF58" s="39">
        <f t="shared" si="62"/>
        <v>-0.58515625000000004</v>
      </c>
      <c r="BG58" s="39">
        <f t="shared" si="62"/>
        <v>-0.59687500000000004</v>
      </c>
      <c r="BH58" s="39">
        <f t="shared" si="62"/>
        <v>-0.59921874999999991</v>
      </c>
      <c r="BI58" s="39">
        <f t="shared" si="62"/>
        <v>-0.59921874999999991</v>
      </c>
      <c r="BJ58" s="39">
        <f t="shared" si="62"/>
        <v>-0.59062499999999996</v>
      </c>
      <c r="BM58" s="37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P58" s="37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R58" s="28">
        <f t="shared" si="8"/>
        <v>52</v>
      </c>
      <c r="DS58" s="28">
        <f t="shared" si="9"/>
        <v>4</v>
      </c>
      <c r="DT58" s="28">
        <f t="shared" si="10"/>
        <v>13</v>
      </c>
      <c r="DU58" s="28">
        <v>1</v>
      </c>
      <c r="DV58" s="39">
        <f t="shared" si="2"/>
        <v>0</v>
      </c>
      <c r="DX58" s="41">
        <v>-0.2</v>
      </c>
      <c r="DY58" s="39">
        <f t="shared" si="3"/>
        <v>0</v>
      </c>
      <c r="DZ58" s="34"/>
      <c r="EB58" s="41">
        <v>-0.5</v>
      </c>
      <c r="EC58" s="39">
        <f t="shared" si="4"/>
        <v>0</v>
      </c>
      <c r="ED58" s="34"/>
      <c r="EF58" s="41">
        <v>-0.2</v>
      </c>
      <c r="EG58" s="39">
        <f t="shared" si="5"/>
        <v>0</v>
      </c>
      <c r="EH58" s="34"/>
      <c r="EJ58" s="22"/>
      <c r="EK58" s="22"/>
      <c r="EM58" s="22"/>
      <c r="EN58" s="22"/>
      <c r="EO58" s="22"/>
      <c r="EP58" s="22"/>
      <c r="ER58" s="26"/>
    </row>
    <row r="59" spans="1:148" ht="7.5" customHeight="1" x14ac:dyDescent="0.15">
      <c r="A59" s="21" t="s">
        <v>64</v>
      </c>
      <c r="B59" s="28">
        <v>23</v>
      </c>
      <c r="C59" s="34">
        <f>(elon_inputs_before_normalizing!C143-128)/128</f>
        <v>-1</v>
      </c>
      <c r="D59" s="34">
        <f>(elon_inputs_before_normalizing!D143-128)/128</f>
        <v>-1</v>
      </c>
      <c r="E59" s="34">
        <f>(elon_inputs_before_normalizing!E143-128)/128</f>
        <v>-1</v>
      </c>
      <c r="F59" s="34">
        <f>(elon_inputs_before_normalizing!F143-128)/128</f>
        <v>-1</v>
      </c>
      <c r="G59" s="34">
        <f>(elon_inputs_before_normalizing!G143-128)/128</f>
        <v>-0.96875</v>
      </c>
      <c r="H59" s="34">
        <f>(elon_inputs_before_normalizing!H143-128)/128</f>
        <v>-0.875</v>
      </c>
      <c r="I59" s="34">
        <f>(elon_inputs_before_normalizing!I143-128)/128</f>
        <v>-0.7734375</v>
      </c>
      <c r="J59" s="34">
        <f>(elon_inputs_before_normalizing!J143-128)/128</f>
        <v>-0.78125</v>
      </c>
      <c r="K59" s="34">
        <f>(elon_inputs_before_normalizing!K143-128)/128</f>
        <v>-3.90625E-2</v>
      </c>
      <c r="L59" s="34">
        <f>(elon_inputs_before_normalizing!L143-128)/128</f>
        <v>0.828125</v>
      </c>
      <c r="M59" s="34">
        <f>(elon_inputs_before_normalizing!M143-128)/128</f>
        <v>0.640625</v>
      </c>
      <c r="N59" s="34">
        <f>(elon_inputs_before_normalizing!N143-128)/128</f>
        <v>0.6875</v>
      </c>
      <c r="O59" s="34">
        <f>(elon_inputs_before_normalizing!O143-128)/128</f>
        <v>0.59375</v>
      </c>
      <c r="P59" s="34">
        <f>(elon_inputs_before_normalizing!P143-128)/128</f>
        <v>6.25E-2</v>
      </c>
      <c r="Q59" s="34">
        <f>(elon_inputs_before_normalizing!Q143-128)/128</f>
        <v>-0.5703125</v>
      </c>
      <c r="R59" s="34">
        <f>(elon_inputs_before_normalizing!R143-128)/128</f>
        <v>-0.8203125</v>
      </c>
      <c r="S59" s="34">
        <f>(elon_inputs_before_normalizing!S143-128)/128</f>
        <v>-0.765625</v>
      </c>
      <c r="T59" s="34">
        <f>(elon_inputs_before_normalizing!T143-128)/128</f>
        <v>-0.7265625</v>
      </c>
      <c r="U59" s="34">
        <f>(elon_inputs_before_normalizing!U143-128)/128</f>
        <v>-0.7421875</v>
      </c>
      <c r="V59" s="34">
        <f>(elon_inputs_before_normalizing!V143-128)/128</f>
        <v>-0.625</v>
      </c>
      <c r="W59" s="34">
        <f>(elon_inputs_before_normalizing!W143-128)/128</f>
        <v>-0.734375</v>
      </c>
      <c r="X59" s="34">
        <f>(elon_inputs_before_normalizing!X143-128)/128</f>
        <v>-0.984375</v>
      </c>
      <c r="Y59" s="34">
        <f>(elon_inputs_before_normalizing!Y143-128)/128</f>
        <v>-0.96875</v>
      </c>
      <c r="Z59" s="34">
        <f>(elon_inputs_before_normalizing!Z143-128)/128</f>
        <v>-0.9453125</v>
      </c>
      <c r="AA59" s="34">
        <f>(elon_inputs_before_normalizing!AA143-128)/128</f>
        <v>-0.9453125</v>
      </c>
      <c r="AB59" s="34">
        <f>(elon_inputs_before_normalizing!AB143-128)/128</f>
        <v>-0.9375</v>
      </c>
      <c r="AC59" s="34">
        <f>(elon_inputs_before_normalizing!AC143-128)/128</f>
        <v>-0.96875</v>
      </c>
      <c r="AD59" s="34">
        <f>(elon_inputs_before_normalizing!AD143-128)/128</f>
        <v>-1</v>
      </c>
      <c r="AJ59" s="28">
        <v>22</v>
      </c>
      <c r="AK59" s="39">
        <f t="shared" ref="AK59:BJ59" si="63">($AF$37*C58)+($AG$37*D58)+($AH$37*E58)+
  ($AF$38*C59)+($AG$38*D59)+($AH$38*E59)+
  ($AF$39*C60)+($AG$39*D60)+($AH$39*E60)</f>
        <v>-0.60312500000000002</v>
      </c>
      <c r="AL59" s="39">
        <f t="shared" si="63"/>
        <v>-0.61796874999999996</v>
      </c>
      <c r="AM59" s="39">
        <f t="shared" si="63"/>
        <v>-0.63046874999999991</v>
      </c>
      <c r="AN59" s="39">
        <f t="shared" si="63"/>
        <v>-0.59453125000000007</v>
      </c>
      <c r="AO59" s="39">
        <f t="shared" si="63"/>
        <v>-0.51875000000000004</v>
      </c>
      <c r="AP59" s="39">
        <f t="shared" si="63"/>
        <v>-0.45781250000000012</v>
      </c>
      <c r="AQ59" s="39">
        <f t="shared" si="63"/>
        <v>-0.29062500000000002</v>
      </c>
      <c r="AR59" s="39">
        <f t="shared" si="63"/>
        <v>0.19765624999999998</v>
      </c>
      <c r="AS59" s="39">
        <f t="shared" si="63"/>
        <v>0.39921874999999996</v>
      </c>
      <c r="AT59" s="39">
        <f t="shared" si="63"/>
        <v>0.37656250000000008</v>
      </c>
      <c r="AU59" s="39">
        <f t="shared" si="63"/>
        <v>0.36015625000000001</v>
      </c>
      <c r="AV59" s="39">
        <f t="shared" si="63"/>
        <v>0.17421874999999998</v>
      </c>
      <c r="AW59" s="39">
        <f t="shared" si="63"/>
        <v>-0.12265624999999999</v>
      </c>
      <c r="AX59" s="39">
        <f t="shared" si="63"/>
        <v>-0.40078124999999998</v>
      </c>
      <c r="AY59" s="39">
        <f t="shared" si="63"/>
        <v>-0.52734375000000011</v>
      </c>
      <c r="AZ59" s="39">
        <f t="shared" si="63"/>
        <v>-0.45468750000000002</v>
      </c>
      <c r="BA59" s="39">
        <f t="shared" si="63"/>
        <v>-0.40156249999999999</v>
      </c>
      <c r="BB59" s="39">
        <f t="shared" si="63"/>
        <v>-0.40781250000000002</v>
      </c>
      <c r="BC59" s="39">
        <f t="shared" si="63"/>
        <v>-0.35078124999999999</v>
      </c>
      <c r="BD59" s="39">
        <f t="shared" si="63"/>
        <v>-0.47031250000000002</v>
      </c>
      <c r="BE59" s="39">
        <f t="shared" si="63"/>
        <v>-0.60468750000000004</v>
      </c>
      <c r="BF59" s="39">
        <f t="shared" si="63"/>
        <v>-0.58125000000000004</v>
      </c>
      <c r="BG59" s="39">
        <f t="shared" si="63"/>
        <v>-0.57499999999999996</v>
      </c>
      <c r="BH59" s="39">
        <f t="shared" si="63"/>
        <v>-0.57656249999999998</v>
      </c>
      <c r="BI59" s="39">
        <f t="shared" si="63"/>
        <v>-0.58125000000000004</v>
      </c>
      <c r="BJ59" s="39">
        <f t="shared" si="63"/>
        <v>-0.60078124999999993</v>
      </c>
      <c r="BM59" s="37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P59" s="37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R59" s="28">
        <f t="shared" si="8"/>
        <v>53</v>
      </c>
      <c r="DS59" s="28">
        <f t="shared" si="9"/>
        <v>5</v>
      </c>
      <c r="DT59" s="28">
        <f t="shared" si="10"/>
        <v>1</v>
      </c>
      <c r="DU59" s="28">
        <v>1</v>
      </c>
      <c r="DV59" s="39">
        <f t="shared" si="2"/>
        <v>0</v>
      </c>
      <c r="DX59" s="41">
        <v>-0.1</v>
      </c>
      <c r="DY59" s="39">
        <f t="shared" si="3"/>
        <v>0</v>
      </c>
      <c r="DZ59" s="34"/>
      <c r="EB59" s="41">
        <v>0.5</v>
      </c>
      <c r="EC59" s="39">
        <f t="shared" si="4"/>
        <v>0</v>
      </c>
      <c r="ED59" s="34"/>
      <c r="EF59" s="41">
        <v>-0.5</v>
      </c>
      <c r="EG59" s="39">
        <f t="shared" si="5"/>
        <v>0</v>
      </c>
      <c r="EH59" s="34"/>
      <c r="EJ59" s="22"/>
      <c r="EK59" s="22"/>
      <c r="EM59" s="22"/>
      <c r="EN59" s="22"/>
      <c r="EO59" s="22"/>
      <c r="EP59" s="22"/>
      <c r="ER59" s="26"/>
    </row>
    <row r="60" spans="1:148" ht="7.5" customHeight="1" x14ac:dyDescent="0.15">
      <c r="A60" s="21" t="s">
        <v>64</v>
      </c>
      <c r="B60" s="28">
        <v>24</v>
      </c>
      <c r="C60" s="34">
        <f>(elon_inputs_before_normalizing!C144-128)/128</f>
        <v>-1</v>
      </c>
      <c r="D60" s="34">
        <f>(elon_inputs_before_normalizing!D144-128)/128</f>
        <v>-1</v>
      </c>
      <c r="E60" s="34">
        <f>(elon_inputs_before_normalizing!E144-128)/128</f>
        <v>-0.96875</v>
      </c>
      <c r="F60" s="34">
        <f>(elon_inputs_before_normalizing!F144-128)/128</f>
        <v>-0.8515625</v>
      </c>
      <c r="G60" s="34">
        <f>(elon_inputs_before_normalizing!G144-128)/128</f>
        <v>-0.75</v>
      </c>
      <c r="H60" s="34">
        <f>(elon_inputs_before_normalizing!H144-128)/128</f>
        <v>-0.7265625</v>
      </c>
      <c r="I60" s="34">
        <f>(elon_inputs_before_normalizing!I144-128)/128</f>
        <v>-0.75</v>
      </c>
      <c r="J60" s="34">
        <f>(elon_inputs_before_normalizing!J144-128)/128</f>
        <v>-0.7890625</v>
      </c>
      <c r="K60" s="34">
        <f>(elon_inputs_before_normalizing!K144-128)/128</f>
        <v>-0.53125</v>
      </c>
      <c r="L60" s="34">
        <f>(elon_inputs_before_normalizing!L144-128)/128</f>
        <v>0.6796875</v>
      </c>
      <c r="M60" s="34">
        <f>(elon_inputs_before_normalizing!M144-128)/128</f>
        <v>0.6875</v>
      </c>
      <c r="N60" s="34">
        <f>(elon_inputs_before_normalizing!N144-128)/128</f>
        <v>0.578125</v>
      </c>
      <c r="O60" s="34">
        <f>(elon_inputs_before_normalizing!O144-128)/128</f>
        <v>0.359375</v>
      </c>
      <c r="P60" s="34">
        <f>(elon_inputs_before_normalizing!P144-128)/128</f>
        <v>-2.34375E-2</v>
      </c>
      <c r="Q60" s="34">
        <f>(elon_inputs_before_normalizing!Q144-128)/128</f>
        <v>-0.5078125</v>
      </c>
      <c r="R60" s="34">
        <f>(elon_inputs_before_normalizing!R144-128)/128</f>
        <v>-0.609375</v>
      </c>
      <c r="S60" s="34">
        <f>(elon_inputs_before_normalizing!S144-128)/128</f>
        <v>-0.5546875</v>
      </c>
      <c r="T60" s="34">
        <f>(elon_inputs_before_normalizing!T144-128)/128</f>
        <v>-0.6875</v>
      </c>
      <c r="U60" s="34">
        <f>(elon_inputs_before_normalizing!U144-128)/128</f>
        <v>-0.6953125</v>
      </c>
      <c r="V60" s="34">
        <f>(elon_inputs_before_normalizing!V144-128)/128</f>
        <v>-0.578125</v>
      </c>
      <c r="W60" s="34">
        <f>(elon_inputs_before_normalizing!W144-128)/128</f>
        <v>-0.78125</v>
      </c>
      <c r="X60" s="34">
        <f>(elon_inputs_before_normalizing!X144-128)/128</f>
        <v>-1</v>
      </c>
      <c r="Y60" s="34">
        <f>(elon_inputs_before_normalizing!Y144-128)/128</f>
        <v>-1</v>
      </c>
      <c r="Z60" s="34">
        <f>(elon_inputs_before_normalizing!Z144-128)/128</f>
        <v>-0.9921875</v>
      </c>
      <c r="AA60" s="34">
        <f>(elon_inputs_before_normalizing!AA144-128)/128</f>
        <v>-0.9921875</v>
      </c>
      <c r="AB60" s="34">
        <f>(elon_inputs_before_normalizing!AB144-128)/128</f>
        <v>-0.96875</v>
      </c>
      <c r="AC60" s="34">
        <f>(elon_inputs_before_normalizing!AC144-128)/128</f>
        <v>-0.921875</v>
      </c>
      <c r="AD60" s="34">
        <f>(elon_inputs_before_normalizing!AD144-128)/128</f>
        <v>-0.9140625</v>
      </c>
      <c r="AJ60" s="28">
        <v>23</v>
      </c>
      <c r="AK60" s="39">
        <f t="shared" ref="AK60:BJ60" si="64">($AF$37*C59)+($AG$37*D59)+($AH$37*E59)+
  ($AF$38*C60)+($AG$38*D60)+($AH$38*E60)+
  ($AF$39*C61)+($AG$39*D61)+($AH$39*E61)</f>
        <v>-0.63124999999999998</v>
      </c>
      <c r="AL60" s="39">
        <f t="shared" si="64"/>
        <v>-0.59687500000000004</v>
      </c>
      <c r="AM60" s="39">
        <f t="shared" si="64"/>
        <v>-0.50000000000000011</v>
      </c>
      <c r="AN60" s="39">
        <f t="shared" si="64"/>
        <v>-0.43125000000000002</v>
      </c>
      <c r="AO60" s="39">
        <f t="shared" si="64"/>
        <v>-0.41796875</v>
      </c>
      <c r="AP60" s="39">
        <f t="shared" si="64"/>
        <v>-0.44999999999999996</v>
      </c>
      <c r="AQ60" s="39">
        <f t="shared" si="64"/>
        <v>-0.3</v>
      </c>
      <c r="AR60" s="39">
        <f t="shared" si="64"/>
        <v>3.7500000000000061E-2</v>
      </c>
      <c r="AS60" s="39">
        <f t="shared" si="64"/>
        <v>0.33828124999999998</v>
      </c>
      <c r="AT60" s="39">
        <f t="shared" si="64"/>
        <v>0.26953124999999994</v>
      </c>
      <c r="AU60" s="39">
        <f t="shared" si="64"/>
        <v>0.40078125000000003</v>
      </c>
      <c r="AV60" s="39">
        <f t="shared" si="64"/>
        <v>0.21093749999999997</v>
      </c>
      <c r="AW60" s="39">
        <f t="shared" si="64"/>
        <v>-0.19687500000000002</v>
      </c>
      <c r="AX60" s="39">
        <f t="shared" si="64"/>
        <v>-0.49687499999999996</v>
      </c>
      <c r="AY60" s="39">
        <f t="shared" si="64"/>
        <v>-0.40781250000000002</v>
      </c>
      <c r="AZ60" s="39">
        <f t="shared" si="64"/>
        <v>-0.27343749999999989</v>
      </c>
      <c r="BA60" s="39">
        <f t="shared" si="64"/>
        <v>-0.40937499999999993</v>
      </c>
      <c r="BB60" s="39">
        <f t="shared" si="64"/>
        <v>-0.38906250000000003</v>
      </c>
      <c r="BC60" s="39">
        <f t="shared" si="64"/>
        <v>-0.328125</v>
      </c>
      <c r="BD60" s="39">
        <f t="shared" si="64"/>
        <v>-0.48906250000000007</v>
      </c>
      <c r="BE60" s="39">
        <f t="shared" si="64"/>
        <v>-0.62968750000000007</v>
      </c>
      <c r="BF60" s="39">
        <f t="shared" si="64"/>
        <v>-0.58984375</v>
      </c>
      <c r="BG60" s="39">
        <f t="shared" si="64"/>
        <v>-0.58828125000000009</v>
      </c>
      <c r="BH60" s="39">
        <f t="shared" si="64"/>
        <v>-0.58828124999999987</v>
      </c>
      <c r="BI60" s="39">
        <f t="shared" si="64"/>
        <v>-0.578125</v>
      </c>
      <c r="BJ60" s="39">
        <f t="shared" si="64"/>
        <v>-0.56875000000000009</v>
      </c>
      <c r="BM60" s="37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P60" s="37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R60" s="28">
        <f t="shared" si="8"/>
        <v>54</v>
      </c>
      <c r="DS60" s="28">
        <f t="shared" si="9"/>
        <v>5</v>
      </c>
      <c r="DT60" s="28">
        <f t="shared" si="10"/>
        <v>2</v>
      </c>
      <c r="DU60" s="28">
        <v>1</v>
      </c>
      <c r="DV60" s="39">
        <f t="shared" si="2"/>
        <v>0</v>
      </c>
      <c r="DX60" s="41">
        <v>0.2</v>
      </c>
      <c r="DY60" s="39">
        <f t="shared" si="3"/>
        <v>0</v>
      </c>
      <c r="DZ60" s="34"/>
      <c r="EB60" s="41">
        <v>0.1</v>
      </c>
      <c r="EC60" s="39">
        <f t="shared" si="4"/>
        <v>0</v>
      </c>
      <c r="ED60" s="34"/>
      <c r="EF60" s="41">
        <v>-0.6</v>
      </c>
      <c r="EG60" s="39">
        <f t="shared" si="5"/>
        <v>0</v>
      </c>
      <c r="EH60" s="34"/>
      <c r="EJ60" s="22"/>
      <c r="EK60" s="22"/>
      <c r="EM60" s="22"/>
      <c r="EN60" s="22"/>
      <c r="EO60" s="22"/>
      <c r="EP60" s="22"/>
      <c r="ER60" s="26"/>
    </row>
    <row r="61" spans="1:148" ht="7.5" customHeight="1" x14ac:dyDescent="0.15">
      <c r="A61" s="21" t="s">
        <v>64</v>
      </c>
      <c r="B61" s="28">
        <v>25</v>
      </c>
      <c r="C61" s="34">
        <f>(elon_inputs_before_normalizing!C145-128)/128</f>
        <v>-1</v>
      </c>
      <c r="D61" s="34">
        <f>(elon_inputs_before_normalizing!D145-128)/128</f>
        <v>-0.890625</v>
      </c>
      <c r="E61" s="34">
        <f>(elon_inputs_before_normalizing!E145-128)/128</f>
        <v>-0.765625</v>
      </c>
      <c r="F61" s="34">
        <f>(elon_inputs_before_normalizing!F145-128)/128</f>
        <v>-0.7421875</v>
      </c>
      <c r="G61" s="34">
        <f>(elon_inputs_before_normalizing!G145-128)/128</f>
        <v>-0.765625</v>
      </c>
      <c r="H61" s="34">
        <f>(elon_inputs_before_normalizing!H145-128)/128</f>
        <v>-0.78125</v>
      </c>
      <c r="I61" s="34">
        <f>(elon_inputs_before_normalizing!I145-128)/128</f>
        <v>-0.78125</v>
      </c>
      <c r="J61" s="34">
        <f>(elon_inputs_before_normalizing!J145-128)/128</f>
        <v>-0.78125</v>
      </c>
      <c r="K61" s="34">
        <f>(elon_inputs_before_normalizing!K145-128)/128</f>
        <v>-0.8125</v>
      </c>
      <c r="L61" s="34">
        <f>(elon_inputs_before_normalizing!L145-128)/128</f>
        <v>0.125</v>
      </c>
      <c r="M61" s="34">
        <f>(elon_inputs_before_normalizing!M145-128)/128</f>
        <v>0.8046875</v>
      </c>
      <c r="N61" s="34">
        <f>(elon_inputs_before_normalizing!N145-128)/128</f>
        <v>0.6328125</v>
      </c>
      <c r="O61" s="34">
        <f>(elon_inputs_before_normalizing!O145-128)/128</f>
        <v>7.8125E-2</v>
      </c>
      <c r="P61" s="34">
        <f>(elon_inputs_before_normalizing!P145-128)/128</f>
        <v>-0.2890625</v>
      </c>
      <c r="Q61" s="34">
        <f>(elon_inputs_before_normalizing!Q145-128)/128</f>
        <v>-0.3046875</v>
      </c>
      <c r="R61" s="34">
        <f>(elon_inputs_before_normalizing!R145-128)/128</f>
        <v>-0.1328125</v>
      </c>
      <c r="S61" s="34">
        <f>(elon_inputs_before_normalizing!S145-128)/128</f>
        <v>-0.453125</v>
      </c>
      <c r="T61" s="34">
        <f>(elon_inputs_before_normalizing!T145-128)/128</f>
        <v>-0.5625</v>
      </c>
      <c r="U61" s="34">
        <f>(elon_inputs_before_normalizing!U145-128)/128</f>
        <v>-0.546875</v>
      </c>
      <c r="V61" s="34">
        <f>(elon_inputs_before_normalizing!V145-128)/128</f>
        <v>-0.578125</v>
      </c>
      <c r="W61" s="34">
        <f>(elon_inputs_before_normalizing!W145-128)/128</f>
        <v>-0.9375</v>
      </c>
      <c r="X61" s="34">
        <f>(elon_inputs_before_normalizing!X145-128)/128</f>
        <v>-1</v>
      </c>
      <c r="Y61" s="34">
        <f>(elon_inputs_before_normalizing!Y145-128)/128</f>
        <v>-1</v>
      </c>
      <c r="Z61" s="34">
        <f>(elon_inputs_before_normalizing!Z145-128)/128</f>
        <v>-1</v>
      </c>
      <c r="AA61" s="34">
        <f>(elon_inputs_before_normalizing!AA145-128)/128</f>
        <v>-0.9921875</v>
      </c>
      <c r="AB61" s="34">
        <f>(elon_inputs_before_normalizing!AB145-128)/128</f>
        <v>-0.9921875</v>
      </c>
      <c r="AC61" s="34">
        <f>(elon_inputs_before_normalizing!AC145-128)/128</f>
        <v>-0.9765625</v>
      </c>
      <c r="AD61" s="34">
        <f>(elon_inputs_before_normalizing!AD145-128)/128</f>
        <v>-0.9375</v>
      </c>
      <c r="AJ61" s="28">
        <v>24</v>
      </c>
      <c r="AK61" s="39">
        <f t="shared" ref="AK61:BJ61" si="65">($AF$37*C60)+($AG$37*D60)+($AH$37*E60)+
  ($AF$38*C61)+($AG$38*D61)+($AH$38*E61)+
  ($AF$39*C62)+($AG$39*D62)+($AH$39*E62)</f>
        <v>-0.52656249999999993</v>
      </c>
      <c r="AL61" s="39">
        <f t="shared" si="65"/>
        <v>-0.42734375000000002</v>
      </c>
      <c r="AM61" s="39">
        <f t="shared" si="65"/>
        <v>-0.42109374999999993</v>
      </c>
      <c r="AN61" s="39">
        <f t="shared" si="65"/>
        <v>-0.44687500000000002</v>
      </c>
      <c r="AO61" s="39">
        <f t="shared" si="65"/>
        <v>-0.46796874999999999</v>
      </c>
      <c r="AP61" s="39">
        <f t="shared" si="65"/>
        <v>-0.47812500000000013</v>
      </c>
      <c r="AQ61" s="39">
        <f t="shared" si="65"/>
        <v>-0.42265624999999996</v>
      </c>
      <c r="AR61" s="39">
        <f t="shared" si="65"/>
        <v>-0.11562499999999998</v>
      </c>
      <c r="AS61" s="39">
        <f t="shared" si="65"/>
        <v>0.25234375000000009</v>
      </c>
      <c r="AT61" s="39">
        <f t="shared" si="65"/>
        <v>0.24062499999999992</v>
      </c>
      <c r="AU61" s="39">
        <f t="shared" si="65"/>
        <v>0.27578125000000003</v>
      </c>
      <c r="AV61" s="39">
        <f t="shared" si="65"/>
        <v>9.0625000000000011E-2</v>
      </c>
      <c r="AW61" s="39">
        <f t="shared" si="65"/>
        <v>-0.28359375000000003</v>
      </c>
      <c r="AX61" s="39">
        <f t="shared" si="65"/>
        <v>-0.39218750000000008</v>
      </c>
      <c r="AY61" s="39">
        <f t="shared" si="65"/>
        <v>-0.13359375000000001</v>
      </c>
      <c r="AZ61" s="39">
        <f t="shared" si="65"/>
        <v>-0.22421874999999999</v>
      </c>
      <c r="BA61" s="39">
        <f t="shared" si="65"/>
        <v>-0.36875000000000002</v>
      </c>
      <c r="BB61" s="39">
        <f t="shared" si="65"/>
        <v>-0.23515624999999996</v>
      </c>
      <c r="BC61" s="39">
        <f t="shared" si="65"/>
        <v>-0.30000000000000004</v>
      </c>
      <c r="BD61" s="39">
        <f t="shared" si="65"/>
        <v>-0.62656250000000002</v>
      </c>
      <c r="BE61" s="39">
        <f t="shared" si="65"/>
        <v>-0.62812500000000004</v>
      </c>
      <c r="BF61" s="39">
        <f t="shared" si="65"/>
        <v>-0.59921874999999991</v>
      </c>
      <c r="BG61" s="39">
        <f t="shared" si="65"/>
        <v>-0.59921874999999991</v>
      </c>
      <c r="BH61" s="39">
        <f t="shared" si="65"/>
        <v>-0.59140625000000002</v>
      </c>
      <c r="BI61" s="39">
        <f t="shared" si="65"/>
        <v>-0.58359375000000002</v>
      </c>
      <c r="BJ61" s="39">
        <f t="shared" si="65"/>
        <v>-0.56953124999999993</v>
      </c>
      <c r="BM61" s="37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P61" s="37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R61" s="28">
        <f t="shared" si="8"/>
        <v>55</v>
      </c>
      <c r="DS61" s="28">
        <f t="shared" si="9"/>
        <v>5</v>
      </c>
      <c r="DT61" s="28">
        <f t="shared" si="10"/>
        <v>3</v>
      </c>
      <c r="DU61" s="28">
        <v>1</v>
      </c>
      <c r="DV61" s="39">
        <f t="shared" si="2"/>
        <v>0</v>
      </c>
      <c r="DX61" s="41">
        <v>0.2</v>
      </c>
      <c r="DY61" s="39">
        <f t="shared" si="3"/>
        <v>0</v>
      </c>
      <c r="DZ61" s="34"/>
      <c r="EB61" s="41">
        <v>-0.3</v>
      </c>
      <c r="EC61" s="39">
        <f t="shared" si="4"/>
        <v>0</v>
      </c>
      <c r="ED61" s="34"/>
      <c r="EF61" s="41">
        <v>-0.4</v>
      </c>
      <c r="EG61" s="39">
        <f t="shared" si="5"/>
        <v>0</v>
      </c>
      <c r="EH61" s="34"/>
      <c r="EJ61" s="22"/>
      <c r="EK61" s="22"/>
      <c r="EM61" s="22"/>
      <c r="EN61" s="22"/>
      <c r="EO61" s="22"/>
      <c r="EP61" s="22"/>
      <c r="ER61" s="26"/>
    </row>
    <row r="62" spans="1:148" ht="7.5" customHeight="1" x14ac:dyDescent="0.15">
      <c r="A62" s="21" t="s">
        <v>64</v>
      </c>
      <c r="B62" s="28">
        <v>26</v>
      </c>
      <c r="C62" s="34">
        <f>(elon_inputs_before_normalizing!C146-128)/128</f>
        <v>-0.8125</v>
      </c>
      <c r="D62" s="34">
        <f>(elon_inputs_before_normalizing!D146-128)/128</f>
        <v>-0.734375</v>
      </c>
      <c r="E62" s="34">
        <f>(elon_inputs_before_normalizing!E146-128)/128</f>
        <v>-0.78125</v>
      </c>
      <c r="F62" s="34">
        <f>(elon_inputs_before_normalizing!F146-128)/128</f>
        <v>-0.796875</v>
      </c>
      <c r="G62" s="34">
        <f>(elon_inputs_before_normalizing!G146-128)/128</f>
        <v>-0.796875</v>
      </c>
      <c r="H62" s="34">
        <f>(elon_inputs_before_normalizing!H146-128)/128</f>
        <v>-0.796875</v>
      </c>
      <c r="I62" s="34">
        <f>(elon_inputs_before_normalizing!I146-128)/128</f>
        <v>-0.7890625</v>
      </c>
      <c r="J62" s="34">
        <f>(elon_inputs_before_normalizing!J146-128)/128</f>
        <v>-0.78125</v>
      </c>
      <c r="K62" s="34">
        <f>(elon_inputs_before_normalizing!K146-128)/128</f>
        <v>-0.8203125</v>
      </c>
      <c r="L62" s="34">
        <f>(elon_inputs_before_normalizing!L146-128)/128</f>
        <v>-0.59375</v>
      </c>
      <c r="M62" s="34">
        <f>(elon_inputs_before_normalizing!M146-128)/128</f>
        <v>0.578125</v>
      </c>
      <c r="N62" s="34">
        <f>(elon_inputs_before_normalizing!N146-128)/128</f>
        <v>0.8359375</v>
      </c>
      <c r="O62" s="34">
        <f>(elon_inputs_before_normalizing!O146-128)/128</f>
        <v>3.125E-2</v>
      </c>
      <c r="P62" s="34">
        <f>(elon_inputs_before_normalizing!P146-128)/128</f>
        <v>-0.421875</v>
      </c>
      <c r="Q62" s="34">
        <f>(elon_inputs_before_normalizing!Q146-128)/128</f>
        <v>0.1171875</v>
      </c>
      <c r="R62" s="34">
        <f>(elon_inputs_before_normalizing!R146-128)/128</f>
        <v>0.3984375</v>
      </c>
      <c r="S62" s="34">
        <f>(elon_inputs_before_normalizing!S146-128)/128</f>
        <v>-0.2421875</v>
      </c>
      <c r="T62" s="34">
        <f>(elon_inputs_before_normalizing!T146-128)/128</f>
        <v>-0.1796875</v>
      </c>
      <c r="U62" s="34">
        <f>(elon_inputs_before_normalizing!U146-128)/128</f>
        <v>-0.359375</v>
      </c>
      <c r="V62" s="34">
        <f>(elon_inputs_before_normalizing!V146-128)/128</f>
        <v>-0.8671875</v>
      </c>
      <c r="W62" s="34">
        <f>(elon_inputs_before_normalizing!W146-128)/128</f>
        <v>-1</v>
      </c>
      <c r="X62" s="34">
        <f>(elon_inputs_before_normalizing!X146-128)/128</f>
        <v>-1</v>
      </c>
      <c r="Y62" s="34">
        <f>(elon_inputs_before_normalizing!Y146-128)/128</f>
        <v>-1</v>
      </c>
      <c r="Z62" s="34">
        <f>(elon_inputs_before_normalizing!Z146-128)/128</f>
        <v>-0.9921875</v>
      </c>
      <c r="AA62" s="34">
        <f>(elon_inputs_before_normalizing!AA146-128)/128</f>
        <v>-0.9921875</v>
      </c>
      <c r="AB62" s="34">
        <f>(elon_inputs_before_normalizing!AB146-128)/128</f>
        <v>-0.9765625</v>
      </c>
      <c r="AC62" s="34">
        <f>(elon_inputs_before_normalizing!AC146-128)/128</f>
        <v>-0.96875</v>
      </c>
      <c r="AD62" s="34">
        <f>(elon_inputs_before_normalizing!AD146-128)/128</f>
        <v>-0.9765625</v>
      </c>
      <c r="AJ62" s="28">
        <v>25</v>
      </c>
      <c r="AK62" s="39">
        <f t="shared" ref="AK62:BJ62" si="66">($AF$37*C61)+($AG$37*D61)+($AH$37*E61)+
  ($AF$38*C62)+($AG$38*D62)+($AH$38*E62)+
  ($AF$39*C63)+($AG$39*D63)+($AH$39*E63)</f>
        <v>-0.40312499999999996</v>
      </c>
      <c r="AL62" s="39">
        <f t="shared" si="66"/>
        <v>-0.45234375000000004</v>
      </c>
      <c r="AM62" s="39">
        <f t="shared" si="66"/>
        <v>-0.47500000000000009</v>
      </c>
      <c r="AN62" s="39">
        <f t="shared" si="66"/>
        <v>-0.48124999999999996</v>
      </c>
      <c r="AO62" s="39">
        <f t="shared" si="66"/>
        <v>-0.47968749999999999</v>
      </c>
      <c r="AP62" s="39">
        <f t="shared" si="66"/>
        <v>-0.47343749999999996</v>
      </c>
      <c r="AQ62" s="39">
        <f t="shared" si="66"/>
        <v>-0.47968750000000004</v>
      </c>
      <c r="AR62" s="39">
        <f t="shared" si="66"/>
        <v>-0.28203124999999996</v>
      </c>
      <c r="AS62" s="39">
        <f t="shared" si="66"/>
        <v>6.5625000000000017E-2</v>
      </c>
      <c r="AT62" s="39">
        <f t="shared" si="66"/>
        <v>0.38203125000000004</v>
      </c>
      <c r="AU62" s="39">
        <f t="shared" si="66"/>
        <v>0.12109374999999997</v>
      </c>
      <c r="AV62" s="39">
        <f t="shared" si="66"/>
        <v>-0.14062499999999997</v>
      </c>
      <c r="AW62" s="39">
        <f t="shared" si="66"/>
        <v>-0.26328125000000002</v>
      </c>
      <c r="AX62" s="39">
        <f t="shared" si="66"/>
        <v>-3.515625E-2</v>
      </c>
      <c r="AY62" s="39">
        <f t="shared" si="66"/>
        <v>0.10781249999999995</v>
      </c>
      <c r="AZ62" s="39">
        <f t="shared" si="66"/>
        <v>-0.16015624999999994</v>
      </c>
      <c r="BA62" s="39">
        <f t="shared" si="66"/>
        <v>1.7187500000000001E-2</v>
      </c>
      <c r="BB62" s="39">
        <f t="shared" si="66"/>
        <v>-0.15625</v>
      </c>
      <c r="BC62" s="39">
        <f t="shared" si="66"/>
        <v>-0.59062499999999996</v>
      </c>
      <c r="BD62" s="39">
        <f t="shared" si="66"/>
        <v>-0.65781249999999991</v>
      </c>
      <c r="BE62" s="39">
        <f t="shared" si="66"/>
        <v>-0.60781249999999998</v>
      </c>
      <c r="BF62" s="39">
        <f t="shared" si="66"/>
        <v>-0.59921875000000002</v>
      </c>
      <c r="BG62" s="39">
        <f t="shared" si="66"/>
        <v>-0.59375</v>
      </c>
      <c r="BH62" s="39">
        <f t="shared" si="66"/>
        <v>-0.59453125000000007</v>
      </c>
      <c r="BI62" s="39">
        <f t="shared" si="66"/>
        <v>-0.5859375</v>
      </c>
      <c r="BJ62" s="39">
        <f t="shared" si="66"/>
        <v>-0.57265624999999998</v>
      </c>
      <c r="BM62" s="37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P62" s="37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R62" s="28">
        <f t="shared" si="8"/>
        <v>56</v>
      </c>
      <c r="DS62" s="28">
        <f t="shared" si="9"/>
        <v>5</v>
      </c>
      <c r="DT62" s="28">
        <f t="shared" si="10"/>
        <v>4</v>
      </c>
      <c r="DU62" s="28">
        <v>1</v>
      </c>
      <c r="DV62" s="39">
        <f t="shared" si="2"/>
        <v>2.8804687500000004</v>
      </c>
      <c r="DX62" s="41">
        <v>0.1</v>
      </c>
      <c r="DY62" s="39">
        <f t="shared" si="3"/>
        <v>0.28804687500000004</v>
      </c>
      <c r="DZ62" s="34"/>
      <c r="EB62" s="41">
        <v>-0.2</v>
      </c>
      <c r="EC62" s="39">
        <f t="shared" si="4"/>
        <v>-0.57609375000000007</v>
      </c>
      <c r="ED62" s="34"/>
      <c r="EF62" s="41">
        <v>-0.7</v>
      </c>
      <c r="EG62" s="39">
        <f t="shared" si="5"/>
        <v>-2.0163281250000002</v>
      </c>
      <c r="EH62" s="34"/>
      <c r="EJ62" s="22"/>
      <c r="EK62" s="22"/>
      <c r="EM62" s="22"/>
      <c r="EN62" s="22"/>
      <c r="EO62" s="22"/>
      <c r="EP62" s="22"/>
      <c r="ER62" s="26"/>
    </row>
    <row r="63" spans="1:148" ht="7.5" customHeight="1" x14ac:dyDescent="0.15">
      <c r="A63" s="21" t="s">
        <v>64</v>
      </c>
      <c r="B63" s="28">
        <v>27</v>
      </c>
      <c r="C63" s="34">
        <f>(elon_inputs_before_normalizing!C147-128)/128</f>
        <v>-0.71875</v>
      </c>
      <c r="D63" s="34">
        <f>(elon_inputs_before_normalizing!D147-128)/128</f>
        <v>-0.78125</v>
      </c>
      <c r="E63" s="34">
        <f>(elon_inputs_before_normalizing!E147-128)/128</f>
        <v>-0.796875</v>
      </c>
      <c r="F63" s="34">
        <f>(elon_inputs_before_normalizing!F147-128)/128</f>
        <v>-0.8046875</v>
      </c>
      <c r="G63" s="34">
        <f>(elon_inputs_before_normalizing!G147-128)/128</f>
        <v>-0.8046875</v>
      </c>
      <c r="H63" s="34">
        <f>(elon_inputs_before_normalizing!H147-128)/128</f>
        <v>-0.796875</v>
      </c>
      <c r="I63" s="34">
        <f>(elon_inputs_before_normalizing!I147-128)/128</f>
        <v>-0.7890625</v>
      </c>
      <c r="J63" s="34">
        <f>(elon_inputs_before_normalizing!J147-128)/128</f>
        <v>-0.78125</v>
      </c>
      <c r="K63" s="34">
        <f>(elon_inputs_before_normalizing!K147-128)/128</f>
        <v>-0.78125</v>
      </c>
      <c r="L63" s="34">
        <f>(elon_inputs_before_normalizing!L147-128)/128</f>
        <v>-0.84375</v>
      </c>
      <c r="M63" s="34">
        <f>(elon_inputs_before_normalizing!M147-128)/128</f>
        <v>-0.5234375</v>
      </c>
      <c r="N63" s="34">
        <f>(elon_inputs_before_normalizing!N147-128)/128</f>
        <v>0.4765625</v>
      </c>
      <c r="O63" s="34">
        <f>(elon_inputs_before_normalizing!O147-128)/128</f>
        <v>0.25</v>
      </c>
      <c r="P63" s="34">
        <f>(elon_inputs_before_normalizing!P147-128)/128</f>
        <v>-0.203125</v>
      </c>
      <c r="Q63" s="34">
        <f>(elon_inputs_before_normalizing!Q147-128)/128</f>
        <v>0.625</v>
      </c>
      <c r="R63" s="34">
        <f>(elon_inputs_before_normalizing!R147-128)/128</f>
        <v>0.75</v>
      </c>
      <c r="S63" s="34">
        <f>(elon_inputs_before_normalizing!S147-128)/128</f>
        <v>0.453125</v>
      </c>
      <c r="T63" s="34">
        <f>(elon_inputs_before_normalizing!T147-128)/128</f>
        <v>-0.1328125</v>
      </c>
      <c r="U63" s="34">
        <f>(elon_inputs_before_normalizing!U147-128)/128</f>
        <v>-0.7890625</v>
      </c>
      <c r="V63" s="34">
        <f>(elon_inputs_before_normalizing!V147-128)/128</f>
        <v>-0.9921875</v>
      </c>
      <c r="W63" s="34">
        <f>(elon_inputs_before_normalizing!W147-128)/128</f>
        <v>-0.984375</v>
      </c>
      <c r="X63" s="34">
        <f>(elon_inputs_before_normalizing!X147-128)/128</f>
        <v>-0.9765625</v>
      </c>
      <c r="Y63" s="34">
        <f>(elon_inputs_before_normalizing!Y147-128)/128</f>
        <v>-0.9765625</v>
      </c>
      <c r="Z63" s="34">
        <f>(elon_inputs_before_normalizing!Z147-128)/128</f>
        <v>-0.9765625</v>
      </c>
      <c r="AA63" s="34">
        <f>(elon_inputs_before_normalizing!AA147-128)/128</f>
        <v>-0.9765625</v>
      </c>
      <c r="AB63" s="34">
        <f>(elon_inputs_before_normalizing!AB147-128)/128</f>
        <v>-0.9609375</v>
      </c>
      <c r="AC63" s="34">
        <f>(elon_inputs_before_normalizing!AC147-128)/128</f>
        <v>-0.953125</v>
      </c>
      <c r="AD63" s="34">
        <f>(elon_inputs_before_normalizing!AD147-128)/128</f>
        <v>-0.96875</v>
      </c>
      <c r="AJ63" s="28">
        <v>26</v>
      </c>
      <c r="AK63" s="39">
        <f t="shared" ref="AK63:BJ63" si="67">($AF$37*C62)+($AG$37*D62)+($AH$37*E62)+
  ($AF$38*C63)+($AG$38*D63)+($AH$38*E63)+
  ($AF$39*C64)+($AG$39*D64)+($AH$39*E64)</f>
        <v>-0.46328124999999998</v>
      </c>
      <c r="AL63" s="39">
        <f t="shared" si="67"/>
        <v>-0.484375</v>
      </c>
      <c r="AM63" s="39">
        <f t="shared" si="67"/>
        <v>-0.48359375000000004</v>
      </c>
      <c r="AN63" s="39">
        <f t="shared" si="67"/>
        <v>-0.48281249999999998</v>
      </c>
      <c r="AO63" s="39">
        <f t="shared" si="67"/>
        <v>-0.4765625</v>
      </c>
      <c r="AP63" s="39">
        <f t="shared" si="67"/>
        <v>-0.47343750000000001</v>
      </c>
      <c r="AQ63" s="39">
        <f t="shared" si="67"/>
        <v>-0.47578124999999993</v>
      </c>
      <c r="AR63" s="39">
        <f t="shared" si="67"/>
        <v>-0.43515624999999997</v>
      </c>
      <c r="AS63" s="39">
        <f t="shared" si="67"/>
        <v>-0.18906250000000002</v>
      </c>
      <c r="AT63" s="39">
        <f t="shared" si="67"/>
        <v>0.10390625000000003</v>
      </c>
      <c r="AU63" s="39">
        <f t="shared" si="67"/>
        <v>0.21562500000000001</v>
      </c>
      <c r="AV63" s="39">
        <f t="shared" si="67"/>
        <v>-0.19296875000000002</v>
      </c>
      <c r="AW63" s="39">
        <f t="shared" si="67"/>
        <v>-0.1328125</v>
      </c>
      <c r="AX63" s="39">
        <f t="shared" si="67"/>
        <v>0.44687500000000008</v>
      </c>
      <c r="AY63" s="39">
        <f t="shared" si="67"/>
        <v>0.38203124999999993</v>
      </c>
      <c r="AZ63" s="39">
        <f t="shared" si="67"/>
        <v>0.20937499999999998</v>
      </c>
      <c r="BA63" s="39">
        <f t="shared" si="67"/>
        <v>-0.13828125000000002</v>
      </c>
      <c r="BB63" s="39">
        <f t="shared" si="67"/>
        <v>-0.62578125000000007</v>
      </c>
      <c r="BC63" s="39">
        <f t="shared" si="67"/>
        <v>-0.68437499999999996</v>
      </c>
      <c r="BD63" s="39">
        <f t="shared" si="67"/>
        <v>-0.60390624999999998</v>
      </c>
      <c r="BE63" s="39">
        <f t="shared" si="67"/>
        <v>-0.58671875000000007</v>
      </c>
      <c r="BF63" s="39">
        <f t="shared" si="67"/>
        <v>-0.58515625000000004</v>
      </c>
      <c r="BG63" s="39">
        <f t="shared" si="67"/>
        <v>-0.58671874999999996</v>
      </c>
      <c r="BH63" s="39">
        <f t="shared" si="67"/>
        <v>-0.58281249999999996</v>
      </c>
      <c r="BI63" s="39">
        <f t="shared" si="67"/>
        <v>-0.57343750000000004</v>
      </c>
      <c r="BJ63" s="39">
        <f t="shared" si="67"/>
        <v>-0.57734375000000004</v>
      </c>
      <c r="BM63" s="37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P63" s="37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R63" s="28">
        <f t="shared" si="8"/>
        <v>57</v>
      </c>
      <c r="DS63" s="28">
        <f t="shared" si="9"/>
        <v>5</v>
      </c>
      <c r="DT63" s="28">
        <f t="shared" si="10"/>
        <v>5</v>
      </c>
      <c r="DU63" s="28">
        <v>1</v>
      </c>
      <c r="DV63" s="39">
        <f t="shared" si="2"/>
        <v>2.5804687500000001</v>
      </c>
      <c r="DX63" s="41">
        <v>-0.7</v>
      </c>
      <c r="DY63" s="39">
        <f t="shared" si="3"/>
        <v>-1.8063281249999998</v>
      </c>
      <c r="DZ63" s="34"/>
      <c r="EB63" s="41">
        <v>0.4</v>
      </c>
      <c r="EC63" s="39">
        <f t="shared" si="4"/>
        <v>1.0321875</v>
      </c>
      <c r="ED63" s="34"/>
      <c r="EF63" s="41">
        <v>0</v>
      </c>
      <c r="EG63" s="39">
        <f t="shared" si="5"/>
        <v>0</v>
      </c>
      <c r="EH63" s="34"/>
      <c r="EJ63" s="22"/>
      <c r="EK63" s="22"/>
      <c r="EM63" s="22"/>
      <c r="EN63" s="22"/>
      <c r="EO63" s="22"/>
      <c r="EP63" s="22"/>
      <c r="ER63" s="26"/>
    </row>
    <row r="64" spans="1:148" ht="7.5" customHeight="1" x14ac:dyDescent="0.15">
      <c r="A64" s="21" t="s">
        <v>64</v>
      </c>
      <c r="B64" s="28">
        <v>28</v>
      </c>
      <c r="C64" s="34">
        <f>(elon_inputs_before_normalizing!C148-128)/128</f>
        <v>-0.7421875</v>
      </c>
      <c r="D64" s="34">
        <f>(elon_inputs_before_normalizing!D148-128)/128</f>
        <v>-0.7890625</v>
      </c>
      <c r="E64" s="34">
        <f>(elon_inputs_before_normalizing!E148-128)/128</f>
        <v>-0.796875</v>
      </c>
      <c r="F64" s="34">
        <f>(elon_inputs_before_normalizing!F148-128)/128</f>
        <v>-0.8046875</v>
      </c>
      <c r="G64" s="34">
        <f>(elon_inputs_before_normalizing!G148-128)/128</f>
        <v>-0.796875</v>
      </c>
      <c r="H64" s="34">
        <f>(elon_inputs_before_normalizing!H148-128)/128</f>
        <v>-0.796875</v>
      </c>
      <c r="I64" s="34">
        <f>(elon_inputs_before_normalizing!I148-128)/128</f>
        <v>-0.78125</v>
      </c>
      <c r="J64" s="34">
        <f>(elon_inputs_before_normalizing!J148-128)/128</f>
        <v>-0.7734375</v>
      </c>
      <c r="K64" s="34">
        <f>(elon_inputs_before_normalizing!K148-128)/128</f>
        <v>-0.78125</v>
      </c>
      <c r="L64" s="34">
        <f>(elon_inputs_before_normalizing!L148-128)/128</f>
        <v>-0.7890625</v>
      </c>
      <c r="M64" s="34">
        <f>(elon_inputs_before_normalizing!M148-128)/128</f>
        <v>-0.8671875</v>
      </c>
      <c r="N64" s="34">
        <f>(elon_inputs_before_normalizing!N148-128)/128</f>
        <v>-0.78125</v>
      </c>
      <c r="O64" s="34">
        <f>(elon_inputs_before_normalizing!O148-128)/128</f>
        <v>-0.46875</v>
      </c>
      <c r="P64" s="34">
        <f>(elon_inputs_before_normalizing!P148-128)/128</f>
        <v>-0.2734375</v>
      </c>
      <c r="Q64" s="34">
        <f>(elon_inputs_before_normalizing!Q148-128)/128</f>
        <v>0.2265625</v>
      </c>
      <c r="R64" s="34">
        <f>(elon_inputs_before_normalizing!R148-128)/128</f>
        <v>5.46875E-2</v>
      </c>
      <c r="S64" s="34">
        <f>(elon_inputs_before_normalizing!S148-128)/128</f>
        <v>-0.4453125</v>
      </c>
      <c r="T64" s="34">
        <f>(elon_inputs_before_normalizing!T148-128)/128</f>
        <v>-0.9140625</v>
      </c>
      <c r="U64" s="34">
        <f>(elon_inputs_before_normalizing!U148-128)/128</f>
        <v>-0.9765625</v>
      </c>
      <c r="V64" s="34">
        <f>(elon_inputs_before_normalizing!V148-128)/128</f>
        <v>-0.953125</v>
      </c>
      <c r="W64" s="34">
        <f>(elon_inputs_before_normalizing!W148-128)/128</f>
        <v>-0.953125</v>
      </c>
      <c r="X64" s="34">
        <f>(elon_inputs_before_normalizing!X148-128)/128</f>
        <v>-0.953125</v>
      </c>
      <c r="Y64" s="34">
        <f>(elon_inputs_before_normalizing!Y148-128)/128</f>
        <v>-0.9609375</v>
      </c>
      <c r="Z64" s="34">
        <f>(elon_inputs_before_normalizing!Z148-128)/128</f>
        <v>-0.9609375</v>
      </c>
      <c r="AA64" s="34">
        <f>(elon_inputs_before_normalizing!AA148-128)/128</f>
        <v>-0.9609375</v>
      </c>
      <c r="AB64" s="34">
        <f>(elon_inputs_before_normalizing!AB148-128)/128</f>
        <v>-0.9609375</v>
      </c>
      <c r="AC64" s="34">
        <f>(elon_inputs_before_normalizing!AC148-128)/128</f>
        <v>-0.953125</v>
      </c>
      <c r="AD64" s="34">
        <f>(elon_inputs_before_normalizing!AD148-128)/128</f>
        <v>-0.9453125</v>
      </c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R64" s="28">
        <f t="shared" si="8"/>
        <v>58</v>
      </c>
      <c r="DS64" s="28">
        <f t="shared" si="9"/>
        <v>5</v>
      </c>
      <c r="DT64" s="28">
        <f t="shared" si="10"/>
        <v>6</v>
      </c>
      <c r="DU64" s="28">
        <v>1</v>
      </c>
      <c r="DV64" s="39">
        <f t="shared" si="2"/>
        <v>0.87734375000000009</v>
      </c>
      <c r="DX64" s="41">
        <v>0.3</v>
      </c>
      <c r="DY64" s="39">
        <f t="shared" si="3"/>
        <v>0.26320312500000004</v>
      </c>
      <c r="DZ64" s="34"/>
      <c r="EB64" s="41">
        <v>0</v>
      </c>
      <c r="EC64" s="39">
        <f t="shared" si="4"/>
        <v>0</v>
      </c>
      <c r="ED64" s="34"/>
      <c r="EF64" s="41">
        <v>-0.5</v>
      </c>
      <c r="EG64" s="39">
        <f t="shared" si="5"/>
        <v>-0.43867187500000004</v>
      </c>
      <c r="EH64" s="34"/>
      <c r="EJ64" s="22"/>
      <c r="EK64" s="22"/>
      <c r="EM64" s="22"/>
      <c r="EN64" s="22"/>
      <c r="EO64" s="22"/>
      <c r="EP64" s="22"/>
      <c r="ER64" s="26"/>
    </row>
    <row r="65" spans="1:148" ht="7.5" customHeight="1" x14ac:dyDescent="0.15">
      <c r="A65" s="21"/>
      <c r="B65" s="22"/>
      <c r="AG65" s="64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  <c r="DP65" s="63"/>
      <c r="DR65" s="28">
        <f t="shared" si="8"/>
        <v>59</v>
      </c>
      <c r="DS65" s="28">
        <f t="shared" si="9"/>
        <v>5</v>
      </c>
      <c r="DT65" s="28">
        <f t="shared" si="10"/>
        <v>7</v>
      </c>
      <c r="DU65" s="28">
        <v>1</v>
      </c>
      <c r="DV65" s="39">
        <f t="shared" si="2"/>
        <v>2.2492187499999998</v>
      </c>
      <c r="DX65" s="41">
        <v>-0.8</v>
      </c>
      <c r="DY65" s="39">
        <f t="shared" si="3"/>
        <v>-1.7993749999999999</v>
      </c>
      <c r="DZ65" s="34"/>
      <c r="EB65" s="41">
        <v>-0.1</v>
      </c>
      <c r="EC65" s="39">
        <f t="shared" si="4"/>
        <v>-0.22492187499999999</v>
      </c>
      <c r="ED65" s="34"/>
      <c r="EF65" s="41">
        <v>-0.1</v>
      </c>
      <c r="EG65" s="39">
        <f t="shared" si="5"/>
        <v>-0.22492187499999999</v>
      </c>
      <c r="EH65" s="34"/>
      <c r="EJ65" s="22"/>
      <c r="EK65" s="22"/>
      <c r="EM65" s="22"/>
      <c r="EN65" s="22"/>
      <c r="EO65" s="22"/>
      <c r="EP65" s="22"/>
      <c r="ER65" s="26"/>
    </row>
    <row r="66" spans="1:148" ht="7.5" customHeight="1" x14ac:dyDescent="0.15">
      <c r="A66" s="21"/>
      <c r="B66" s="22"/>
      <c r="AF66" s="68" t="s">
        <v>22</v>
      </c>
      <c r="AG66" s="64"/>
      <c r="AH66" s="64"/>
      <c r="AK66" s="24" t="s">
        <v>23</v>
      </c>
      <c r="BM66" s="63"/>
      <c r="BN66" s="66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P66" s="63"/>
      <c r="CQ66" s="66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R66" s="28">
        <f t="shared" si="8"/>
        <v>60</v>
      </c>
      <c r="DS66" s="28">
        <f t="shared" si="9"/>
        <v>5</v>
      </c>
      <c r="DT66" s="28">
        <f t="shared" si="10"/>
        <v>8</v>
      </c>
      <c r="DU66" s="28">
        <v>1</v>
      </c>
      <c r="DV66" s="39">
        <f t="shared" si="2"/>
        <v>0.3046875</v>
      </c>
      <c r="DX66" s="41">
        <v>0.1</v>
      </c>
      <c r="DY66" s="39">
        <f t="shared" si="3"/>
        <v>3.0468750000000003E-2</v>
      </c>
      <c r="DZ66" s="34"/>
      <c r="EB66" s="41">
        <v>0.6</v>
      </c>
      <c r="EC66" s="39">
        <f t="shared" si="4"/>
        <v>0.18281249999999999</v>
      </c>
      <c r="ED66" s="34"/>
      <c r="EF66" s="41">
        <v>0</v>
      </c>
      <c r="EG66" s="39">
        <f t="shared" si="5"/>
        <v>0</v>
      </c>
      <c r="EH66" s="34"/>
      <c r="EJ66" s="22"/>
      <c r="EK66" s="22"/>
      <c r="EM66" s="22"/>
      <c r="EN66" s="22"/>
      <c r="EO66" s="22"/>
      <c r="EP66" s="22"/>
      <c r="ER66" s="26"/>
    </row>
    <row r="67" spans="1:148" ht="7.5" customHeight="1" x14ac:dyDescent="0.15">
      <c r="A67" s="21" t="s">
        <v>28</v>
      </c>
      <c r="B67" s="22"/>
      <c r="C67" s="28">
        <v>1</v>
      </c>
      <c r="D67" s="28">
        <v>2</v>
      </c>
      <c r="E67" s="28">
        <v>3</v>
      </c>
      <c r="F67" s="28">
        <v>4</v>
      </c>
      <c r="G67" s="28">
        <v>5</v>
      </c>
      <c r="H67" s="28">
        <v>6</v>
      </c>
      <c r="I67" s="28">
        <v>7</v>
      </c>
      <c r="J67" s="28">
        <v>8</v>
      </c>
      <c r="K67" s="28">
        <v>9</v>
      </c>
      <c r="L67" s="28">
        <v>10</v>
      </c>
      <c r="M67" s="28">
        <v>11</v>
      </c>
      <c r="N67" s="28">
        <v>12</v>
      </c>
      <c r="O67" s="28">
        <v>13</v>
      </c>
      <c r="P67" s="28">
        <v>14</v>
      </c>
      <c r="Q67" s="28">
        <v>15</v>
      </c>
      <c r="R67" s="28">
        <v>16</v>
      </c>
      <c r="S67" s="28">
        <v>17</v>
      </c>
      <c r="T67" s="28">
        <v>18</v>
      </c>
      <c r="U67" s="28">
        <v>19</v>
      </c>
      <c r="V67" s="28">
        <v>20</v>
      </c>
      <c r="W67" s="28">
        <v>21</v>
      </c>
      <c r="X67" s="28">
        <v>22</v>
      </c>
      <c r="Y67" s="28">
        <v>23</v>
      </c>
      <c r="Z67" s="28">
        <v>24</v>
      </c>
      <c r="AA67" s="28">
        <v>25</v>
      </c>
      <c r="AB67" s="28">
        <v>26</v>
      </c>
      <c r="AC67" s="28">
        <v>27</v>
      </c>
      <c r="AD67" s="28">
        <v>28</v>
      </c>
      <c r="AF67" s="69" t="s">
        <v>65</v>
      </c>
      <c r="AH67" s="64"/>
      <c r="AK67" s="69" t="s">
        <v>66</v>
      </c>
      <c r="BM67" s="63"/>
      <c r="BN67" s="70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P67" s="63"/>
      <c r="CQ67" s="70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R67" s="28">
        <f t="shared" si="8"/>
        <v>61</v>
      </c>
      <c r="DS67" s="28">
        <f t="shared" si="9"/>
        <v>5</v>
      </c>
      <c r="DT67" s="28">
        <f t="shared" si="10"/>
        <v>9</v>
      </c>
      <c r="DU67" s="28">
        <v>1</v>
      </c>
      <c r="DV67" s="39">
        <f t="shared" si="2"/>
        <v>0</v>
      </c>
      <c r="DX67" s="41">
        <v>0.5</v>
      </c>
      <c r="DY67" s="39">
        <f t="shared" si="3"/>
        <v>0</v>
      </c>
      <c r="DZ67" s="34"/>
      <c r="EB67" s="41">
        <v>0.2</v>
      </c>
      <c r="EC67" s="39">
        <f t="shared" si="4"/>
        <v>0</v>
      </c>
      <c r="ED67" s="34"/>
      <c r="EF67" s="41">
        <v>-0.2</v>
      </c>
      <c r="EG67" s="39">
        <f t="shared" si="5"/>
        <v>0</v>
      </c>
      <c r="EH67" s="34"/>
      <c r="EJ67" s="22"/>
      <c r="EK67" s="22"/>
      <c r="EM67" s="22"/>
      <c r="EN67" s="22"/>
      <c r="EO67" s="22"/>
      <c r="EP67" s="22"/>
      <c r="ER67" s="26"/>
    </row>
    <row r="68" spans="1:148" ht="7.5" customHeight="1" x14ac:dyDescent="0.15">
      <c r="A68" s="21" t="s">
        <v>67</v>
      </c>
      <c r="B68" s="28">
        <v>1</v>
      </c>
      <c r="C68" s="34">
        <f>(elon_inputs_before_normalizing!C152-128)/128</f>
        <v>-1</v>
      </c>
      <c r="D68" s="34">
        <f>(elon_inputs_before_normalizing!D152-128)/128</f>
        <v>-1</v>
      </c>
      <c r="E68" s="34">
        <f>(elon_inputs_before_normalizing!E152-128)/128</f>
        <v>-1</v>
      </c>
      <c r="F68" s="34">
        <f>(elon_inputs_before_normalizing!F152-128)/128</f>
        <v>-1</v>
      </c>
      <c r="G68" s="34">
        <f>(elon_inputs_before_normalizing!G152-128)/128</f>
        <v>-1</v>
      </c>
      <c r="H68" s="34">
        <f>(elon_inputs_before_normalizing!H152-128)/128</f>
        <v>-1</v>
      </c>
      <c r="I68" s="34">
        <f>(elon_inputs_before_normalizing!I152-128)/128</f>
        <v>-1</v>
      </c>
      <c r="J68" s="34">
        <f>(elon_inputs_before_normalizing!J152-128)/128</f>
        <v>-1</v>
      </c>
      <c r="K68" s="34">
        <f>(elon_inputs_before_normalizing!K152-128)/128</f>
        <v>-1</v>
      </c>
      <c r="L68" s="34">
        <f>(elon_inputs_before_normalizing!L152-128)/128</f>
        <v>-1</v>
      </c>
      <c r="M68" s="34">
        <f>(elon_inputs_before_normalizing!M152-128)/128</f>
        <v>-0.921875</v>
      </c>
      <c r="N68" s="34">
        <f>(elon_inputs_before_normalizing!N152-128)/128</f>
        <v>-0.75</v>
      </c>
      <c r="O68" s="34">
        <f>(elon_inputs_before_normalizing!O152-128)/128</f>
        <v>-0.6640625</v>
      </c>
      <c r="P68" s="34">
        <f>(elon_inputs_before_normalizing!P152-128)/128</f>
        <v>-0.6328125</v>
      </c>
      <c r="Q68" s="34">
        <f>(elon_inputs_before_normalizing!Q152-128)/128</f>
        <v>-0.65625</v>
      </c>
      <c r="R68" s="34">
        <f>(elon_inputs_before_normalizing!R152-128)/128</f>
        <v>-0.671875</v>
      </c>
      <c r="S68" s="34">
        <f>(elon_inputs_before_normalizing!S152-128)/128</f>
        <v>-0.703125</v>
      </c>
      <c r="T68" s="34">
        <f>(elon_inputs_before_normalizing!T152-128)/128</f>
        <v>-0.6875</v>
      </c>
      <c r="U68" s="34">
        <f>(elon_inputs_before_normalizing!U152-128)/128</f>
        <v>-0.796875</v>
      </c>
      <c r="V68" s="34">
        <f>(elon_inputs_before_normalizing!V152-128)/128</f>
        <v>-0.9921875</v>
      </c>
      <c r="W68" s="34">
        <f>(elon_inputs_before_normalizing!W152-128)/128</f>
        <v>-1</v>
      </c>
      <c r="X68" s="34">
        <f>(elon_inputs_before_normalizing!X152-128)/128</f>
        <v>-1</v>
      </c>
      <c r="Y68" s="34">
        <f>(elon_inputs_before_normalizing!Y152-128)/128</f>
        <v>-1</v>
      </c>
      <c r="Z68" s="34">
        <f>(elon_inputs_before_normalizing!Z152-128)/128</f>
        <v>-1</v>
      </c>
      <c r="AA68" s="34">
        <f>(elon_inputs_before_normalizing!AA152-128)/128</f>
        <v>-1</v>
      </c>
      <c r="AB68" s="34">
        <f>(elon_inputs_before_normalizing!AB152-128)/128</f>
        <v>-1</v>
      </c>
      <c r="AC68" s="34">
        <f>(elon_inputs_before_normalizing!AC152-128)/128</f>
        <v>-1</v>
      </c>
      <c r="AD68" s="34">
        <f>(elon_inputs_before_normalizing!AD152-128)/128</f>
        <v>-1</v>
      </c>
      <c r="AF68" s="35">
        <v>0.1</v>
      </c>
      <c r="AG68" s="35">
        <v>0.6</v>
      </c>
      <c r="AH68" s="35">
        <v>-0.2</v>
      </c>
      <c r="AJ68" s="22"/>
      <c r="AK68" s="28">
        <v>1</v>
      </c>
      <c r="AL68" s="28">
        <v>2</v>
      </c>
      <c r="AM68" s="28">
        <v>3</v>
      </c>
      <c r="AN68" s="28">
        <v>4</v>
      </c>
      <c r="AO68" s="28">
        <v>5</v>
      </c>
      <c r="AP68" s="28">
        <v>6</v>
      </c>
      <c r="AQ68" s="28">
        <v>7</v>
      </c>
      <c r="AR68" s="28">
        <v>8</v>
      </c>
      <c r="AS68" s="28">
        <v>9</v>
      </c>
      <c r="AT68" s="28">
        <v>10</v>
      </c>
      <c r="AU68" s="28">
        <v>11</v>
      </c>
      <c r="AV68" s="28">
        <v>12</v>
      </c>
      <c r="AW68" s="28">
        <v>13</v>
      </c>
      <c r="AX68" s="28">
        <v>14</v>
      </c>
      <c r="AY68" s="28">
        <v>15</v>
      </c>
      <c r="AZ68" s="28">
        <v>16</v>
      </c>
      <c r="BA68" s="28">
        <v>17</v>
      </c>
      <c r="BB68" s="28">
        <v>18</v>
      </c>
      <c r="BC68" s="28">
        <v>19</v>
      </c>
      <c r="BD68" s="28">
        <v>20</v>
      </c>
      <c r="BE68" s="28">
        <v>21</v>
      </c>
      <c r="BF68" s="28">
        <v>22</v>
      </c>
      <c r="BG68" s="28">
        <v>23</v>
      </c>
      <c r="BH68" s="28">
        <v>24</v>
      </c>
      <c r="BI68" s="28">
        <v>25</v>
      </c>
      <c r="BJ68" s="28">
        <v>26</v>
      </c>
      <c r="BM68" s="36" t="s">
        <v>39</v>
      </c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P68" s="36" t="s">
        <v>40</v>
      </c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  <c r="DR68" s="28">
        <f t="shared" si="8"/>
        <v>62</v>
      </c>
      <c r="DS68" s="28">
        <f t="shared" si="9"/>
        <v>5</v>
      </c>
      <c r="DT68" s="28">
        <f t="shared" si="10"/>
        <v>10</v>
      </c>
      <c r="DU68" s="28">
        <v>1</v>
      </c>
      <c r="DV68" s="39">
        <f t="shared" si="2"/>
        <v>0</v>
      </c>
      <c r="DX68" s="41">
        <v>-0.2</v>
      </c>
      <c r="DY68" s="39">
        <f t="shared" si="3"/>
        <v>0</v>
      </c>
      <c r="DZ68" s="34"/>
      <c r="EB68" s="41">
        <v>0.5</v>
      </c>
      <c r="EC68" s="39">
        <f t="shared" si="4"/>
        <v>0</v>
      </c>
      <c r="ED68" s="34"/>
      <c r="EF68" s="41">
        <v>-0.3</v>
      </c>
      <c r="EG68" s="39">
        <f t="shared" si="5"/>
        <v>0</v>
      </c>
      <c r="EH68" s="34"/>
      <c r="EJ68" s="22"/>
      <c r="EK68" s="22"/>
      <c r="EM68" s="22"/>
      <c r="EN68" s="22"/>
      <c r="EO68" s="22"/>
      <c r="EP68" s="22"/>
      <c r="ER68" s="26"/>
    </row>
    <row r="69" spans="1:148" ht="7.5" customHeight="1" x14ac:dyDescent="0.15">
      <c r="A69" s="21" t="s">
        <v>67</v>
      </c>
      <c r="B69" s="28">
        <v>2</v>
      </c>
      <c r="C69" s="34">
        <f>(elon_inputs_before_normalizing!C153-128)/128</f>
        <v>-1</v>
      </c>
      <c r="D69" s="34">
        <f>(elon_inputs_before_normalizing!D153-128)/128</f>
        <v>-1</v>
      </c>
      <c r="E69" s="34">
        <f>(elon_inputs_before_normalizing!E153-128)/128</f>
        <v>-1</v>
      </c>
      <c r="F69" s="34">
        <f>(elon_inputs_before_normalizing!F153-128)/128</f>
        <v>-1</v>
      </c>
      <c r="G69" s="34">
        <f>(elon_inputs_before_normalizing!G153-128)/128</f>
        <v>-1</v>
      </c>
      <c r="H69" s="34">
        <f>(elon_inputs_before_normalizing!H153-128)/128</f>
        <v>-1</v>
      </c>
      <c r="I69" s="34">
        <f>(elon_inputs_before_normalizing!I153-128)/128</f>
        <v>-1</v>
      </c>
      <c r="J69" s="34">
        <f>(elon_inputs_before_normalizing!J153-128)/128</f>
        <v>-1</v>
      </c>
      <c r="K69" s="34">
        <f>(elon_inputs_before_normalizing!K153-128)/128</f>
        <v>-1</v>
      </c>
      <c r="L69" s="34">
        <f>(elon_inputs_before_normalizing!L153-128)/128</f>
        <v>-0.8671875</v>
      </c>
      <c r="M69" s="34">
        <f>(elon_inputs_before_normalizing!M153-128)/128</f>
        <v>-0.6171875</v>
      </c>
      <c r="N69" s="34">
        <f>(elon_inputs_before_normalizing!N153-128)/128</f>
        <v>-0.65625</v>
      </c>
      <c r="O69" s="34">
        <f>(elon_inputs_before_normalizing!O153-128)/128</f>
        <v>-0.7578125</v>
      </c>
      <c r="P69" s="34">
        <f>(elon_inputs_before_normalizing!P153-128)/128</f>
        <v>-0.84375</v>
      </c>
      <c r="Q69" s="34">
        <f>(elon_inputs_before_normalizing!Q153-128)/128</f>
        <v>-0.828125</v>
      </c>
      <c r="R69" s="34">
        <f>(elon_inputs_before_normalizing!R153-128)/128</f>
        <v>-0.8671875</v>
      </c>
      <c r="S69" s="34">
        <f>(elon_inputs_before_normalizing!S153-128)/128</f>
        <v>-0.921875</v>
      </c>
      <c r="T69" s="34">
        <f>(elon_inputs_before_normalizing!T153-128)/128</f>
        <v>-0.8515625</v>
      </c>
      <c r="U69" s="34">
        <f>(elon_inputs_before_normalizing!U153-128)/128</f>
        <v>-0.75</v>
      </c>
      <c r="V69" s="34">
        <f>(elon_inputs_before_normalizing!V153-128)/128</f>
        <v>-0.875</v>
      </c>
      <c r="W69" s="34">
        <f>(elon_inputs_before_normalizing!W153-128)/128</f>
        <v>-1</v>
      </c>
      <c r="X69" s="34">
        <f>(elon_inputs_before_normalizing!X153-128)/128</f>
        <v>-1</v>
      </c>
      <c r="Y69" s="34">
        <f>(elon_inputs_before_normalizing!Y153-128)/128</f>
        <v>-1</v>
      </c>
      <c r="Z69" s="34">
        <f>(elon_inputs_before_normalizing!Z153-128)/128</f>
        <v>-1</v>
      </c>
      <c r="AA69" s="34">
        <f>(elon_inputs_before_normalizing!AA153-128)/128</f>
        <v>-1</v>
      </c>
      <c r="AB69" s="34">
        <f>(elon_inputs_before_normalizing!AB153-128)/128</f>
        <v>-1</v>
      </c>
      <c r="AC69" s="34">
        <f>(elon_inputs_before_normalizing!AC153-128)/128</f>
        <v>-1</v>
      </c>
      <c r="AD69" s="34">
        <f>(elon_inputs_before_normalizing!AD153-128)/128</f>
        <v>-1</v>
      </c>
      <c r="AF69" s="35">
        <v>-0.3</v>
      </c>
      <c r="AG69" s="35">
        <v>0.1</v>
      </c>
      <c r="AH69" s="35">
        <v>0.1</v>
      </c>
      <c r="AJ69" s="28">
        <v>1</v>
      </c>
      <c r="AK69" s="39">
        <f>($AF$68*C68)+($AG$68*D68)+($AH$68*E68)+
  ($AF$69*C69)+($AG$69*D69)+($AH$69*E69)+
  ($AF$70*C70)+($AG$70*D70)+($AH$70*E70)</f>
        <v>-0.79999999999999982</v>
      </c>
      <c r="AL69" s="39">
        <f t="shared" ref="AK69:BJ69" si="68">($AF$68*D68)+($AG$68*E68)+($AH$68*F68)+
  ($AF$69*D69)+($AG$69*E69)+($AH$69*F69)+
  ($AF$70*D70)+($AG$70*E70)+($AH$70*F70)</f>
        <v>-0.79999999999999982</v>
      </c>
      <c r="AM69" s="39">
        <f t="shared" si="68"/>
        <v>-0.79999999999999982</v>
      </c>
      <c r="AN69" s="39">
        <f t="shared" si="68"/>
        <v>-0.79999999999999982</v>
      </c>
      <c r="AO69" s="39">
        <f t="shared" si="68"/>
        <v>-0.79999999999999982</v>
      </c>
      <c r="AP69" s="39">
        <f t="shared" si="68"/>
        <v>-0.79999999999999982</v>
      </c>
      <c r="AQ69" s="39">
        <f t="shared" si="68"/>
        <v>-0.78593749999999984</v>
      </c>
      <c r="AR69" s="39">
        <f t="shared" si="68"/>
        <v>-0.72500000000000009</v>
      </c>
      <c r="AS69" s="39">
        <f t="shared" si="68"/>
        <v>-0.69374999999999998</v>
      </c>
      <c r="AT69" s="39">
        <f t="shared" si="68"/>
        <v>-0.59687499999999993</v>
      </c>
      <c r="AU69" s="39">
        <f t="shared" si="68"/>
        <v>-0.51796874999999998</v>
      </c>
      <c r="AV69" s="39">
        <f t="shared" si="68"/>
        <v>-0.43203125000000009</v>
      </c>
      <c r="AW69" s="39">
        <f t="shared" si="68"/>
        <v>-0.40468750000000003</v>
      </c>
      <c r="AX69" s="39">
        <f t="shared" si="68"/>
        <v>-0.45390624999999996</v>
      </c>
      <c r="AY69" s="39">
        <f t="shared" si="68"/>
        <v>-0.53437500000000004</v>
      </c>
      <c r="AZ69" s="39">
        <f t="shared" si="68"/>
        <v>-0.59296875000000004</v>
      </c>
      <c r="BA69" s="39">
        <f t="shared" si="68"/>
        <v>-0.57499999999999996</v>
      </c>
      <c r="BB69" s="39">
        <f t="shared" si="68"/>
        <v>-0.61875000000000002</v>
      </c>
      <c r="BC69" s="39">
        <f t="shared" si="68"/>
        <v>-0.81171875000000016</v>
      </c>
      <c r="BD69" s="39">
        <f t="shared" si="68"/>
        <v>-0.81796874999999991</v>
      </c>
      <c r="BE69" s="39">
        <f t="shared" si="68"/>
        <v>-0.79374999999999996</v>
      </c>
      <c r="BF69" s="39">
        <f t="shared" si="68"/>
        <v>-0.79999999999999982</v>
      </c>
      <c r="BG69" s="39">
        <f t="shared" si="68"/>
        <v>-0.79999999999999982</v>
      </c>
      <c r="BH69" s="39">
        <f t="shared" si="68"/>
        <v>-0.79999999999999982</v>
      </c>
      <c r="BI69" s="39">
        <f t="shared" si="68"/>
        <v>-0.79999999999999982</v>
      </c>
      <c r="BJ69" s="39">
        <f t="shared" si="68"/>
        <v>-0.79999999999999982</v>
      </c>
      <c r="BM69" s="37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P69" s="37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R69" s="28">
        <f t="shared" si="8"/>
        <v>63</v>
      </c>
      <c r="DS69" s="28">
        <f t="shared" si="9"/>
        <v>5</v>
      </c>
      <c r="DT69" s="28">
        <f t="shared" si="10"/>
        <v>11</v>
      </c>
      <c r="DU69" s="28">
        <v>1</v>
      </c>
      <c r="DV69" s="39">
        <f t="shared" si="2"/>
        <v>0</v>
      </c>
      <c r="DX69" s="41">
        <v>-0.1</v>
      </c>
      <c r="DY69" s="39">
        <f t="shared" si="3"/>
        <v>0</v>
      </c>
      <c r="DZ69" s="34"/>
      <c r="EB69" s="41">
        <v>0.2</v>
      </c>
      <c r="EC69" s="39">
        <f t="shared" si="4"/>
        <v>0</v>
      </c>
      <c r="ED69" s="34"/>
      <c r="EF69" s="41">
        <v>0.4</v>
      </c>
      <c r="EG69" s="39">
        <f t="shared" si="5"/>
        <v>0</v>
      </c>
      <c r="EH69" s="34"/>
      <c r="EJ69" s="22"/>
      <c r="EK69" s="22"/>
      <c r="EM69" s="22"/>
      <c r="EN69" s="22"/>
      <c r="EO69" s="22"/>
      <c r="EP69" s="22"/>
      <c r="ER69" s="26"/>
    </row>
    <row r="70" spans="1:148" ht="7.5" customHeight="1" x14ac:dyDescent="0.15">
      <c r="A70" s="21" t="s">
        <v>67</v>
      </c>
      <c r="B70" s="28">
        <v>3</v>
      </c>
      <c r="C70" s="34">
        <f>(elon_inputs_before_normalizing!C154-128)/128</f>
        <v>-1</v>
      </c>
      <c r="D70" s="34">
        <f>(elon_inputs_before_normalizing!D154-128)/128</f>
        <v>-1</v>
      </c>
      <c r="E70" s="34">
        <f>(elon_inputs_before_normalizing!E154-128)/128</f>
        <v>-1</v>
      </c>
      <c r="F70" s="34">
        <f>(elon_inputs_before_normalizing!F154-128)/128</f>
        <v>-1</v>
      </c>
      <c r="G70" s="34">
        <f>(elon_inputs_before_normalizing!G154-128)/128</f>
        <v>-1</v>
      </c>
      <c r="H70" s="34">
        <f>(elon_inputs_before_normalizing!H154-128)/128</f>
        <v>-1</v>
      </c>
      <c r="I70" s="34">
        <f>(elon_inputs_before_normalizing!I154-128)/128</f>
        <v>-1</v>
      </c>
      <c r="J70" s="34">
        <f>(elon_inputs_before_normalizing!J154-128)/128</f>
        <v>-1</v>
      </c>
      <c r="K70" s="34">
        <f>(elon_inputs_before_normalizing!K154-128)/128</f>
        <v>-0.9296875</v>
      </c>
      <c r="L70" s="34">
        <f>(elon_inputs_before_normalizing!L154-128)/128</f>
        <v>-0.7265625</v>
      </c>
      <c r="M70" s="34">
        <f>(elon_inputs_before_normalizing!M154-128)/128</f>
        <v>-0.8203125</v>
      </c>
      <c r="N70" s="34">
        <f>(elon_inputs_before_normalizing!N154-128)/128</f>
        <v>-0.359375</v>
      </c>
      <c r="O70" s="34">
        <f>(elon_inputs_before_normalizing!O154-128)/128</f>
        <v>-0.171875</v>
      </c>
      <c r="P70" s="34">
        <f>(elon_inputs_before_normalizing!P154-128)/128</f>
        <v>-0.34375</v>
      </c>
      <c r="Q70" s="34">
        <f>(elon_inputs_before_normalizing!Q154-128)/128</f>
        <v>-0.4921875</v>
      </c>
      <c r="R70" s="34">
        <f>(elon_inputs_before_normalizing!R154-128)/128</f>
        <v>-0.65625</v>
      </c>
      <c r="S70" s="34">
        <f>(elon_inputs_before_normalizing!S154-128)/128</f>
        <v>-0.8046875</v>
      </c>
      <c r="T70" s="34">
        <f>(elon_inputs_before_normalizing!T154-128)/128</f>
        <v>-0.890625</v>
      </c>
      <c r="U70" s="34">
        <f>(elon_inputs_before_normalizing!U154-128)/128</f>
        <v>-0.9921875</v>
      </c>
      <c r="V70" s="34">
        <f>(elon_inputs_before_normalizing!V154-128)/128</f>
        <v>-0.875</v>
      </c>
      <c r="W70" s="34">
        <f>(elon_inputs_before_normalizing!W154-128)/128</f>
        <v>-0.9375</v>
      </c>
      <c r="X70" s="34">
        <f>(elon_inputs_before_normalizing!X154-128)/128</f>
        <v>-1</v>
      </c>
      <c r="Y70" s="34">
        <f>(elon_inputs_before_normalizing!Y154-128)/128</f>
        <v>-1</v>
      </c>
      <c r="Z70" s="34">
        <f>(elon_inputs_before_normalizing!Z154-128)/128</f>
        <v>-1</v>
      </c>
      <c r="AA70" s="34">
        <f>(elon_inputs_before_normalizing!AA154-128)/128</f>
        <v>-1</v>
      </c>
      <c r="AB70" s="34">
        <f>(elon_inputs_before_normalizing!AB154-128)/128</f>
        <v>-1</v>
      </c>
      <c r="AC70" s="34">
        <f>(elon_inputs_before_normalizing!AC154-128)/128</f>
        <v>-1</v>
      </c>
      <c r="AD70" s="34">
        <f>(elon_inputs_before_normalizing!AD154-128)/128</f>
        <v>-1</v>
      </c>
      <c r="AF70" s="35">
        <v>0.1</v>
      </c>
      <c r="AG70" s="35">
        <v>0.1</v>
      </c>
      <c r="AH70" s="35">
        <v>0.2</v>
      </c>
      <c r="AJ70" s="28">
        <v>2</v>
      </c>
      <c r="AK70" s="39">
        <f t="shared" ref="AK70:BJ70" si="69">($AF$68*C69)+($AG$68*D69)+($AH$68*E69)+
  ($AF$69*C70)+($AG$69*D70)+($AH$69*E70)+
  ($AF$70*C71)+($AG$70*D71)+($AH$70*E71)</f>
        <v>-0.79999999999999982</v>
      </c>
      <c r="AL70" s="39">
        <f t="shared" si="69"/>
        <v>-0.79999999999999982</v>
      </c>
      <c r="AM70" s="39">
        <f t="shared" si="69"/>
        <v>-0.79999999999999982</v>
      </c>
      <c r="AN70" s="39">
        <f t="shared" si="69"/>
        <v>-0.79999999999999982</v>
      </c>
      <c r="AO70" s="39">
        <f t="shared" si="69"/>
        <v>-0.79999999999999982</v>
      </c>
      <c r="AP70" s="39">
        <f t="shared" si="69"/>
        <v>-0.79531249999999987</v>
      </c>
      <c r="AQ70" s="39">
        <f t="shared" si="69"/>
        <v>-0.71406249999999993</v>
      </c>
      <c r="AR70" s="39">
        <f t="shared" si="69"/>
        <v>-0.68437499999999996</v>
      </c>
      <c r="AS70" s="39">
        <f t="shared" si="69"/>
        <v>-0.50390625</v>
      </c>
      <c r="AT70" s="39">
        <f t="shared" si="69"/>
        <v>-0.19531250000000006</v>
      </c>
      <c r="AU70" s="39">
        <f t="shared" si="69"/>
        <v>2.5781250000000075E-2</v>
      </c>
      <c r="AV70" s="39">
        <f t="shared" si="69"/>
        <v>-0.13906249999999998</v>
      </c>
      <c r="AW70" s="39">
        <f t="shared" si="69"/>
        <v>-0.34609374999999992</v>
      </c>
      <c r="AX70" s="39">
        <f t="shared" si="69"/>
        <v>-0.40624999999999983</v>
      </c>
      <c r="AY70" s="39">
        <f t="shared" si="69"/>
        <v>-0.51953124999999989</v>
      </c>
      <c r="AZ70" s="39">
        <f t="shared" si="69"/>
        <v>-0.62812500000000004</v>
      </c>
      <c r="BA70" s="39">
        <f t="shared" si="69"/>
        <v>-0.64609374999999991</v>
      </c>
      <c r="BB70" s="39">
        <f t="shared" si="69"/>
        <v>-0.60468750000000004</v>
      </c>
      <c r="BC70" s="39">
        <f t="shared" si="69"/>
        <v>-0.62031250000000016</v>
      </c>
      <c r="BD70" s="39">
        <f t="shared" si="69"/>
        <v>-0.78984374999999996</v>
      </c>
      <c r="BE70" s="39">
        <f t="shared" si="69"/>
        <v>-0.79765624999999996</v>
      </c>
      <c r="BF70" s="39">
        <f t="shared" si="69"/>
        <v>-0.79374999999999996</v>
      </c>
      <c r="BG70" s="39">
        <f t="shared" si="69"/>
        <v>-0.79999999999999982</v>
      </c>
      <c r="BH70" s="39">
        <f t="shared" si="69"/>
        <v>-0.79999999999999982</v>
      </c>
      <c r="BI70" s="39">
        <f t="shared" si="69"/>
        <v>-0.79999999999999982</v>
      </c>
      <c r="BJ70" s="39">
        <f t="shared" si="69"/>
        <v>-0.79999999999999982</v>
      </c>
      <c r="BM70" s="37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P70" s="37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R70" s="28">
        <f t="shared" si="8"/>
        <v>64</v>
      </c>
      <c r="DS70" s="28">
        <f t="shared" si="9"/>
        <v>5</v>
      </c>
      <c r="DT70" s="28">
        <f t="shared" si="10"/>
        <v>12</v>
      </c>
      <c r="DU70" s="28">
        <v>1</v>
      </c>
      <c r="DV70" s="39">
        <f t="shared" si="2"/>
        <v>0</v>
      </c>
      <c r="DX70" s="41">
        <v>0.2</v>
      </c>
      <c r="DY70" s="39">
        <f t="shared" si="3"/>
        <v>0</v>
      </c>
      <c r="DZ70" s="34"/>
      <c r="EB70" s="41">
        <v>0.3</v>
      </c>
      <c r="EC70" s="39">
        <f t="shared" si="4"/>
        <v>0</v>
      </c>
      <c r="ED70" s="34"/>
      <c r="EF70" s="41">
        <v>0.1</v>
      </c>
      <c r="EG70" s="39">
        <f t="shared" si="5"/>
        <v>0</v>
      </c>
      <c r="EH70" s="34"/>
      <c r="EJ70" s="22"/>
      <c r="EK70" s="22"/>
      <c r="EM70" s="22"/>
      <c r="EN70" s="22"/>
      <c r="EO70" s="22"/>
      <c r="EP70" s="22"/>
      <c r="ER70" s="26"/>
    </row>
    <row r="71" spans="1:148" ht="7.5" customHeight="1" x14ac:dyDescent="0.15">
      <c r="A71" s="21" t="s">
        <v>67</v>
      </c>
      <c r="B71" s="28">
        <v>4</v>
      </c>
      <c r="C71" s="34">
        <f>(elon_inputs_before_normalizing!C155-128)/128</f>
        <v>-1</v>
      </c>
      <c r="D71" s="34">
        <f>(elon_inputs_before_normalizing!D155-128)/128</f>
        <v>-1</v>
      </c>
      <c r="E71" s="34">
        <f>(elon_inputs_before_normalizing!E155-128)/128</f>
        <v>-1</v>
      </c>
      <c r="F71" s="34">
        <f>(elon_inputs_before_normalizing!F155-128)/128</f>
        <v>-1</v>
      </c>
      <c r="G71" s="34">
        <f>(elon_inputs_before_normalizing!G155-128)/128</f>
        <v>-1</v>
      </c>
      <c r="H71" s="34">
        <f>(elon_inputs_before_normalizing!H155-128)/128</f>
        <v>-1</v>
      </c>
      <c r="I71" s="34">
        <f>(elon_inputs_before_normalizing!I155-128)/128</f>
        <v>-1</v>
      </c>
      <c r="J71" s="34">
        <f>(elon_inputs_before_normalizing!J155-128)/128</f>
        <v>-0.9765625</v>
      </c>
      <c r="K71" s="34">
        <f>(elon_inputs_before_normalizing!K155-128)/128</f>
        <v>-0.6171875</v>
      </c>
      <c r="L71" s="34">
        <f>(elon_inputs_before_normalizing!L155-128)/128</f>
        <v>-0.6640625</v>
      </c>
      <c r="M71" s="34">
        <f>(elon_inputs_before_normalizing!M155-128)/128</f>
        <v>-1.5625E-2</v>
      </c>
      <c r="N71" s="34">
        <f>(elon_inputs_before_normalizing!N155-128)/128</f>
        <v>0.4921875</v>
      </c>
      <c r="O71" s="34">
        <f>(elon_inputs_before_normalizing!O155-128)/128</f>
        <v>0.4453125</v>
      </c>
      <c r="P71" s="34">
        <f>(elon_inputs_before_normalizing!P155-128)/128</f>
        <v>0.3125</v>
      </c>
      <c r="Q71" s="34">
        <f>(elon_inputs_before_normalizing!Q155-128)/128</f>
        <v>0.1328125</v>
      </c>
      <c r="R71" s="34">
        <f>(elon_inputs_before_normalizing!R155-128)/128</f>
        <v>-0.15625</v>
      </c>
      <c r="S71" s="34">
        <f>(elon_inputs_before_normalizing!S155-128)/128</f>
        <v>-0.5</v>
      </c>
      <c r="T71" s="34">
        <f>(elon_inputs_before_normalizing!T155-128)/128</f>
        <v>-0.6015625</v>
      </c>
      <c r="U71" s="34">
        <f>(elon_inputs_before_normalizing!U155-128)/128</f>
        <v>-0.6796875</v>
      </c>
      <c r="V71" s="34">
        <f>(elon_inputs_before_normalizing!V155-128)/128</f>
        <v>-0.984375</v>
      </c>
      <c r="W71" s="34">
        <f>(elon_inputs_before_normalizing!W155-128)/128</f>
        <v>-0.8515625</v>
      </c>
      <c r="X71" s="34">
        <f>(elon_inputs_before_normalizing!X155-128)/128</f>
        <v>-0.9375</v>
      </c>
      <c r="Y71" s="34">
        <f>(elon_inputs_before_normalizing!Y155-128)/128</f>
        <v>-1</v>
      </c>
      <c r="Z71" s="34">
        <f>(elon_inputs_before_normalizing!Z155-128)/128</f>
        <v>-1</v>
      </c>
      <c r="AA71" s="34">
        <f>(elon_inputs_before_normalizing!AA155-128)/128</f>
        <v>-1</v>
      </c>
      <c r="AB71" s="34">
        <f>(elon_inputs_before_normalizing!AB155-128)/128</f>
        <v>-1</v>
      </c>
      <c r="AC71" s="34">
        <f>(elon_inputs_before_normalizing!AC155-128)/128</f>
        <v>-1</v>
      </c>
      <c r="AD71" s="34">
        <f>(elon_inputs_before_normalizing!AD155-128)/128</f>
        <v>-1</v>
      </c>
      <c r="AJ71" s="28">
        <v>3</v>
      </c>
      <c r="AK71" s="39">
        <f t="shared" ref="AK71:BJ71" si="70">($AF$68*C70)+($AG$68*D70)+($AH$68*E70)+
  ($AF$69*C71)+($AG$69*D71)+($AH$69*E71)+
  ($AF$70*C72)+($AG$70*D72)+($AH$70*E72)</f>
        <v>-0.79999999999999982</v>
      </c>
      <c r="AL71" s="39">
        <f t="shared" si="70"/>
        <v>-0.79999999999999982</v>
      </c>
      <c r="AM71" s="39">
        <f t="shared" si="70"/>
        <v>-0.79999999999999982</v>
      </c>
      <c r="AN71" s="39">
        <f t="shared" si="70"/>
        <v>-0.79999999999999982</v>
      </c>
      <c r="AO71" s="39">
        <f t="shared" si="70"/>
        <v>-0.79999999999999982</v>
      </c>
      <c r="AP71" s="39">
        <f t="shared" si="70"/>
        <v>-0.74921874999999993</v>
      </c>
      <c r="AQ71" s="39">
        <f t="shared" si="70"/>
        <v>-0.63046875000000002</v>
      </c>
      <c r="AR71" s="39">
        <f t="shared" si="70"/>
        <v>-0.44687499999999997</v>
      </c>
      <c r="AS71" s="39">
        <f t="shared" si="70"/>
        <v>-0.15937500000000004</v>
      </c>
      <c r="AT71" s="39">
        <f t="shared" si="70"/>
        <v>-5.8593749999999958E-2</v>
      </c>
      <c r="AU71" s="39">
        <f t="shared" si="70"/>
        <v>4.2187500000000051E-2</v>
      </c>
      <c r="AV71" s="39">
        <f t="shared" si="70"/>
        <v>1.7187500000000022E-2</v>
      </c>
      <c r="AW71" s="39">
        <f t="shared" si="70"/>
        <v>-0.10468749999999993</v>
      </c>
      <c r="AX71" s="39">
        <f t="shared" si="70"/>
        <v>-0.25234374999999992</v>
      </c>
      <c r="AY71" s="39">
        <f t="shared" si="70"/>
        <v>-0.44453124999999999</v>
      </c>
      <c r="AZ71" s="39">
        <f t="shared" si="70"/>
        <v>-0.57265625000000009</v>
      </c>
      <c r="BA71" s="39">
        <f t="shared" si="70"/>
        <v>-0.50468749999999996</v>
      </c>
      <c r="BB71" s="39">
        <f t="shared" si="70"/>
        <v>-0.64140625000000007</v>
      </c>
      <c r="BC71" s="39">
        <f t="shared" si="70"/>
        <v>-0.65156250000000004</v>
      </c>
      <c r="BD71" s="39">
        <f t="shared" si="70"/>
        <v>-0.60703125000000002</v>
      </c>
      <c r="BE71" s="39">
        <f t="shared" si="70"/>
        <v>-0.79296875</v>
      </c>
      <c r="BF71" s="39">
        <f t="shared" si="70"/>
        <v>-0.7890625</v>
      </c>
      <c r="BG71" s="39">
        <f t="shared" si="70"/>
        <v>-0.79999999999999982</v>
      </c>
      <c r="BH71" s="39">
        <f t="shared" si="70"/>
        <v>-0.79999999999999982</v>
      </c>
      <c r="BI71" s="39">
        <f t="shared" si="70"/>
        <v>-0.79999999999999982</v>
      </c>
      <c r="BJ71" s="39">
        <f t="shared" si="70"/>
        <v>-0.79999999999999982</v>
      </c>
      <c r="BM71" s="37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P71" s="37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R71" s="28">
        <f t="shared" si="8"/>
        <v>65</v>
      </c>
      <c r="DS71" s="28">
        <f t="shared" si="9"/>
        <v>5</v>
      </c>
      <c r="DT71" s="28">
        <f t="shared" si="10"/>
        <v>13</v>
      </c>
      <c r="DU71" s="28">
        <v>1</v>
      </c>
      <c r="DV71" s="39">
        <f t="shared" si="2"/>
        <v>0</v>
      </c>
      <c r="DX71" s="41">
        <v>-0.3</v>
      </c>
      <c r="DY71" s="39">
        <f t="shared" si="3"/>
        <v>0</v>
      </c>
      <c r="DZ71" s="34"/>
      <c r="EB71" s="41">
        <v>0.5</v>
      </c>
      <c r="EC71" s="39">
        <f t="shared" si="4"/>
        <v>0</v>
      </c>
      <c r="ED71" s="34"/>
      <c r="EF71" s="41">
        <v>-0.4</v>
      </c>
      <c r="EG71" s="39">
        <f t="shared" si="5"/>
        <v>0</v>
      </c>
      <c r="EH71" s="34"/>
      <c r="EJ71" s="22"/>
      <c r="EK71" s="22"/>
      <c r="EM71" s="22"/>
      <c r="EN71" s="22"/>
      <c r="EO71" s="22"/>
      <c r="EP71" s="22"/>
      <c r="ER71" s="26"/>
    </row>
    <row r="72" spans="1:148" ht="7.5" customHeight="1" x14ac:dyDescent="0.15">
      <c r="A72" s="21" t="s">
        <v>67</v>
      </c>
      <c r="B72" s="28">
        <v>5</v>
      </c>
      <c r="C72" s="34">
        <f>(elon_inputs_before_normalizing!C156-128)/128</f>
        <v>-1</v>
      </c>
      <c r="D72" s="34">
        <f>(elon_inputs_before_normalizing!D156-128)/128</f>
        <v>-1</v>
      </c>
      <c r="E72" s="34">
        <f>(elon_inputs_before_normalizing!E156-128)/128</f>
        <v>-1</v>
      </c>
      <c r="F72" s="34">
        <f>(elon_inputs_before_normalizing!F156-128)/128</f>
        <v>-1</v>
      </c>
      <c r="G72" s="34">
        <f>(elon_inputs_before_normalizing!G156-128)/128</f>
        <v>-1</v>
      </c>
      <c r="H72" s="34">
        <f>(elon_inputs_before_normalizing!H156-128)/128</f>
        <v>-1</v>
      </c>
      <c r="I72" s="34">
        <f>(elon_inputs_before_normalizing!I156-128)/128</f>
        <v>-1</v>
      </c>
      <c r="J72" s="34">
        <f>(elon_inputs_before_normalizing!J156-128)/128</f>
        <v>-0.7578125</v>
      </c>
      <c r="K72" s="34">
        <f>(elon_inputs_before_normalizing!K156-128)/128</f>
        <v>-0.40625</v>
      </c>
      <c r="L72" s="34">
        <f>(elon_inputs_before_normalizing!L156-128)/128</f>
        <v>8.59375E-2</v>
      </c>
      <c r="M72" s="34">
        <f>(elon_inputs_before_normalizing!M156-128)/128</f>
        <v>0.6015625</v>
      </c>
      <c r="N72" s="34">
        <f>(elon_inputs_before_normalizing!N156-128)/128</f>
        <v>0.59375</v>
      </c>
      <c r="O72" s="34">
        <f>(elon_inputs_before_normalizing!O156-128)/128</f>
        <v>0.4375</v>
      </c>
      <c r="P72" s="34">
        <f>(elon_inputs_before_normalizing!P156-128)/128</f>
        <v>0.28125</v>
      </c>
      <c r="Q72" s="34">
        <f>(elon_inputs_before_normalizing!Q156-128)/128</f>
        <v>0.1875</v>
      </c>
      <c r="R72" s="34">
        <f>(elon_inputs_before_normalizing!R156-128)/128</f>
        <v>-2.34375E-2</v>
      </c>
      <c r="S72" s="34">
        <f>(elon_inputs_before_normalizing!S156-128)/128</f>
        <v>-0.3671875</v>
      </c>
      <c r="T72" s="34">
        <f>(elon_inputs_before_normalizing!T156-128)/128</f>
        <v>-0.5</v>
      </c>
      <c r="U72" s="34">
        <f>(elon_inputs_before_normalizing!U156-128)/128</f>
        <v>-0.1171875</v>
      </c>
      <c r="V72" s="34">
        <f>(elon_inputs_before_normalizing!V156-128)/128</f>
        <v>-0.421875</v>
      </c>
      <c r="W72" s="34">
        <f>(elon_inputs_before_normalizing!W156-128)/128</f>
        <v>-0.90625</v>
      </c>
      <c r="X72" s="34">
        <f>(elon_inputs_before_normalizing!X156-128)/128</f>
        <v>-0.703125</v>
      </c>
      <c r="Y72" s="34">
        <f>(elon_inputs_before_normalizing!Y156-128)/128</f>
        <v>-1</v>
      </c>
      <c r="Z72" s="34">
        <f>(elon_inputs_before_normalizing!Z156-128)/128</f>
        <v>-1</v>
      </c>
      <c r="AA72" s="34">
        <f>(elon_inputs_before_normalizing!AA156-128)/128</f>
        <v>-1</v>
      </c>
      <c r="AB72" s="34">
        <f>(elon_inputs_before_normalizing!AB156-128)/128</f>
        <v>-1</v>
      </c>
      <c r="AC72" s="34">
        <f>(elon_inputs_before_normalizing!AC156-128)/128</f>
        <v>-1</v>
      </c>
      <c r="AD72" s="34">
        <f>(elon_inputs_before_normalizing!AD156-128)/128</f>
        <v>-1</v>
      </c>
      <c r="AJ72" s="28">
        <v>4</v>
      </c>
      <c r="AK72" s="39">
        <f t="shared" ref="AK72:BJ72" si="71">($AF$68*C71)+($AG$68*D71)+($AH$68*E71)+
  ($AF$69*C72)+($AG$69*D72)+($AH$69*E72)+
  ($AF$70*C73)+($AG$70*D73)+($AH$70*E73)</f>
        <v>-0.79999999999999982</v>
      </c>
      <c r="AL72" s="39">
        <f t="shared" si="71"/>
        <v>-0.79999999999999982</v>
      </c>
      <c r="AM72" s="39">
        <f t="shared" si="71"/>
        <v>-0.79999999999999982</v>
      </c>
      <c r="AN72" s="39">
        <f t="shared" si="71"/>
        <v>-0.79999999999999982</v>
      </c>
      <c r="AO72" s="39">
        <f t="shared" si="71"/>
        <v>-0.79374999999999984</v>
      </c>
      <c r="AP72" s="39">
        <f t="shared" si="71"/>
        <v>-0.68984375000000009</v>
      </c>
      <c r="AQ72" s="39">
        <f t="shared" si="71"/>
        <v>-0.56015625000000002</v>
      </c>
      <c r="AR72" s="39">
        <f t="shared" si="71"/>
        <v>-0.10546874999999999</v>
      </c>
      <c r="AS72" s="39">
        <f t="shared" si="71"/>
        <v>-8.9062499999999933E-2</v>
      </c>
      <c r="AT72" s="39">
        <f t="shared" si="71"/>
        <v>0.19140625000000003</v>
      </c>
      <c r="AU72" s="39">
        <f t="shared" si="71"/>
        <v>0.37968750000000007</v>
      </c>
      <c r="AV72" s="39">
        <f t="shared" si="71"/>
        <v>0.33125000000000004</v>
      </c>
      <c r="AW72" s="39">
        <f t="shared" si="71"/>
        <v>0.22890624999999998</v>
      </c>
      <c r="AX72" s="39">
        <f t="shared" si="71"/>
        <v>0.11640624999999999</v>
      </c>
      <c r="AY72" s="39">
        <f t="shared" si="71"/>
        <v>-0.12421874999999999</v>
      </c>
      <c r="AZ72" s="39">
        <f t="shared" si="71"/>
        <v>-0.42109375000000004</v>
      </c>
      <c r="BA72" s="39">
        <f t="shared" si="71"/>
        <v>-0.40624999999999989</v>
      </c>
      <c r="BB72" s="39">
        <f t="shared" si="71"/>
        <v>-0.32187499999999997</v>
      </c>
      <c r="BC72" s="39">
        <f t="shared" si="71"/>
        <v>-0.82656249999999998</v>
      </c>
      <c r="BD72" s="39">
        <f t="shared" si="71"/>
        <v>-0.68828124999999996</v>
      </c>
      <c r="BE72" s="39">
        <f t="shared" si="71"/>
        <v>-0.66640625000000009</v>
      </c>
      <c r="BF72" s="39">
        <f t="shared" si="71"/>
        <v>-0.83046875000000009</v>
      </c>
      <c r="BG72" s="39">
        <f t="shared" si="71"/>
        <v>-0.78593749999999996</v>
      </c>
      <c r="BH72" s="39">
        <f t="shared" si="71"/>
        <v>-0.79999999999999982</v>
      </c>
      <c r="BI72" s="39">
        <f t="shared" si="71"/>
        <v>-0.79999999999999982</v>
      </c>
      <c r="BJ72" s="39">
        <f t="shared" si="71"/>
        <v>-0.79999999999999982</v>
      </c>
      <c r="BM72" s="37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P72" s="37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R72" s="28">
        <f t="shared" si="8"/>
        <v>66</v>
      </c>
      <c r="DS72" s="28">
        <f t="shared" si="9"/>
        <v>6</v>
      </c>
      <c r="DT72" s="28">
        <f t="shared" si="10"/>
        <v>1</v>
      </c>
      <c r="DU72" s="28">
        <v>1</v>
      </c>
      <c r="DV72" s="39">
        <f t="shared" si="2"/>
        <v>0</v>
      </c>
      <c r="DX72" s="41">
        <v>0.1</v>
      </c>
      <c r="DY72" s="39">
        <f t="shared" si="3"/>
        <v>0</v>
      </c>
      <c r="DZ72" s="34"/>
      <c r="EB72" s="41">
        <v>-0.2</v>
      </c>
      <c r="EC72" s="39">
        <f t="shared" si="4"/>
        <v>0</v>
      </c>
      <c r="ED72" s="34"/>
      <c r="EF72" s="41">
        <v>0.2</v>
      </c>
      <c r="EG72" s="39">
        <f t="shared" si="5"/>
        <v>0</v>
      </c>
      <c r="EH72" s="34"/>
      <c r="EJ72" s="22"/>
      <c r="EK72" s="22"/>
      <c r="EM72" s="22"/>
      <c r="EN72" s="22"/>
      <c r="EO72" s="22"/>
      <c r="EP72" s="22"/>
      <c r="ER72" s="26"/>
    </row>
    <row r="73" spans="1:148" ht="7.5" customHeight="1" x14ac:dyDescent="0.15">
      <c r="A73" s="21" t="s">
        <v>67</v>
      </c>
      <c r="B73" s="28">
        <v>6</v>
      </c>
      <c r="C73" s="34">
        <f>(elon_inputs_before_normalizing!C157-128)/128</f>
        <v>-1</v>
      </c>
      <c r="D73" s="34">
        <f>(elon_inputs_before_normalizing!D157-128)/128</f>
        <v>-1</v>
      </c>
      <c r="E73" s="34">
        <f>(elon_inputs_before_normalizing!E157-128)/128</f>
        <v>-1</v>
      </c>
      <c r="F73" s="34">
        <f>(elon_inputs_before_normalizing!F157-128)/128</f>
        <v>-1</v>
      </c>
      <c r="G73" s="34">
        <f>(elon_inputs_before_normalizing!G157-128)/128</f>
        <v>-1</v>
      </c>
      <c r="H73" s="34">
        <f>(elon_inputs_before_normalizing!H157-128)/128</f>
        <v>-1</v>
      </c>
      <c r="I73" s="34">
        <f>(elon_inputs_before_normalizing!I157-128)/128</f>
        <v>-0.96875</v>
      </c>
      <c r="J73" s="34">
        <f>(elon_inputs_before_normalizing!J157-128)/128</f>
        <v>-0.5625</v>
      </c>
      <c r="K73" s="34">
        <f>(elon_inputs_before_normalizing!K157-128)/128</f>
        <v>-0.140625</v>
      </c>
      <c r="L73" s="34">
        <f>(elon_inputs_before_normalizing!L157-128)/128</f>
        <v>0.5234375</v>
      </c>
      <c r="M73" s="34">
        <f>(elon_inputs_before_normalizing!M157-128)/128</f>
        <v>0.6953125</v>
      </c>
      <c r="N73" s="34">
        <f>(elon_inputs_before_normalizing!N157-128)/128</f>
        <v>0.75</v>
      </c>
      <c r="O73" s="34">
        <f>(elon_inputs_before_normalizing!O157-128)/128</f>
        <v>0.5390625</v>
      </c>
      <c r="P73" s="34">
        <f>(elon_inputs_before_normalizing!P157-128)/128</f>
        <v>0.2734375</v>
      </c>
      <c r="Q73" s="34">
        <f>(elon_inputs_before_normalizing!Q157-128)/128</f>
        <v>0.1328125</v>
      </c>
      <c r="R73" s="34">
        <f>(elon_inputs_before_normalizing!R157-128)/128</f>
        <v>7.8125E-3</v>
      </c>
      <c r="S73" s="34">
        <f>(elon_inputs_before_normalizing!S157-128)/128</f>
        <v>-0.3125</v>
      </c>
      <c r="T73" s="34">
        <f>(elon_inputs_before_normalizing!T157-128)/128</f>
        <v>-0.578125</v>
      </c>
      <c r="U73" s="34">
        <f>(elon_inputs_before_normalizing!U157-128)/128</f>
        <v>-0.453125</v>
      </c>
      <c r="V73" s="34">
        <f>(elon_inputs_before_normalizing!V157-128)/128</f>
        <v>-0.21875</v>
      </c>
      <c r="W73" s="34">
        <f>(elon_inputs_before_normalizing!W157-128)/128</f>
        <v>-0.8671875</v>
      </c>
      <c r="X73" s="34">
        <f>(elon_inputs_before_normalizing!X157-128)/128</f>
        <v>-0.6171875</v>
      </c>
      <c r="Y73" s="34">
        <f>(elon_inputs_before_normalizing!Y157-128)/128</f>
        <v>-0.859375</v>
      </c>
      <c r="Z73" s="34">
        <f>(elon_inputs_before_normalizing!Z157-128)/128</f>
        <v>-1</v>
      </c>
      <c r="AA73" s="34">
        <f>(elon_inputs_before_normalizing!AA157-128)/128</f>
        <v>-1</v>
      </c>
      <c r="AB73" s="34">
        <f>(elon_inputs_before_normalizing!AB157-128)/128</f>
        <v>-1</v>
      </c>
      <c r="AC73" s="34">
        <f>(elon_inputs_before_normalizing!AC157-128)/128</f>
        <v>-1</v>
      </c>
      <c r="AD73" s="34">
        <f>(elon_inputs_before_normalizing!AD157-128)/128</f>
        <v>-1</v>
      </c>
      <c r="AJ73" s="28">
        <v>5</v>
      </c>
      <c r="AK73" s="39">
        <f t="shared" ref="AK73:BJ73" si="72">($AF$68*C72)+($AG$68*D72)+($AH$68*E72)+
  ($AF$69*C73)+($AG$69*D73)+($AH$69*E73)+
  ($AF$70*C74)+($AG$70*D74)+($AH$70*E74)</f>
        <v>-0.79999999999999982</v>
      </c>
      <c r="AL73" s="39">
        <f t="shared" si="72"/>
        <v>-0.79999999999999982</v>
      </c>
      <c r="AM73" s="39">
        <f t="shared" si="72"/>
        <v>-0.79999999999999982</v>
      </c>
      <c r="AN73" s="39">
        <f t="shared" si="72"/>
        <v>-0.79999999999999982</v>
      </c>
      <c r="AO73" s="39">
        <f t="shared" si="72"/>
        <v>-0.7890625</v>
      </c>
      <c r="AP73" s="39">
        <f t="shared" si="72"/>
        <v>-0.72578124999999993</v>
      </c>
      <c r="AQ73" s="39">
        <f t="shared" si="72"/>
        <v>-0.42734375000000002</v>
      </c>
      <c r="AR73" s="39">
        <f t="shared" si="72"/>
        <v>-6.0156250000000022E-2</v>
      </c>
      <c r="AS73" s="39">
        <f t="shared" si="72"/>
        <v>0.28046874999999999</v>
      </c>
      <c r="AT73" s="39">
        <f t="shared" si="72"/>
        <v>0.54296875</v>
      </c>
      <c r="AU73" s="39">
        <f t="shared" si="72"/>
        <v>0.52421875000000007</v>
      </c>
      <c r="AV73" s="39">
        <f t="shared" si="72"/>
        <v>0.30390625000000004</v>
      </c>
      <c r="AW73" s="39">
        <f t="shared" si="72"/>
        <v>0.140625</v>
      </c>
      <c r="AX73" s="39">
        <f t="shared" si="72"/>
        <v>0.11093750000000001</v>
      </c>
      <c r="AY73" s="39">
        <f t="shared" si="72"/>
        <v>-4.6875000000000007E-2</v>
      </c>
      <c r="AZ73" s="39">
        <f t="shared" si="72"/>
        <v>-0.36562499999999998</v>
      </c>
      <c r="BA73" s="39">
        <f t="shared" si="72"/>
        <v>-0.55312499999999998</v>
      </c>
      <c r="BB73" s="39">
        <f t="shared" si="72"/>
        <v>-0.14218750000000002</v>
      </c>
      <c r="BC73" s="39">
        <f t="shared" si="72"/>
        <v>-0.29218749999999999</v>
      </c>
      <c r="BD73" s="39">
        <f t="shared" si="72"/>
        <v>-0.77421875000000007</v>
      </c>
      <c r="BE73" s="39">
        <f t="shared" si="72"/>
        <v>-0.47187499999999999</v>
      </c>
      <c r="BF73" s="39">
        <f t="shared" si="72"/>
        <v>-0.81093749999999987</v>
      </c>
      <c r="BG73" s="39">
        <f t="shared" si="72"/>
        <v>-0.81093749999999987</v>
      </c>
      <c r="BH73" s="39">
        <f t="shared" si="72"/>
        <v>-0.79999999999999982</v>
      </c>
      <c r="BI73" s="39">
        <f t="shared" si="72"/>
        <v>-0.79999999999999982</v>
      </c>
      <c r="BJ73" s="39">
        <f t="shared" si="72"/>
        <v>-0.79999999999999982</v>
      </c>
      <c r="BM73" s="37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P73" s="37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R73" s="28">
        <f t="shared" si="8"/>
        <v>67</v>
      </c>
      <c r="DS73" s="28">
        <f t="shared" si="9"/>
        <v>6</v>
      </c>
      <c r="DT73" s="28">
        <f t="shared" si="10"/>
        <v>2</v>
      </c>
      <c r="DU73" s="28">
        <v>1</v>
      </c>
      <c r="DV73" s="39">
        <f t="shared" si="2"/>
        <v>0</v>
      </c>
      <c r="DX73" s="41">
        <v>0.1</v>
      </c>
      <c r="DY73" s="39">
        <f t="shared" si="3"/>
        <v>0</v>
      </c>
      <c r="DZ73" s="34"/>
      <c r="EB73" s="41">
        <v>0.5</v>
      </c>
      <c r="EC73" s="39">
        <f t="shared" si="4"/>
        <v>0</v>
      </c>
      <c r="ED73" s="34"/>
      <c r="EF73" s="41">
        <v>-0.4</v>
      </c>
      <c r="EG73" s="39">
        <f t="shared" si="5"/>
        <v>0</v>
      </c>
      <c r="EH73" s="34"/>
      <c r="EJ73" s="22"/>
      <c r="EK73" s="22"/>
      <c r="EM73" s="22"/>
      <c r="EN73" s="22"/>
      <c r="EO73" s="22"/>
      <c r="EP73" s="22"/>
      <c r="ER73" s="26"/>
    </row>
    <row r="74" spans="1:148" ht="7.5" customHeight="1" x14ac:dyDescent="0.15">
      <c r="A74" s="21" t="s">
        <v>67</v>
      </c>
      <c r="B74" s="28">
        <v>7</v>
      </c>
      <c r="C74" s="34">
        <f>(elon_inputs_before_normalizing!C158-128)/128</f>
        <v>-1</v>
      </c>
      <c r="D74" s="34">
        <f>(elon_inputs_before_normalizing!D158-128)/128</f>
        <v>-1</v>
      </c>
      <c r="E74" s="34">
        <f>(elon_inputs_before_normalizing!E158-128)/128</f>
        <v>-1</v>
      </c>
      <c r="F74" s="34">
        <f>(elon_inputs_before_normalizing!F158-128)/128</f>
        <v>-1</v>
      </c>
      <c r="G74" s="34">
        <f>(elon_inputs_before_normalizing!G158-128)/128</f>
        <v>-1</v>
      </c>
      <c r="H74" s="34">
        <f>(elon_inputs_before_normalizing!H158-128)/128</f>
        <v>-1</v>
      </c>
      <c r="I74" s="34">
        <f>(elon_inputs_before_normalizing!I158-128)/128</f>
        <v>-0.9609375</v>
      </c>
      <c r="J74" s="34">
        <f>(elon_inputs_before_normalizing!J158-128)/128</f>
        <v>-0.640625</v>
      </c>
      <c r="K74" s="34">
        <f>(elon_inputs_before_normalizing!K158-128)/128</f>
        <v>-7.03125E-2</v>
      </c>
      <c r="L74" s="34">
        <f>(elon_inputs_before_normalizing!L158-128)/128</f>
        <v>0.703125</v>
      </c>
      <c r="M74" s="34">
        <f>(elon_inputs_before_normalizing!M158-128)/128</f>
        <v>0.8125</v>
      </c>
      <c r="N74" s="34">
        <f>(elon_inputs_before_normalizing!N158-128)/128</f>
        <v>0.765625</v>
      </c>
      <c r="O74" s="34">
        <f>(elon_inputs_before_normalizing!O158-128)/128</f>
        <v>0.5859375</v>
      </c>
      <c r="P74" s="34">
        <f>(elon_inputs_before_normalizing!P158-128)/128</f>
        <v>0.234375</v>
      </c>
      <c r="Q74" s="34">
        <f>(elon_inputs_before_normalizing!Q158-128)/128</f>
        <v>2.34375E-2</v>
      </c>
      <c r="R74" s="34">
        <f>(elon_inputs_before_normalizing!R158-128)/128</f>
        <v>3.90625E-2</v>
      </c>
      <c r="S74" s="34">
        <f>(elon_inputs_before_normalizing!S158-128)/128</f>
        <v>-0.3046875</v>
      </c>
      <c r="T74" s="34">
        <f>(elon_inputs_before_normalizing!T158-128)/128</f>
        <v>-0.625</v>
      </c>
      <c r="U74" s="34">
        <f>(elon_inputs_before_normalizing!U158-128)/128</f>
        <v>-0.6875</v>
      </c>
      <c r="V74" s="34">
        <f>(elon_inputs_before_normalizing!V158-128)/128</f>
        <v>-0.40625</v>
      </c>
      <c r="W74" s="34">
        <f>(elon_inputs_before_normalizing!W158-128)/128</f>
        <v>-0.6328125</v>
      </c>
      <c r="X74" s="34">
        <f>(elon_inputs_before_normalizing!X158-128)/128</f>
        <v>-0.7109375</v>
      </c>
      <c r="Y74" s="34">
        <f>(elon_inputs_before_normalizing!Y158-128)/128</f>
        <v>-0.6875</v>
      </c>
      <c r="Z74" s="34">
        <f>(elon_inputs_before_normalizing!Z158-128)/128</f>
        <v>-1</v>
      </c>
      <c r="AA74" s="34">
        <f>(elon_inputs_before_normalizing!AA158-128)/128</f>
        <v>-1</v>
      </c>
      <c r="AB74" s="34">
        <f>(elon_inputs_before_normalizing!AB158-128)/128</f>
        <v>-1</v>
      </c>
      <c r="AC74" s="34">
        <f>(elon_inputs_before_normalizing!AC158-128)/128</f>
        <v>-1</v>
      </c>
      <c r="AD74" s="34">
        <f>(elon_inputs_before_normalizing!AD158-128)/128</f>
        <v>-1</v>
      </c>
      <c r="AJ74" s="28">
        <v>6</v>
      </c>
      <c r="AK74" s="39">
        <f t="shared" ref="AK74:BJ74" si="73">($AF$68*C73)+($AG$68*D73)+($AH$68*E73)+
  ($AF$69*C74)+($AG$69*D74)+($AH$69*E74)+
  ($AF$70*C75)+($AG$70*D75)+($AH$70*E75)</f>
        <v>-0.79999999999999982</v>
      </c>
      <c r="AL74" s="39">
        <f t="shared" si="73"/>
        <v>-0.79999999999999982</v>
      </c>
      <c r="AM74" s="39">
        <f t="shared" si="73"/>
        <v>-0.79999999999999982</v>
      </c>
      <c r="AN74" s="39">
        <f t="shared" si="73"/>
        <v>-0.79999999999999982</v>
      </c>
      <c r="AO74" s="39">
        <f t="shared" si="73"/>
        <v>-0.80234374999999991</v>
      </c>
      <c r="AP74" s="39">
        <f t="shared" si="73"/>
        <v>-0.76484374999999993</v>
      </c>
      <c r="AQ74" s="39">
        <f t="shared" si="73"/>
        <v>-0.30546875000000001</v>
      </c>
      <c r="AR74" s="39">
        <f t="shared" si="73"/>
        <v>0.12109375</v>
      </c>
      <c r="AS74" s="39">
        <f t="shared" si="73"/>
        <v>0.58437499999999998</v>
      </c>
      <c r="AT74" s="39">
        <f t="shared" si="73"/>
        <v>0.55781249999999993</v>
      </c>
      <c r="AU74" s="39">
        <f t="shared" si="73"/>
        <v>0.56640625</v>
      </c>
      <c r="AV74" s="39">
        <f t="shared" si="73"/>
        <v>0.38046875000000002</v>
      </c>
      <c r="AW74" s="39">
        <f t="shared" si="73"/>
        <v>0.14218749999999999</v>
      </c>
      <c r="AX74" s="39">
        <f t="shared" si="73"/>
        <v>8.8281250000000006E-2</v>
      </c>
      <c r="AY74" s="39">
        <f t="shared" si="73"/>
        <v>1.4843749999999996E-2</v>
      </c>
      <c r="AZ74" s="39">
        <f t="shared" si="73"/>
        <v>-0.296875</v>
      </c>
      <c r="BA74" s="39">
        <f t="shared" si="73"/>
        <v>-0.52578124999999998</v>
      </c>
      <c r="BB74" s="39">
        <f t="shared" si="73"/>
        <v>-0.43593749999999998</v>
      </c>
      <c r="BC74" s="39">
        <f t="shared" si="73"/>
        <v>-0.14453125</v>
      </c>
      <c r="BD74" s="39">
        <f t="shared" si="73"/>
        <v>-0.71953124999999996</v>
      </c>
      <c r="BE74" s="39">
        <f t="shared" si="73"/>
        <v>-0.53046874999999993</v>
      </c>
      <c r="BF74" s="39">
        <f t="shared" si="73"/>
        <v>-0.68671875000000004</v>
      </c>
      <c r="BG74" s="39">
        <f t="shared" si="73"/>
        <v>-0.8515625</v>
      </c>
      <c r="BH74" s="39">
        <f t="shared" si="73"/>
        <v>-0.79765624999999996</v>
      </c>
      <c r="BI74" s="39">
        <f t="shared" si="73"/>
        <v>-0.79999999999999982</v>
      </c>
      <c r="BJ74" s="39">
        <f t="shared" si="73"/>
        <v>-0.79999999999999982</v>
      </c>
      <c r="BM74" s="37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P74" s="37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R74" s="28">
        <f t="shared" si="8"/>
        <v>68</v>
      </c>
      <c r="DS74" s="28">
        <f t="shared" si="9"/>
        <v>6</v>
      </c>
      <c r="DT74" s="28">
        <f t="shared" si="10"/>
        <v>3</v>
      </c>
      <c r="DU74" s="28">
        <v>1</v>
      </c>
      <c r="DV74" s="39">
        <f t="shared" si="2"/>
        <v>0</v>
      </c>
      <c r="DX74" s="41">
        <v>-0.7</v>
      </c>
      <c r="DY74" s="39">
        <f t="shared" si="3"/>
        <v>0</v>
      </c>
      <c r="DZ74" s="34"/>
      <c r="EB74" s="41">
        <v>-0.3</v>
      </c>
      <c r="EC74" s="39">
        <f t="shared" si="4"/>
        <v>0</v>
      </c>
      <c r="ED74" s="34"/>
      <c r="EF74" s="41">
        <v>-0.3</v>
      </c>
      <c r="EG74" s="39">
        <f t="shared" si="5"/>
        <v>0</v>
      </c>
      <c r="EH74" s="34"/>
      <c r="EJ74" s="22"/>
      <c r="EK74" s="22"/>
      <c r="EM74" s="22"/>
      <c r="EN74" s="22"/>
      <c r="EO74" s="22"/>
      <c r="EP74" s="22"/>
      <c r="ER74" s="26"/>
    </row>
    <row r="75" spans="1:148" ht="7.5" customHeight="1" x14ac:dyDescent="0.15">
      <c r="A75" s="21" t="s">
        <v>67</v>
      </c>
      <c r="B75" s="28">
        <v>8</v>
      </c>
      <c r="C75" s="34">
        <f>(elon_inputs_before_normalizing!C159-128)/128</f>
        <v>-1</v>
      </c>
      <c r="D75" s="34">
        <f>(elon_inputs_before_normalizing!D159-128)/128</f>
        <v>-1</v>
      </c>
      <c r="E75" s="34">
        <f>(elon_inputs_before_normalizing!E159-128)/128</f>
        <v>-1</v>
      </c>
      <c r="F75" s="34">
        <f>(elon_inputs_before_normalizing!F159-128)/128</f>
        <v>-1</v>
      </c>
      <c r="G75" s="34">
        <f>(elon_inputs_before_normalizing!G159-128)/128</f>
        <v>-1</v>
      </c>
      <c r="H75" s="34">
        <f>(elon_inputs_before_normalizing!H159-128)/128</f>
        <v>-1</v>
      </c>
      <c r="I75" s="34">
        <f>(elon_inputs_before_normalizing!I159-128)/128</f>
        <v>-1</v>
      </c>
      <c r="J75" s="34">
        <f>(elon_inputs_before_normalizing!J159-128)/128</f>
        <v>-0.6796875</v>
      </c>
      <c r="K75" s="34">
        <f>(elon_inputs_before_normalizing!K159-128)/128</f>
        <v>0.2578125</v>
      </c>
      <c r="L75" s="34">
        <f>(elon_inputs_before_normalizing!L159-128)/128</f>
        <v>0.765625</v>
      </c>
      <c r="M75" s="34">
        <f>(elon_inputs_before_normalizing!M159-128)/128</f>
        <v>0.7421875</v>
      </c>
      <c r="N75" s="34">
        <f>(elon_inputs_before_normalizing!N159-128)/128</f>
        <v>0.703125</v>
      </c>
      <c r="O75" s="34">
        <f>(elon_inputs_before_normalizing!O159-128)/128</f>
        <v>0.59375</v>
      </c>
      <c r="P75" s="34">
        <f>(elon_inputs_before_normalizing!P159-128)/128</f>
        <v>0.2734375</v>
      </c>
      <c r="Q75" s="34">
        <f>(elon_inputs_before_normalizing!Q159-128)/128</f>
        <v>7.03125E-2</v>
      </c>
      <c r="R75" s="34">
        <f>(elon_inputs_before_normalizing!R159-128)/128</f>
        <v>6.25E-2</v>
      </c>
      <c r="S75" s="34">
        <f>(elon_inputs_before_normalizing!S159-128)/128</f>
        <v>-0.2265625</v>
      </c>
      <c r="T75" s="34">
        <f>(elon_inputs_before_normalizing!T159-128)/128</f>
        <v>-0.5234375</v>
      </c>
      <c r="U75" s="34">
        <f>(elon_inputs_before_normalizing!U159-128)/128</f>
        <v>-0.6171875</v>
      </c>
      <c r="V75" s="34">
        <f>(elon_inputs_before_normalizing!V159-128)/128</f>
        <v>-0.5703125</v>
      </c>
      <c r="W75" s="34">
        <f>(elon_inputs_before_normalizing!W159-128)/128</f>
        <v>-0.625</v>
      </c>
      <c r="X75" s="34">
        <f>(elon_inputs_before_normalizing!X159-128)/128</f>
        <v>-0.84375</v>
      </c>
      <c r="Y75" s="34">
        <f>(elon_inputs_before_normalizing!Y159-128)/128</f>
        <v>-0.7421875</v>
      </c>
      <c r="Z75" s="34">
        <f>(elon_inputs_before_normalizing!Z159-128)/128</f>
        <v>-0.9765625</v>
      </c>
      <c r="AA75" s="34">
        <f>(elon_inputs_before_normalizing!AA159-128)/128</f>
        <v>-1</v>
      </c>
      <c r="AB75" s="34">
        <f>(elon_inputs_before_normalizing!AB159-128)/128</f>
        <v>-1</v>
      </c>
      <c r="AC75" s="34">
        <f>(elon_inputs_before_normalizing!AC159-128)/128</f>
        <v>-1</v>
      </c>
      <c r="AD75" s="34">
        <f>(elon_inputs_before_normalizing!AD159-128)/128</f>
        <v>-1</v>
      </c>
      <c r="AJ75" s="28">
        <v>7</v>
      </c>
      <c r="AK75" s="39">
        <f t="shared" ref="AK75:BJ75" si="74">($AF$68*C74)+($AG$68*D74)+($AH$68*E74)+
  ($AF$69*C75)+($AG$69*D75)+($AH$69*E75)+
  ($AF$70*C76)+($AG$70*D76)+($AH$70*E76)</f>
        <v>-0.79999999999999982</v>
      </c>
      <c r="AL75" s="39">
        <f t="shared" si="74"/>
        <v>-0.79999999999999982</v>
      </c>
      <c r="AM75" s="39">
        <f t="shared" si="74"/>
        <v>-0.79999999999999982</v>
      </c>
      <c r="AN75" s="39">
        <f t="shared" si="74"/>
        <v>-0.79999999999999982</v>
      </c>
      <c r="AO75" s="39">
        <f t="shared" si="74"/>
        <v>-0.80781250000000004</v>
      </c>
      <c r="AP75" s="39">
        <f t="shared" si="74"/>
        <v>-0.72578124999999993</v>
      </c>
      <c r="AQ75" s="39">
        <f t="shared" si="74"/>
        <v>-0.26953125000000006</v>
      </c>
      <c r="AR75" s="39">
        <f t="shared" si="74"/>
        <v>0.17343749999999999</v>
      </c>
      <c r="AS75" s="39">
        <f t="shared" si="74"/>
        <v>0.50703125000000004</v>
      </c>
      <c r="AT75" s="39">
        <f t="shared" si="74"/>
        <v>0.4</v>
      </c>
      <c r="AU75" s="39">
        <f t="shared" si="74"/>
        <v>0.33203125000000006</v>
      </c>
      <c r="AV75" s="39">
        <f t="shared" si="74"/>
        <v>0.27890624999999997</v>
      </c>
      <c r="AW75" s="39">
        <f t="shared" si="74"/>
        <v>7.6562499999999978E-2</v>
      </c>
      <c r="AX75" s="39">
        <f t="shared" si="74"/>
        <v>-3.3593749999999999E-2</v>
      </c>
      <c r="AY75" s="39">
        <f t="shared" si="74"/>
        <v>-9.3749999999999806E-3</v>
      </c>
      <c r="AZ75" s="39">
        <f t="shared" si="74"/>
        <v>-0.30156250000000001</v>
      </c>
      <c r="BA75" s="39">
        <f t="shared" si="74"/>
        <v>-0.50468749999999996</v>
      </c>
      <c r="BB75" s="39">
        <f t="shared" si="74"/>
        <v>-0.56718749999999996</v>
      </c>
      <c r="BC75" s="39">
        <f t="shared" si="74"/>
        <v>-0.37890625</v>
      </c>
      <c r="BD75" s="39">
        <f t="shared" si="74"/>
        <v>-0.57578125000000013</v>
      </c>
      <c r="BE75" s="39">
        <f t="shared" si="74"/>
        <v>-0.68984375000000009</v>
      </c>
      <c r="BF75" s="39">
        <f t="shared" si="74"/>
        <v>-0.59375</v>
      </c>
      <c r="BG75" s="39">
        <f t="shared" si="74"/>
        <v>-0.83906250000000004</v>
      </c>
      <c r="BH75" s="39">
        <f t="shared" si="74"/>
        <v>-0.80624999999999991</v>
      </c>
      <c r="BI75" s="39">
        <f t="shared" si="74"/>
        <v>-0.79999999999999982</v>
      </c>
      <c r="BJ75" s="39">
        <f t="shared" si="74"/>
        <v>-0.79999999999999982</v>
      </c>
      <c r="BM75" s="37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P75" s="37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R75" s="28">
        <f t="shared" si="8"/>
        <v>69</v>
      </c>
      <c r="DS75" s="28">
        <f t="shared" si="9"/>
        <v>6</v>
      </c>
      <c r="DT75" s="28">
        <f t="shared" si="10"/>
        <v>4</v>
      </c>
      <c r="DU75" s="28">
        <v>1</v>
      </c>
      <c r="DV75" s="39">
        <f t="shared" si="2"/>
        <v>2.4703124999999999</v>
      </c>
      <c r="DX75" s="41">
        <v>0.1</v>
      </c>
      <c r="DY75" s="39">
        <f t="shared" si="3"/>
        <v>0.24703125000000001</v>
      </c>
      <c r="DZ75" s="34"/>
      <c r="EB75" s="41">
        <v>-0.3</v>
      </c>
      <c r="EC75" s="39">
        <f t="shared" si="4"/>
        <v>-0.74109375</v>
      </c>
      <c r="ED75" s="34"/>
      <c r="EF75" s="41">
        <v>0.6</v>
      </c>
      <c r="EG75" s="39">
        <f t="shared" si="5"/>
        <v>1.4821875</v>
      </c>
      <c r="EH75" s="34"/>
      <c r="EJ75" s="22"/>
      <c r="EK75" s="22"/>
      <c r="EM75" s="22"/>
      <c r="EN75" s="22"/>
      <c r="EO75" s="22"/>
      <c r="EP75" s="22"/>
      <c r="ER75" s="26"/>
    </row>
    <row r="76" spans="1:148" ht="7.5" customHeight="1" x14ac:dyDescent="0.15">
      <c r="A76" s="21" t="s">
        <v>67</v>
      </c>
      <c r="B76" s="28">
        <v>9</v>
      </c>
      <c r="C76" s="34">
        <f>(elon_inputs_before_normalizing!C160-128)/128</f>
        <v>-1</v>
      </c>
      <c r="D76" s="34">
        <f>(elon_inputs_before_normalizing!D160-128)/128</f>
        <v>-1</v>
      </c>
      <c r="E76" s="34">
        <f>(elon_inputs_before_normalizing!E160-128)/128</f>
        <v>-1</v>
      </c>
      <c r="F76" s="34">
        <f>(elon_inputs_before_normalizing!F160-128)/128</f>
        <v>-1</v>
      </c>
      <c r="G76" s="34">
        <f>(elon_inputs_before_normalizing!G160-128)/128</f>
        <v>-1</v>
      </c>
      <c r="H76" s="34">
        <f>(elon_inputs_before_normalizing!H160-128)/128</f>
        <v>-1</v>
      </c>
      <c r="I76" s="34">
        <f>(elon_inputs_before_normalizing!I160-128)/128</f>
        <v>-1</v>
      </c>
      <c r="J76" s="34">
        <f>(elon_inputs_before_normalizing!J160-128)/128</f>
        <v>-0.546875</v>
      </c>
      <c r="K76" s="34">
        <f>(elon_inputs_before_normalizing!K160-128)/128</f>
        <v>0.46875</v>
      </c>
      <c r="L76" s="34">
        <f>(elon_inputs_before_normalizing!L160-128)/128</f>
        <v>0.609375</v>
      </c>
      <c r="M76" s="34">
        <f>(elon_inputs_before_normalizing!M160-128)/128</f>
        <v>0.3671875</v>
      </c>
      <c r="N76" s="34">
        <f>(elon_inputs_before_normalizing!N160-128)/128</f>
        <v>-8.59375E-2</v>
      </c>
      <c r="O76" s="34">
        <f>(elon_inputs_before_normalizing!O160-128)/128</f>
        <v>-0.1328125</v>
      </c>
      <c r="P76" s="34">
        <f>(elon_inputs_before_normalizing!P160-128)/128</f>
        <v>0.21875</v>
      </c>
      <c r="Q76" s="34">
        <f>(elon_inputs_before_normalizing!Q160-128)/128</f>
        <v>8.59375E-2</v>
      </c>
      <c r="R76" s="34">
        <f>(elon_inputs_before_normalizing!R160-128)/128</f>
        <v>-0.125</v>
      </c>
      <c r="S76" s="34">
        <f>(elon_inputs_before_normalizing!S160-128)/128</f>
        <v>-0.2734375</v>
      </c>
      <c r="T76" s="34">
        <f>(elon_inputs_before_normalizing!T160-128)/128</f>
        <v>-0.5703125</v>
      </c>
      <c r="U76" s="34">
        <f>(elon_inputs_before_normalizing!U160-128)/128</f>
        <v>-0.53125</v>
      </c>
      <c r="V76" s="34">
        <f>(elon_inputs_before_normalizing!V160-128)/128</f>
        <v>-0.5078125</v>
      </c>
      <c r="W76" s="34">
        <f>(elon_inputs_before_normalizing!W160-128)/128</f>
        <v>-0.7734375</v>
      </c>
      <c r="X76" s="34">
        <f>(elon_inputs_before_normalizing!X160-128)/128</f>
        <v>-0.96875</v>
      </c>
      <c r="Y76" s="34">
        <f>(elon_inputs_before_normalizing!Y160-128)/128</f>
        <v>-0.9609375</v>
      </c>
      <c r="Z76" s="34">
        <f>(elon_inputs_before_normalizing!Z160-128)/128</f>
        <v>-0.9921875</v>
      </c>
      <c r="AA76" s="34">
        <f>(elon_inputs_before_normalizing!AA160-128)/128</f>
        <v>-1</v>
      </c>
      <c r="AB76" s="34">
        <f>(elon_inputs_before_normalizing!AB160-128)/128</f>
        <v>-1</v>
      </c>
      <c r="AC76" s="34">
        <f>(elon_inputs_before_normalizing!AC160-128)/128</f>
        <v>-1</v>
      </c>
      <c r="AD76" s="34">
        <f>(elon_inputs_before_normalizing!AD160-128)/128</f>
        <v>-1</v>
      </c>
      <c r="AJ76" s="28">
        <v>8</v>
      </c>
      <c r="AK76" s="39">
        <f t="shared" ref="AK76:BJ76" si="75">($AF$68*C75)+($AG$68*D75)+($AH$68*E75)+
  ($AF$69*C76)+($AG$69*D76)+($AH$69*E76)+
  ($AF$70*C77)+($AG$70*D77)+($AH$70*E77)</f>
        <v>-0.79999999999999982</v>
      </c>
      <c r="AL76" s="39">
        <f t="shared" si="75"/>
        <v>-0.79999999999999982</v>
      </c>
      <c r="AM76" s="39">
        <f t="shared" si="75"/>
        <v>-0.79999999999999982</v>
      </c>
      <c r="AN76" s="39">
        <f t="shared" si="75"/>
        <v>-0.79999999999999982</v>
      </c>
      <c r="AO76" s="39">
        <f t="shared" si="75"/>
        <v>-0.79999999999999982</v>
      </c>
      <c r="AP76" s="39">
        <f t="shared" si="75"/>
        <v>-0.73593749999999991</v>
      </c>
      <c r="AQ76" s="39">
        <f t="shared" si="75"/>
        <v>-0.33671875000000001</v>
      </c>
      <c r="AR76" s="39">
        <f t="shared" si="75"/>
        <v>0.30703124999999998</v>
      </c>
      <c r="AS76" s="39">
        <f t="shared" si="75"/>
        <v>0.48046875</v>
      </c>
      <c r="AT76" s="39">
        <f t="shared" si="75"/>
        <v>0.31406249999999997</v>
      </c>
      <c r="AU76" s="39">
        <f t="shared" si="75"/>
        <v>0.18124999999999999</v>
      </c>
      <c r="AV76" s="39">
        <f t="shared" si="75"/>
        <v>0.375</v>
      </c>
      <c r="AW76" s="39">
        <f t="shared" si="75"/>
        <v>0.27812500000000001</v>
      </c>
      <c r="AX76" s="39">
        <f t="shared" si="75"/>
        <v>-0.10078125000000002</v>
      </c>
      <c r="AY76" s="39">
        <f t="shared" si="75"/>
        <v>-0.125</v>
      </c>
      <c r="AZ76" s="39">
        <f t="shared" si="75"/>
        <v>-0.28828125000000004</v>
      </c>
      <c r="BA76" s="39">
        <f t="shared" si="75"/>
        <v>-0.49375000000000002</v>
      </c>
      <c r="BB76" s="39">
        <f t="shared" si="75"/>
        <v>-0.50234374999999998</v>
      </c>
      <c r="BC76" s="39">
        <f t="shared" si="75"/>
        <v>-0.54218750000000004</v>
      </c>
      <c r="BD76" s="39">
        <f t="shared" si="75"/>
        <v>-0.62343749999999998</v>
      </c>
      <c r="BE76" s="39">
        <f t="shared" si="75"/>
        <v>-0.75468749999999996</v>
      </c>
      <c r="BF76" s="39">
        <f t="shared" si="75"/>
        <v>-0.63593750000000004</v>
      </c>
      <c r="BG76" s="39">
        <f t="shared" si="75"/>
        <v>-0.77109374999999991</v>
      </c>
      <c r="BH76" s="39">
        <f t="shared" si="75"/>
        <v>-0.79999999999999982</v>
      </c>
      <c r="BI76" s="39">
        <f t="shared" si="75"/>
        <v>-0.79999999999999982</v>
      </c>
      <c r="BJ76" s="39">
        <f t="shared" si="75"/>
        <v>-0.79999999999999982</v>
      </c>
      <c r="BM76" s="37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P76" s="37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R76" s="28">
        <f t="shared" si="8"/>
        <v>70</v>
      </c>
      <c r="DS76" s="28">
        <f t="shared" si="9"/>
        <v>6</v>
      </c>
      <c r="DT76" s="28">
        <f t="shared" si="10"/>
        <v>5</v>
      </c>
      <c r="DU76" s="28">
        <v>1</v>
      </c>
      <c r="DV76" s="39">
        <f t="shared" si="2"/>
        <v>2.6640625</v>
      </c>
      <c r="DX76" s="41">
        <v>0</v>
      </c>
      <c r="DY76" s="39">
        <f t="shared" si="3"/>
        <v>0</v>
      </c>
      <c r="DZ76" s="34"/>
      <c r="EB76" s="41">
        <v>-0.6</v>
      </c>
      <c r="EC76" s="39">
        <f t="shared" si="4"/>
        <v>-1.5984375</v>
      </c>
      <c r="ED76" s="34"/>
      <c r="EF76" s="41">
        <v>-0.2</v>
      </c>
      <c r="EG76" s="39">
        <f t="shared" si="5"/>
        <v>-0.53281250000000002</v>
      </c>
      <c r="EH76" s="34"/>
      <c r="EJ76" s="22"/>
      <c r="EK76" s="22"/>
      <c r="EM76" s="22"/>
      <c r="EN76" s="22"/>
      <c r="EO76" s="22"/>
      <c r="EP76" s="22"/>
      <c r="ER76" s="26"/>
    </row>
    <row r="77" spans="1:148" ht="7.5" customHeight="1" x14ac:dyDescent="0.15">
      <c r="A77" s="21" t="s">
        <v>67</v>
      </c>
      <c r="B77" s="28">
        <v>10</v>
      </c>
      <c r="C77" s="34">
        <f>(elon_inputs_before_normalizing!C161-128)/128</f>
        <v>-1</v>
      </c>
      <c r="D77" s="34">
        <f>(elon_inputs_before_normalizing!D161-128)/128</f>
        <v>-1</v>
      </c>
      <c r="E77" s="34">
        <f>(elon_inputs_before_normalizing!E161-128)/128</f>
        <v>-1</v>
      </c>
      <c r="F77" s="34">
        <f>(elon_inputs_before_normalizing!F161-128)/128</f>
        <v>-1</v>
      </c>
      <c r="G77" s="34">
        <f>(elon_inputs_before_normalizing!G161-128)/128</f>
        <v>-1</v>
      </c>
      <c r="H77" s="34">
        <f>(elon_inputs_before_normalizing!H161-128)/128</f>
        <v>-1</v>
      </c>
      <c r="I77" s="34">
        <f>(elon_inputs_before_normalizing!I161-128)/128</f>
        <v>-1</v>
      </c>
      <c r="J77" s="34">
        <f>(elon_inputs_before_normalizing!J161-128)/128</f>
        <v>-0.5859375</v>
      </c>
      <c r="K77" s="34">
        <f>(elon_inputs_before_normalizing!K161-128)/128</f>
        <v>0.4453125</v>
      </c>
      <c r="L77" s="34">
        <f>(elon_inputs_before_normalizing!L161-128)/128</f>
        <v>0.578125</v>
      </c>
      <c r="M77" s="34">
        <f>(elon_inputs_before_normalizing!M161-128)/128</f>
        <v>0.421875</v>
      </c>
      <c r="N77" s="34">
        <f>(elon_inputs_before_normalizing!N161-128)/128</f>
        <v>-6.25E-2</v>
      </c>
      <c r="O77" s="34">
        <f>(elon_inputs_before_normalizing!O161-128)/128</f>
        <v>-0.5</v>
      </c>
      <c r="P77" s="34">
        <f>(elon_inputs_before_normalizing!P161-128)/128</f>
        <v>0.125</v>
      </c>
      <c r="Q77" s="34">
        <f>(elon_inputs_before_normalizing!Q161-128)/128</f>
        <v>0.1796875</v>
      </c>
      <c r="R77" s="34">
        <f>(elon_inputs_before_normalizing!R161-128)/128</f>
        <v>-0.59375</v>
      </c>
      <c r="S77" s="34">
        <f>(elon_inputs_before_normalizing!S161-128)/128</f>
        <v>-0.5390625</v>
      </c>
      <c r="T77" s="34">
        <f>(elon_inputs_before_normalizing!T161-128)/128</f>
        <v>-0.515625</v>
      </c>
      <c r="U77" s="34">
        <f>(elon_inputs_before_normalizing!U161-128)/128</f>
        <v>-0.734375</v>
      </c>
      <c r="V77" s="34">
        <f>(elon_inputs_before_normalizing!V161-128)/128</f>
        <v>-0.6796875</v>
      </c>
      <c r="W77" s="34">
        <f>(elon_inputs_before_normalizing!W161-128)/128</f>
        <v>-0.765625</v>
      </c>
      <c r="X77" s="34">
        <f>(elon_inputs_before_normalizing!X161-128)/128</f>
        <v>-0.96875</v>
      </c>
      <c r="Y77" s="34">
        <f>(elon_inputs_before_normalizing!Y161-128)/128</f>
        <v>-1</v>
      </c>
      <c r="Z77" s="34">
        <f>(elon_inputs_before_normalizing!Z161-128)/128</f>
        <v>-1</v>
      </c>
      <c r="AA77" s="34">
        <f>(elon_inputs_before_normalizing!AA161-128)/128</f>
        <v>-1</v>
      </c>
      <c r="AB77" s="34">
        <f>(elon_inputs_before_normalizing!AB161-128)/128</f>
        <v>-1</v>
      </c>
      <c r="AC77" s="34">
        <f>(elon_inputs_before_normalizing!AC161-128)/128</f>
        <v>-1</v>
      </c>
      <c r="AD77" s="34">
        <f>(elon_inputs_before_normalizing!AD161-128)/128</f>
        <v>-1</v>
      </c>
      <c r="AJ77" s="28">
        <v>9</v>
      </c>
      <c r="AK77" s="39">
        <f t="shared" ref="AK77:BJ77" si="76">($AF$68*C76)+($AG$68*D76)+($AH$68*E76)+
  ($AF$69*C77)+($AG$69*D77)+($AH$69*E77)+
  ($AF$70*C78)+($AG$70*D78)+($AH$70*E78)</f>
        <v>-0.79999999999999982</v>
      </c>
      <c r="AL77" s="39">
        <f t="shared" si="76"/>
        <v>-0.79999999999999982</v>
      </c>
      <c r="AM77" s="39">
        <f t="shared" si="76"/>
        <v>-0.79999999999999982</v>
      </c>
      <c r="AN77" s="39">
        <f t="shared" si="76"/>
        <v>-0.79999999999999982</v>
      </c>
      <c r="AO77" s="39">
        <f t="shared" si="76"/>
        <v>-0.78281249999999991</v>
      </c>
      <c r="AP77" s="39">
        <f t="shared" si="76"/>
        <v>-0.68593749999999998</v>
      </c>
      <c r="AQ77" s="39">
        <f t="shared" si="76"/>
        <v>-0.2734375</v>
      </c>
      <c r="AR77" s="39">
        <f t="shared" si="76"/>
        <v>0.50468749999999996</v>
      </c>
      <c r="AS77" s="39">
        <f t="shared" si="76"/>
        <v>0.47343749999999996</v>
      </c>
      <c r="AT77" s="39">
        <f t="shared" si="76"/>
        <v>0.21640625000000002</v>
      </c>
      <c r="AU77" s="39">
        <f t="shared" si="76"/>
        <v>-0.27734375</v>
      </c>
      <c r="AV77" s="39">
        <f t="shared" si="76"/>
        <v>-0.19921874999999997</v>
      </c>
      <c r="AW77" s="39">
        <f t="shared" si="76"/>
        <v>0.29843750000000002</v>
      </c>
      <c r="AX77" s="39">
        <f t="shared" si="76"/>
        <v>-8.5156249999999989E-2</v>
      </c>
      <c r="AY77" s="39">
        <f t="shared" si="76"/>
        <v>-0.328125</v>
      </c>
      <c r="AZ77" s="39">
        <f t="shared" si="76"/>
        <v>-0.2265625</v>
      </c>
      <c r="BA77" s="39">
        <f t="shared" si="76"/>
        <v>-0.5</v>
      </c>
      <c r="BB77" s="39">
        <f t="shared" si="76"/>
        <v>-0.56093749999999998</v>
      </c>
      <c r="BC77" s="39">
        <f t="shared" si="76"/>
        <v>-0.43593749999999998</v>
      </c>
      <c r="BD77" s="39">
        <f t="shared" si="76"/>
        <v>-0.62343750000000009</v>
      </c>
      <c r="BE77" s="39">
        <f t="shared" si="76"/>
        <v>-0.79218750000000004</v>
      </c>
      <c r="BF77" s="39">
        <f t="shared" si="76"/>
        <v>-0.77265625000000004</v>
      </c>
      <c r="BG77" s="39">
        <f t="shared" si="76"/>
        <v>-0.78984374999999996</v>
      </c>
      <c r="BH77" s="39">
        <f t="shared" si="76"/>
        <v>-0.79921874999999987</v>
      </c>
      <c r="BI77" s="39">
        <f t="shared" si="76"/>
        <v>-0.79999999999999982</v>
      </c>
      <c r="BJ77" s="39">
        <f t="shared" si="76"/>
        <v>-0.79999999999999982</v>
      </c>
      <c r="BM77" s="37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P77" s="37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R77" s="28">
        <f t="shared" si="8"/>
        <v>71</v>
      </c>
      <c r="DS77" s="28">
        <f t="shared" si="9"/>
        <v>6</v>
      </c>
      <c r="DT77" s="28">
        <f t="shared" si="10"/>
        <v>6</v>
      </c>
      <c r="DU77" s="28">
        <v>1</v>
      </c>
      <c r="DV77" s="39">
        <f t="shared" si="2"/>
        <v>2.0046875000000002</v>
      </c>
      <c r="DX77" s="41">
        <v>-0.4</v>
      </c>
      <c r="DY77" s="39">
        <f t="shared" si="3"/>
        <v>-0.80187500000000012</v>
      </c>
      <c r="DZ77" s="34"/>
      <c r="EB77" s="41">
        <v>0.1</v>
      </c>
      <c r="EC77" s="39">
        <f t="shared" si="4"/>
        <v>0.20046875000000003</v>
      </c>
      <c r="ED77" s="34"/>
      <c r="EF77" s="41">
        <v>0.1</v>
      </c>
      <c r="EG77" s="39">
        <f t="shared" si="5"/>
        <v>0.20046875000000003</v>
      </c>
      <c r="EH77" s="34"/>
      <c r="EJ77" s="22"/>
      <c r="EK77" s="22"/>
      <c r="EM77" s="22"/>
      <c r="EN77" s="22"/>
      <c r="EO77" s="22"/>
      <c r="EP77" s="22"/>
      <c r="ER77" s="26"/>
    </row>
    <row r="78" spans="1:148" ht="7.5" customHeight="1" x14ac:dyDescent="0.15">
      <c r="A78" s="21" t="s">
        <v>67</v>
      </c>
      <c r="B78" s="28">
        <v>11</v>
      </c>
      <c r="C78" s="34">
        <f>(elon_inputs_before_normalizing!C162-128)/128</f>
        <v>-1</v>
      </c>
      <c r="D78" s="34">
        <f>(elon_inputs_before_normalizing!D162-128)/128</f>
        <v>-1</v>
      </c>
      <c r="E78" s="34">
        <f>(elon_inputs_before_normalizing!E162-128)/128</f>
        <v>-1</v>
      </c>
      <c r="F78" s="34">
        <f>(elon_inputs_before_normalizing!F162-128)/128</f>
        <v>-1</v>
      </c>
      <c r="G78" s="34">
        <f>(elon_inputs_before_normalizing!G162-128)/128</f>
        <v>-1</v>
      </c>
      <c r="H78" s="34">
        <f>(elon_inputs_before_normalizing!H162-128)/128</f>
        <v>-1</v>
      </c>
      <c r="I78" s="34">
        <f>(elon_inputs_before_normalizing!I162-128)/128</f>
        <v>-0.9140625</v>
      </c>
      <c r="J78" s="34">
        <f>(elon_inputs_before_normalizing!J162-128)/128</f>
        <v>-0.2265625</v>
      </c>
      <c r="K78" s="34">
        <f>(elon_inputs_before_normalizing!K162-128)/128</f>
        <v>0.3828125</v>
      </c>
      <c r="L78" s="34">
        <f>(elon_inputs_before_normalizing!L162-128)/128</f>
        <v>0.53125</v>
      </c>
      <c r="M78" s="34">
        <f>(elon_inputs_before_normalizing!M162-128)/128</f>
        <v>0.3828125</v>
      </c>
      <c r="N78" s="34">
        <f>(elon_inputs_before_normalizing!N162-128)/128</f>
        <v>-0.1796875</v>
      </c>
      <c r="O78" s="34">
        <f>(elon_inputs_before_normalizing!O162-128)/128</f>
        <v>-0.6328125</v>
      </c>
      <c r="P78" s="34">
        <f>(elon_inputs_before_normalizing!P162-128)/128</f>
        <v>0.1640625</v>
      </c>
      <c r="Q78" s="34">
        <f>(elon_inputs_before_normalizing!Q162-128)/128</f>
        <v>0.3203125</v>
      </c>
      <c r="R78" s="34">
        <f>(elon_inputs_before_normalizing!R162-128)/128</f>
        <v>-0.765625</v>
      </c>
      <c r="S78" s="34">
        <f>(elon_inputs_before_normalizing!S162-128)/128</f>
        <v>-0.5234375</v>
      </c>
      <c r="T78" s="34">
        <f>(elon_inputs_before_normalizing!T162-128)/128</f>
        <v>-0.5390625</v>
      </c>
      <c r="U78" s="34">
        <f>(elon_inputs_before_normalizing!U162-128)/128</f>
        <v>-0.8359375</v>
      </c>
      <c r="V78" s="34">
        <f>(elon_inputs_before_normalizing!V162-128)/128</f>
        <v>-0.8125</v>
      </c>
      <c r="W78" s="34">
        <f>(elon_inputs_before_normalizing!W162-128)/128</f>
        <v>-0.71875</v>
      </c>
      <c r="X78" s="34">
        <f>(elon_inputs_before_normalizing!X162-128)/128</f>
        <v>-0.8984375</v>
      </c>
      <c r="Y78" s="34">
        <f>(elon_inputs_before_normalizing!Y162-128)/128</f>
        <v>-0.984375</v>
      </c>
      <c r="Z78" s="34">
        <f>(elon_inputs_before_normalizing!Z162-128)/128</f>
        <v>-1</v>
      </c>
      <c r="AA78" s="34">
        <f>(elon_inputs_before_normalizing!AA162-128)/128</f>
        <v>-1</v>
      </c>
      <c r="AB78" s="34">
        <f>(elon_inputs_before_normalizing!AB162-128)/128</f>
        <v>-1</v>
      </c>
      <c r="AC78" s="34">
        <f>(elon_inputs_before_normalizing!AC162-128)/128</f>
        <v>-1</v>
      </c>
      <c r="AD78" s="34">
        <f>(elon_inputs_before_normalizing!AD162-128)/128</f>
        <v>-1</v>
      </c>
      <c r="AJ78" s="28">
        <v>10</v>
      </c>
      <c r="AK78" s="39">
        <f t="shared" ref="AK78:BJ78" si="77">($AF$68*C77)+($AG$68*D77)+($AH$68*E77)+
  ($AF$69*C78)+($AG$69*D78)+($AH$69*E78)+
  ($AF$70*C79)+($AG$70*D79)+($AH$70*E79)</f>
        <v>-0.79999999999999982</v>
      </c>
      <c r="AL78" s="39">
        <f t="shared" si="77"/>
        <v>-0.79999999999999982</v>
      </c>
      <c r="AM78" s="39">
        <f t="shared" si="77"/>
        <v>-0.79999999999999982</v>
      </c>
      <c r="AN78" s="39">
        <f t="shared" si="77"/>
        <v>-0.79999999999999982</v>
      </c>
      <c r="AO78" s="39">
        <f t="shared" si="77"/>
        <v>-0.77578124999999987</v>
      </c>
      <c r="AP78" s="39">
        <f t="shared" si="77"/>
        <v>-0.58437499999999998</v>
      </c>
      <c r="AQ78" s="39">
        <f t="shared" si="77"/>
        <v>-0.26875000000000004</v>
      </c>
      <c r="AR78" s="39">
        <f t="shared" si="77"/>
        <v>0.4140625</v>
      </c>
      <c r="AS78" s="39">
        <f t="shared" si="77"/>
        <v>0.52812499999999996</v>
      </c>
      <c r="AT78" s="39">
        <f t="shared" si="77"/>
        <v>0.37265625000000002</v>
      </c>
      <c r="AU78" s="39">
        <f t="shared" si="77"/>
        <v>3.9062500000000243E-3</v>
      </c>
      <c r="AV78" s="39">
        <f t="shared" si="77"/>
        <v>-0.18281249999999999</v>
      </c>
      <c r="AW78" s="39">
        <f t="shared" si="77"/>
        <v>0.34453124999999996</v>
      </c>
      <c r="AX78" s="39">
        <f t="shared" si="77"/>
        <v>8.59375E-2</v>
      </c>
      <c r="AY78" s="39">
        <f t="shared" si="77"/>
        <v>-0.62421875000000004</v>
      </c>
      <c r="AZ78" s="39">
        <f t="shared" si="77"/>
        <v>-0.40546874999999999</v>
      </c>
      <c r="BA78" s="39">
        <f t="shared" si="77"/>
        <v>-0.47031250000000002</v>
      </c>
      <c r="BB78" s="39">
        <f t="shared" si="77"/>
        <v>-0.63984374999999993</v>
      </c>
      <c r="BC78" s="39">
        <f t="shared" si="77"/>
        <v>-0.51562499999999989</v>
      </c>
      <c r="BD78" s="39">
        <f t="shared" si="77"/>
        <v>-0.5546875</v>
      </c>
      <c r="BE78" s="39">
        <f t="shared" si="77"/>
        <v>-0.76796874999999998</v>
      </c>
      <c r="BF78" s="39">
        <f t="shared" si="77"/>
        <v>-0.80156249999999996</v>
      </c>
      <c r="BG78" s="39">
        <f t="shared" si="77"/>
        <v>-0.79921875000000009</v>
      </c>
      <c r="BH78" s="39">
        <f t="shared" si="77"/>
        <v>-0.79999999999999982</v>
      </c>
      <c r="BI78" s="39">
        <f t="shared" si="77"/>
        <v>-0.79999999999999982</v>
      </c>
      <c r="BJ78" s="39">
        <f t="shared" si="77"/>
        <v>-0.79999999999999982</v>
      </c>
      <c r="BM78" s="37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P78" s="37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R78" s="28">
        <f t="shared" si="8"/>
        <v>72</v>
      </c>
      <c r="DS78" s="28">
        <f t="shared" si="9"/>
        <v>6</v>
      </c>
      <c r="DT78" s="28">
        <f t="shared" si="10"/>
        <v>7</v>
      </c>
      <c r="DU78" s="28">
        <v>1</v>
      </c>
      <c r="DV78" s="39">
        <f t="shared" si="2"/>
        <v>2.3671875</v>
      </c>
      <c r="DX78" s="41">
        <v>0.2</v>
      </c>
      <c r="DY78" s="39">
        <f t="shared" si="3"/>
        <v>0.47343750000000001</v>
      </c>
      <c r="DZ78" s="34"/>
      <c r="EB78" s="41">
        <v>-0.2</v>
      </c>
      <c r="EC78" s="39">
        <f t="shared" si="4"/>
        <v>-0.47343750000000001</v>
      </c>
      <c r="ED78" s="34"/>
      <c r="EF78" s="41">
        <v>-0.4</v>
      </c>
      <c r="EG78" s="39">
        <f t="shared" si="5"/>
        <v>-0.94687500000000002</v>
      </c>
      <c r="EH78" s="34"/>
      <c r="EJ78" s="22"/>
      <c r="EK78" s="22"/>
      <c r="EM78" s="22"/>
      <c r="EN78" s="22"/>
      <c r="EO78" s="22"/>
      <c r="EP78" s="22"/>
      <c r="ER78" s="26"/>
    </row>
    <row r="79" spans="1:148" ht="7.5" customHeight="1" x14ac:dyDescent="0.15">
      <c r="A79" s="21" t="s">
        <v>67</v>
      </c>
      <c r="B79" s="28">
        <v>12</v>
      </c>
      <c r="C79" s="34">
        <f>(elon_inputs_before_normalizing!C163-128)/128</f>
        <v>-1</v>
      </c>
      <c r="D79" s="34">
        <f>(elon_inputs_before_normalizing!D163-128)/128</f>
        <v>-1</v>
      </c>
      <c r="E79" s="34">
        <f>(elon_inputs_before_normalizing!E163-128)/128</f>
        <v>-1</v>
      </c>
      <c r="F79" s="34">
        <f>(elon_inputs_before_normalizing!F163-128)/128</f>
        <v>-1</v>
      </c>
      <c r="G79" s="34">
        <f>(elon_inputs_before_normalizing!G163-128)/128</f>
        <v>-1</v>
      </c>
      <c r="H79" s="34">
        <f>(elon_inputs_before_normalizing!H163-128)/128</f>
        <v>-1</v>
      </c>
      <c r="I79" s="34">
        <f>(elon_inputs_before_normalizing!I163-128)/128</f>
        <v>-0.921875</v>
      </c>
      <c r="J79" s="34">
        <f>(elon_inputs_before_normalizing!J163-128)/128</f>
        <v>2.34375E-2</v>
      </c>
      <c r="K79" s="34">
        <f>(elon_inputs_before_normalizing!K163-128)/128</f>
        <v>0.359375</v>
      </c>
      <c r="L79" s="34">
        <f>(elon_inputs_before_normalizing!L163-128)/128</f>
        <v>0.6171875</v>
      </c>
      <c r="M79" s="34">
        <f>(elon_inputs_before_normalizing!M163-128)/128</f>
        <v>0.734375</v>
      </c>
      <c r="N79" s="34">
        <f>(elon_inputs_before_normalizing!N163-128)/128</f>
        <v>0.265625</v>
      </c>
      <c r="O79" s="34">
        <f>(elon_inputs_before_normalizing!O163-128)/128</f>
        <v>-2.34375E-2</v>
      </c>
      <c r="P79" s="34">
        <f>(elon_inputs_before_normalizing!P163-128)/128</f>
        <v>0.5859375</v>
      </c>
      <c r="Q79" s="34">
        <f>(elon_inputs_before_normalizing!Q163-128)/128</f>
        <v>0.3046875</v>
      </c>
      <c r="R79" s="34">
        <f>(elon_inputs_before_normalizing!R163-128)/128</f>
        <v>-0.7421875</v>
      </c>
      <c r="S79" s="34">
        <f>(elon_inputs_before_normalizing!S163-128)/128</f>
        <v>-0.625</v>
      </c>
      <c r="T79" s="34">
        <f>(elon_inputs_before_normalizing!T163-128)/128</f>
        <v>-0.5625</v>
      </c>
      <c r="U79" s="34">
        <f>(elon_inputs_before_normalizing!U163-128)/128</f>
        <v>-0.7734375</v>
      </c>
      <c r="V79" s="34">
        <f>(elon_inputs_before_normalizing!V163-128)/128</f>
        <v>-0.734375</v>
      </c>
      <c r="W79" s="34">
        <f>(elon_inputs_before_normalizing!W163-128)/128</f>
        <v>-0.671875</v>
      </c>
      <c r="X79" s="34">
        <f>(elon_inputs_before_normalizing!X163-128)/128</f>
        <v>-0.8125</v>
      </c>
      <c r="Y79" s="34">
        <f>(elon_inputs_before_normalizing!Y163-128)/128</f>
        <v>-0.9453125</v>
      </c>
      <c r="Z79" s="34">
        <f>(elon_inputs_before_normalizing!Z163-128)/128</f>
        <v>-1</v>
      </c>
      <c r="AA79" s="34">
        <f>(elon_inputs_before_normalizing!AA163-128)/128</f>
        <v>-1</v>
      </c>
      <c r="AB79" s="34">
        <f>(elon_inputs_before_normalizing!AB163-128)/128</f>
        <v>-1</v>
      </c>
      <c r="AC79" s="34">
        <f>(elon_inputs_before_normalizing!AC163-128)/128</f>
        <v>-1</v>
      </c>
      <c r="AD79" s="34">
        <f>(elon_inputs_before_normalizing!AD163-128)/128</f>
        <v>-1</v>
      </c>
      <c r="AJ79" s="28">
        <v>11</v>
      </c>
      <c r="AK79" s="39">
        <f t="shared" ref="AK79:BJ79" si="78">($AF$68*C78)+($AG$68*D78)+($AH$68*E78)+
  ($AF$69*C79)+($AG$69*D79)+($AH$69*E79)+
  ($AF$70*C80)+($AG$70*D80)+($AH$70*E80)</f>
        <v>-0.79999999999999982</v>
      </c>
      <c r="AL79" s="39">
        <f t="shared" si="78"/>
        <v>-0.79999999999999982</v>
      </c>
      <c r="AM79" s="39">
        <f t="shared" si="78"/>
        <v>-0.79999999999999982</v>
      </c>
      <c r="AN79" s="39">
        <f t="shared" si="78"/>
        <v>-0.79999999999999982</v>
      </c>
      <c r="AO79" s="39">
        <f t="shared" si="78"/>
        <v>-0.80312499999999987</v>
      </c>
      <c r="AP79" s="39">
        <f t="shared" si="78"/>
        <v>-0.58046875000000009</v>
      </c>
      <c r="AQ79" s="39">
        <f t="shared" si="78"/>
        <v>-6.2500000000000472E-3</v>
      </c>
      <c r="AR79" s="39">
        <f t="shared" si="78"/>
        <v>0.36953125000000003</v>
      </c>
      <c r="AS79" s="39">
        <f t="shared" si="78"/>
        <v>0.53515625</v>
      </c>
      <c r="AT79" s="39">
        <f t="shared" si="78"/>
        <v>0.42343750000000002</v>
      </c>
      <c r="AU79" s="39">
        <f t="shared" si="78"/>
        <v>4.7656250000000011E-2</v>
      </c>
      <c r="AV79" s="39">
        <f t="shared" si="78"/>
        <v>-0.21484374999999994</v>
      </c>
      <c r="AW79" s="39">
        <f t="shared" si="78"/>
        <v>0.26406249999999998</v>
      </c>
      <c r="AX79" s="39">
        <f t="shared" si="78"/>
        <v>0.10859374999999999</v>
      </c>
      <c r="AY79" s="39">
        <f t="shared" si="78"/>
        <v>-0.72968749999999993</v>
      </c>
      <c r="AZ79" s="39">
        <f t="shared" si="78"/>
        <v>-0.42421875000000003</v>
      </c>
      <c r="BA79" s="39">
        <f t="shared" si="78"/>
        <v>-0.39687499999999998</v>
      </c>
      <c r="BB79" s="39">
        <f t="shared" si="78"/>
        <v>-0.59296875000000004</v>
      </c>
      <c r="BC79" s="39">
        <f t="shared" si="78"/>
        <v>-0.58124999999999993</v>
      </c>
      <c r="BD79" s="39">
        <f t="shared" si="78"/>
        <v>-0.54374999999999996</v>
      </c>
      <c r="BE79" s="39">
        <f t="shared" si="78"/>
        <v>-0.72812499999999991</v>
      </c>
      <c r="BF79" s="39">
        <f t="shared" si="78"/>
        <v>-0.80937499999999996</v>
      </c>
      <c r="BG79" s="39">
        <f t="shared" si="78"/>
        <v>-0.81093750000000009</v>
      </c>
      <c r="BH79" s="39">
        <f t="shared" si="78"/>
        <v>-0.79999999999999982</v>
      </c>
      <c r="BI79" s="39">
        <f t="shared" si="78"/>
        <v>-0.79999999999999982</v>
      </c>
      <c r="BJ79" s="39">
        <f t="shared" si="78"/>
        <v>-0.79999999999999982</v>
      </c>
      <c r="BM79" s="37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P79" s="37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R79" s="28">
        <f t="shared" si="8"/>
        <v>73</v>
      </c>
      <c r="DS79" s="28">
        <f t="shared" si="9"/>
        <v>6</v>
      </c>
      <c r="DT79" s="28">
        <f t="shared" si="10"/>
        <v>8</v>
      </c>
      <c r="DU79" s="28">
        <v>1</v>
      </c>
      <c r="DV79" s="39">
        <f t="shared" si="2"/>
        <v>0</v>
      </c>
      <c r="DX79" s="41">
        <v>-0.3</v>
      </c>
      <c r="DY79" s="39">
        <f t="shared" si="3"/>
        <v>0</v>
      </c>
      <c r="DZ79" s="34"/>
      <c r="EB79" s="41">
        <v>-0.1</v>
      </c>
      <c r="EC79" s="39">
        <f t="shared" si="4"/>
        <v>0</v>
      </c>
      <c r="ED79" s="34"/>
      <c r="EF79" s="41">
        <v>0.4</v>
      </c>
      <c r="EG79" s="39">
        <f t="shared" si="5"/>
        <v>0</v>
      </c>
      <c r="EH79" s="34"/>
      <c r="EJ79" s="22"/>
      <c r="EK79" s="22"/>
      <c r="EM79" s="22"/>
      <c r="EN79" s="22"/>
      <c r="EO79" s="22"/>
      <c r="EP79" s="22"/>
      <c r="ER79" s="26"/>
    </row>
    <row r="80" spans="1:148" ht="7.5" customHeight="1" x14ac:dyDescent="0.15">
      <c r="A80" s="21" t="s">
        <v>67</v>
      </c>
      <c r="B80" s="28">
        <v>13</v>
      </c>
      <c r="C80" s="34">
        <f>(elon_inputs_before_normalizing!C164-128)/128</f>
        <v>-1</v>
      </c>
      <c r="D80" s="34">
        <f>(elon_inputs_before_normalizing!D164-128)/128</f>
        <v>-1</v>
      </c>
      <c r="E80" s="34">
        <f>(elon_inputs_before_normalizing!E164-128)/128</f>
        <v>-1</v>
      </c>
      <c r="F80" s="34">
        <f>(elon_inputs_before_normalizing!F164-128)/128</f>
        <v>-1</v>
      </c>
      <c r="G80" s="34">
        <f>(elon_inputs_before_normalizing!G164-128)/128</f>
        <v>-1</v>
      </c>
      <c r="H80" s="34">
        <f>(elon_inputs_before_normalizing!H164-128)/128</f>
        <v>-1</v>
      </c>
      <c r="I80" s="34">
        <f>(elon_inputs_before_normalizing!I164-128)/128</f>
        <v>-0.96875</v>
      </c>
      <c r="J80" s="34">
        <f>(elon_inputs_before_normalizing!J164-128)/128</f>
        <v>4.6875E-2</v>
      </c>
      <c r="K80" s="34">
        <f>(elon_inputs_before_normalizing!K164-128)/128</f>
        <v>0.375</v>
      </c>
      <c r="L80" s="34">
        <f>(elon_inputs_before_normalizing!L164-128)/128</f>
        <v>0.6796875</v>
      </c>
      <c r="M80" s="34">
        <f>(elon_inputs_before_normalizing!M164-128)/128</f>
        <v>0.609375</v>
      </c>
      <c r="N80" s="34">
        <f>(elon_inputs_before_normalizing!N164-128)/128</f>
        <v>0.3046875</v>
      </c>
      <c r="O80" s="34">
        <f>(elon_inputs_before_normalizing!O164-128)/128</f>
        <v>0.4765625</v>
      </c>
      <c r="P80" s="34">
        <f>(elon_inputs_before_normalizing!P164-128)/128</f>
        <v>0.8046875</v>
      </c>
      <c r="Q80" s="34">
        <f>(elon_inputs_before_normalizing!Q164-128)/128</f>
        <v>0.34375</v>
      </c>
      <c r="R80" s="34">
        <f>(elon_inputs_before_normalizing!R164-128)/128</f>
        <v>-0.7421875</v>
      </c>
      <c r="S80" s="34">
        <f>(elon_inputs_before_normalizing!S164-128)/128</f>
        <v>-0.6953125</v>
      </c>
      <c r="T80" s="34">
        <f>(elon_inputs_before_normalizing!T164-128)/128</f>
        <v>-0.5078125</v>
      </c>
      <c r="U80" s="34">
        <f>(elon_inputs_before_normalizing!U164-128)/128</f>
        <v>-0.609375</v>
      </c>
      <c r="V80" s="34">
        <f>(elon_inputs_before_normalizing!V164-128)/128</f>
        <v>-0.53125</v>
      </c>
      <c r="W80" s="34">
        <f>(elon_inputs_before_normalizing!W164-128)/128</f>
        <v>-0.65625</v>
      </c>
      <c r="X80" s="34">
        <f>(elon_inputs_before_normalizing!X164-128)/128</f>
        <v>-0.8203125</v>
      </c>
      <c r="Y80" s="34">
        <f>(elon_inputs_before_normalizing!Y164-128)/128</f>
        <v>-0.9609375</v>
      </c>
      <c r="Z80" s="34">
        <f>(elon_inputs_before_normalizing!Z164-128)/128</f>
        <v>-1</v>
      </c>
      <c r="AA80" s="34">
        <f>(elon_inputs_before_normalizing!AA164-128)/128</f>
        <v>-1</v>
      </c>
      <c r="AB80" s="34">
        <f>(elon_inputs_before_normalizing!AB164-128)/128</f>
        <v>-1</v>
      </c>
      <c r="AC80" s="34">
        <f>(elon_inputs_before_normalizing!AC164-128)/128</f>
        <v>-1</v>
      </c>
      <c r="AD80" s="34">
        <f>(elon_inputs_before_normalizing!AD164-128)/128</f>
        <v>-1</v>
      </c>
      <c r="AJ80" s="28">
        <v>12</v>
      </c>
      <c r="AK80" s="39">
        <f t="shared" ref="AK80:BJ80" si="79">($AF$68*C79)+($AG$68*D79)+($AH$68*E79)+
  ($AF$69*C80)+($AG$69*D80)+($AH$69*E80)+
  ($AF$70*C81)+($AG$70*D81)+($AH$70*E81)</f>
        <v>-0.79999999999999982</v>
      </c>
      <c r="AL80" s="39">
        <f t="shared" si="79"/>
        <v>-0.79999999999999982</v>
      </c>
      <c r="AM80" s="39">
        <f t="shared" si="79"/>
        <v>-0.79999999999999982</v>
      </c>
      <c r="AN80" s="39">
        <f t="shared" si="79"/>
        <v>-0.79999999999999982</v>
      </c>
      <c r="AO80" s="39">
        <f t="shared" si="79"/>
        <v>-0.8125</v>
      </c>
      <c r="AP80" s="39">
        <f t="shared" si="79"/>
        <v>-0.65468749999999987</v>
      </c>
      <c r="AQ80" s="39">
        <f t="shared" si="79"/>
        <v>0.16796874999999994</v>
      </c>
      <c r="AR80" s="39">
        <f t="shared" si="79"/>
        <v>0.33984375</v>
      </c>
      <c r="AS80" s="39">
        <f t="shared" si="79"/>
        <v>0.48203125000000013</v>
      </c>
      <c r="AT80" s="39">
        <f t="shared" si="79"/>
        <v>0.50703125000000004</v>
      </c>
      <c r="AU80" s="39">
        <f t="shared" si="79"/>
        <v>0.25234375000000003</v>
      </c>
      <c r="AV80" s="39">
        <f t="shared" si="79"/>
        <v>6.3281250000000053E-2</v>
      </c>
      <c r="AW80" s="39">
        <f t="shared" si="79"/>
        <v>0.34765625000000006</v>
      </c>
      <c r="AX80" s="39">
        <f t="shared" si="79"/>
        <v>1.4062499999999978E-2</v>
      </c>
      <c r="AY80" s="39">
        <f t="shared" si="79"/>
        <v>-0.73515624999999996</v>
      </c>
      <c r="AZ80" s="39">
        <f t="shared" si="79"/>
        <v>-0.48437500000000006</v>
      </c>
      <c r="BA80" s="39">
        <f t="shared" si="79"/>
        <v>-0.40156249999999993</v>
      </c>
      <c r="BB80" s="39">
        <f t="shared" si="79"/>
        <v>-0.59921874999999991</v>
      </c>
      <c r="BC80" s="39">
        <f t="shared" si="79"/>
        <v>-0.6015625</v>
      </c>
      <c r="BD80" s="39">
        <f t="shared" si="79"/>
        <v>-0.60468750000000004</v>
      </c>
      <c r="BE80" s="39">
        <f t="shared" si="79"/>
        <v>-0.69609374999999996</v>
      </c>
      <c r="BF80" s="39">
        <f t="shared" si="79"/>
        <v>-0.77656250000000004</v>
      </c>
      <c r="BG80" s="39">
        <f t="shared" si="79"/>
        <v>-0.80546874999999996</v>
      </c>
      <c r="BH80" s="39">
        <f t="shared" si="79"/>
        <v>-0.79999999999999982</v>
      </c>
      <c r="BI80" s="39">
        <f t="shared" si="79"/>
        <v>-0.79999999999999982</v>
      </c>
      <c r="BJ80" s="39">
        <f t="shared" si="79"/>
        <v>-0.79999999999999982</v>
      </c>
      <c r="BM80" s="37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P80" s="37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R80" s="28">
        <f t="shared" si="8"/>
        <v>74</v>
      </c>
      <c r="DS80" s="28">
        <f t="shared" si="9"/>
        <v>6</v>
      </c>
      <c r="DT80" s="28">
        <f t="shared" si="10"/>
        <v>9</v>
      </c>
      <c r="DU80" s="28">
        <v>1</v>
      </c>
      <c r="DV80" s="39">
        <f t="shared" si="2"/>
        <v>0.22500000000000009</v>
      </c>
      <c r="DX80" s="41">
        <v>0.2</v>
      </c>
      <c r="DY80" s="39">
        <f t="shared" si="3"/>
        <v>4.5000000000000019E-2</v>
      </c>
      <c r="DZ80" s="34"/>
      <c r="EB80" s="41">
        <v>0.2</v>
      </c>
      <c r="EC80" s="39">
        <f t="shared" si="4"/>
        <v>4.5000000000000019E-2</v>
      </c>
      <c r="ED80" s="34"/>
      <c r="EF80" s="41">
        <v>-0.1</v>
      </c>
      <c r="EG80" s="39">
        <f t="shared" si="5"/>
        <v>-2.250000000000001E-2</v>
      </c>
      <c r="EH80" s="34"/>
      <c r="EJ80" s="22"/>
      <c r="EK80" s="22"/>
      <c r="EM80" s="22"/>
      <c r="EN80" s="22"/>
      <c r="EO80" s="22"/>
      <c r="EP80" s="22"/>
      <c r="ER80" s="26"/>
    </row>
    <row r="81" spans="1:148" ht="7.5" customHeight="1" x14ac:dyDescent="0.15">
      <c r="A81" s="21" t="s">
        <v>67</v>
      </c>
      <c r="B81" s="28">
        <v>14</v>
      </c>
      <c r="C81" s="34">
        <f>(elon_inputs_before_normalizing!C165-128)/128</f>
        <v>-1</v>
      </c>
      <c r="D81" s="34">
        <f>(elon_inputs_before_normalizing!D165-128)/128</f>
        <v>-1</v>
      </c>
      <c r="E81" s="34">
        <f>(elon_inputs_before_normalizing!E165-128)/128</f>
        <v>-1</v>
      </c>
      <c r="F81" s="34">
        <f>(elon_inputs_before_normalizing!F165-128)/128</f>
        <v>-1</v>
      </c>
      <c r="G81" s="34">
        <f>(elon_inputs_before_normalizing!G165-128)/128</f>
        <v>-1</v>
      </c>
      <c r="H81" s="34">
        <f>(elon_inputs_before_normalizing!H165-128)/128</f>
        <v>-1</v>
      </c>
      <c r="I81" s="34">
        <f>(elon_inputs_before_normalizing!I165-128)/128</f>
        <v>-1</v>
      </c>
      <c r="J81" s="34">
        <f>(elon_inputs_before_normalizing!J165-128)/128</f>
        <v>-2.34375E-2</v>
      </c>
      <c r="K81" s="34">
        <f>(elon_inputs_before_normalizing!K165-128)/128</f>
        <v>0.4375</v>
      </c>
      <c r="L81" s="34">
        <f>(elon_inputs_before_normalizing!L165-128)/128</f>
        <v>0.5625</v>
      </c>
      <c r="M81" s="34">
        <f>(elon_inputs_before_normalizing!M165-128)/128</f>
        <v>0.53125</v>
      </c>
      <c r="N81" s="34">
        <f>(elon_inputs_before_normalizing!N165-128)/128</f>
        <v>0.3046875</v>
      </c>
      <c r="O81" s="34">
        <f>(elon_inputs_before_normalizing!O165-128)/128</f>
        <v>0.1796875</v>
      </c>
      <c r="P81" s="34">
        <f>(elon_inputs_before_normalizing!P165-128)/128</f>
        <v>0.4140625</v>
      </c>
      <c r="Q81" s="34">
        <f>(elon_inputs_before_normalizing!Q165-128)/128</f>
        <v>0.140625</v>
      </c>
      <c r="R81" s="34">
        <f>(elon_inputs_before_normalizing!R165-128)/128</f>
        <v>-0.75</v>
      </c>
      <c r="S81" s="34">
        <f>(elon_inputs_before_normalizing!S165-128)/128</f>
        <v>-0.6875</v>
      </c>
      <c r="T81" s="34">
        <f>(elon_inputs_before_normalizing!T165-128)/128</f>
        <v>-0.53125</v>
      </c>
      <c r="U81" s="34">
        <f>(elon_inputs_before_normalizing!U165-128)/128</f>
        <v>-0.65625</v>
      </c>
      <c r="V81" s="34">
        <f>(elon_inputs_before_normalizing!V165-128)/128</f>
        <v>-0.7265625</v>
      </c>
      <c r="W81" s="34">
        <f>(elon_inputs_before_normalizing!W165-128)/128</f>
        <v>-0.71875</v>
      </c>
      <c r="X81" s="34">
        <f>(elon_inputs_before_normalizing!X165-128)/128</f>
        <v>-0.7890625</v>
      </c>
      <c r="Y81" s="34">
        <f>(elon_inputs_before_normalizing!Y165-128)/128</f>
        <v>-0.9921875</v>
      </c>
      <c r="Z81" s="34">
        <f>(elon_inputs_before_normalizing!Z165-128)/128</f>
        <v>-1</v>
      </c>
      <c r="AA81" s="34">
        <f>(elon_inputs_before_normalizing!AA165-128)/128</f>
        <v>-1</v>
      </c>
      <c r="AB81" s="34">
        <f>(elon_inputs_before_normalizing!AB165-128)/128</f>
        <v>-1</v>
      </c>
      <c r="AC81" s="34">
        <f>(elon_inputs_before_normalizing!AC165-128)/128</f>
        <v>-1</v>
      </c>
      <c r="AD81" s="34">
        <f>(elon_inputs_before_normalizing!AD165-128)/128</f>
        <v>-1</v>
      </c>
      <c r="AJ81" s="28">
        <v>13</v>
      </c>
      <c r="AK81" s="39">
        <f t="shared" ref="AK81:BJ81" si="80">($AF$68*C80)+($AG$68*D80)+($AH$68*E80)+
  ($AF$69*C81)+($AG$69*D81)+($AH$69*E81)+
  ($AF$70*C82)+($AG$70*D82)+($AH$70*E82)</f>
        <v>-0.79999999999999982</v>
      </c>
      <c r="AL81" s="39">
        <f t="shared" si="80"/>
        <v>-0.79999999999999982</v>
      </c>
      <c r="AM81" s="39">
        <f t="shared" si="80"/>
        <v>-0.79999999999999982</v>
      </c>
      <c r="AN81" s="39">
        <f t="shared" si="80"/>
        <v>-0.79999999999999982</v>
      </c>
      <c r="AO81" s="39">
        <f t="shared" si="80"/>
        <v>-0.80624999999999991</v>
      </c>
      <c r="AP81" s="39">
        <f t="shared" si="80"/>
        <v>-0.74765624999999991</v>
      </c>
      <c r="AQ81" s="39">
        <f t="shared" si="80"/>
        <v>0.17343749999999997</v>
      </c>
      <c r="AR81" s="39">
        <f t="shared" si="80"/>
        <v>0.33281249999999996</v>
      </c>
      <c r="AS81" s="39">
        <f t="shared" si="80"/>
        <v>0.53828124999999993</v>
      </c>
      <c r="AT81" s="39">
        <f t="shared" si="80"/>
        <v>0.46171875000000001</v>
      </c>
      <c r="AU81" s="39">
        <f t="shared" si="80"/>
        <v>0.17109375000000002</v>
      </c>
      <c r="AV81" s="39">
        <f t="shared" si="80"/>
        <v>0.21171875000000001</v>
      </c>
      <c r="AW81" s="39">
        <f t="shared" si="80"/>
        <v>0.46328124999999998</v>
      </c>
      <c r="AX81" s="39">
        <f t="shared" si="80"/>
        <v>8.4374999999999978E-2</v>
      </c>
      <c r="AY81" s="39">
        <f t="shared" si="80"/>
        <v>-0.6953125</v>
      </c>
      <c r="AZ81" s="39">
        <f t="shared" si="80"/>
        <v>-0.54140625000000009</v>
      </c>
      <c r="BA81" s="39">
        <f t="shared" si="80"/>
        <v>-0.42343750000000002</v>
      </c>
      <c r="BB81" s="39">
        <f t="shared" si="80"/>
        <v>-0.578125</v>
      </c>
      <c r="BC81" s="39">
        <f t="shared" si="80"/>
        <v>-0.49453124999999998</v>
      </c>
      <c r="BD81" s="39">
        <f t="shared" si="80"/>
        <v>-0.54843750000000013</v>
      </c>
      <c r="BE81" s="39">
        <f t="shared" si="80"/>
        <v>-0.68906250000000013</v>
      </c>
      <c r="BF81" s="39">
        <f t="shared" si="80"/>
        <v>-0.80937499999999996</v>
      </c>
      <c r="BG81" s="39">
        <f t="shared" si="80"/>
        <v>-0.79843749999999991</v>
      </c>
      <c r="BH81" s="39">
        <f t="shared" si="80"/>
        <v>-0.79999999999999982</v>
      </c>
      <c r="BI81" s="39">
        <f t="shared" si="80"/>
        <v>-0.79999999999999982</v>
      </c>
      <c r="BJ81" s="39">
        <f t="shared" si="80"/>
        <v>-0.79999999999999982</v>
      </c>
      <c r="BM81" s="37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P81" s="37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R81" s="28">
        <f t="shared" si="8"/>
        <v>75</v>
      </c>
      <c r="DS81" s="28">
        <f t="shared" si="9"/>
        <v>6</v>
      </c>
      <c r="DT81" s="28">
        <f t="shared" si="10"/>
        <v>10</v>
      </c>
      <c r="DU81" s="28">
        <v>1</v>
      </c>
      <c r="DV81" s="39">
        <f t="shared" si="2"/>
        <v>0</v>
      </c>
      <c r="DX81" s="41">
        <v>-0.3</v>
      </c>
      <c r="DY81" s="39">
        <f t="shared" si="3"/>
        <v>0</v>
      </c>
      <c r="DZ81" s="34"/>
      <c r="EB81" s="41">
        <v>-0.4</v>
      </c>
      <c r="EC81" s="39">
        <f t="shared" si="4"/>
        <v>0</v>
      </c>
      <c r="ED81" s="34"/>
      <c r="EF81" s="41">
        <v>0.1</v>
      </c>
      <c r="EG81" s="39">
        <f t="shared" si="5"/>
        <v>0</v>
      </c>
      <c r="EH81" s="34"/>
      <c r="EJ81" s="22"/>
      <c r="EK81" s="22"/>
      <c r="EM81" s="22"/>
      <c r="EN81" s="22"/>
      <c r="EO81" s="22"/>
      <c r="EP81" s="22"/>
      <c r="ER81" s="26"/>
    </row>
    <row r="82" spans="1:148" ht="7.5" customHeight="1" x14ac:dyDescent="0.15">
      <c r="A82" s="21" t="s">
        <v>67</v>
      </c>
      <c r="B82" s="28">
        <v>15</v>
      </c>
      <c r="C82" s="34">
        <f>(elon_inputs_before_normalizing!C166-128)/128</f>
        <v>-1</v>
      </c>
      <c r="D82" s="34">
        <f>(elon_inputs_before_normalizing!D166-128)/128</f>
        <v>-1</v>
      </c>
      <c r="E82" s="34">
        <f>(elon_inputs_before_normalizing!E166-128)/128</f>
        <v>-1</v>
      </c>
      <c r="F82" s="34">
        <f>(elon_inputs_before_normalizing!F166-128)/128</f>
        <v>-1</v>
      </c>
      <c r="G82" s="34">
        <f>(elon_inputs_before_normalizing!G166-128)/128</f>
        <v>-1</v>
      </c>
      <c r="H82" s="34">
        <f>(elon_inputs_before_normalizing!H166-128)/128</f>
        <v>-1</v>
      </c>
      <c r="I82" s="34">
        <f>(elon_inputs_before_normalizing!I166-128)/128</f>
        <v>-1</v>
      </c>
      <c r="J82" s="34">
        <f>(elon_inputs_before_normalizing!J166-128)/128</f>
        <v>-0.2734375</v>
      </c>
      <c r="K82" s="34">
        <f>(elon_inputs_before_normalizing!K166-128)/128</f>
        <v>0.515625</v>
      </c>
      <c r="L82" s="34">
        <f>(elon_inputs_before_normalizing!L166-128)/128</f>
        <v>0.5390625</v>
      </c>
      <c r="M82" s="34">
        <f>(elon_inputs_before_normalizing!M166-128)/128</f>
        <v>0.65625</v>
      </c>
      <c r="N82" s="34">
        <f>(elon_inputs_before_normalizing!N166-128)/128</f>
        <v>0.2734375</v>
      </c>
      <c r="O82" s="34">
        <f>(elon_inputs_before_normalizing!O166-128)/128</f>
        <v>0.203125</v>
      </c>
      <c r="P82" s="34">
        <f>(elon_inputs_before_normalizing!P166-128)/128</f>
        <v>0.203125</v>
      </c>
      <c r="Q82" s="34">
        <f>(elon_inputs_before_normalizing!Q166-128)/128</f>
        <v>-0.203125</v>
      </c>
      <c r="R82" s="34">
        <f>(elon_inputs_before_normalizing!R166-128)/128</f>
        <v>-0.828125</v>
      </c>
      <c r="S82" s="34">
        <f>(elon_inputs_before_normalizing!S166-128)/128</f>
        <v>-0.671875</v>
      </c>
      <c r="T82" s="34">
        <f>(elon_inputs_before_normalizing!T166-128)/128</f>
        <v>-0.5234375</v>
      </c>
      <c r="U82" s="34">
        <f>(elon_inputs_before_normalizing!U166-128)/128</f>
        <v>-0.6953125</v>
      </c>
      <c r="V82" s="34">
        <f>(elon_inputs_before_normalizing!V166-128)/128</f>
        <v>-0.8359375</v>
      </c>
      <c r="W82" s="34">
        <f>(elon_inputs_before_normalizing!W166-128)/128</f>
        <v>-0.7265625</v>
      </c>
      <c r="X82" s="34">
        <f>(elon_inputs_before_normalizing!X166-128)/128</f>
        <v>-0.8828125</v>
      </c>
      <c r="Y82" s="34">
        <f>(elon_inputs_before_normalizing!Y166-128)/128</f>
        <v>-1</v>
      </c>
      <c r="Z82" s="34">
        <f>(elon_inputs_before_normalizing!Z166-128)/128</f>
        <v>-1</v>
      </c>
      <c r="AA82" s="34">
        <f>(elon_inputs_before_normalizing!AA166-128)/128</f>
        <v>-1</v>
      </c>
      <c r="AB82" s="34">
        <f>(elon_inputs_before_normalizing!AB166-128)/128</f>
        <v>-1</v>
      </c>
      <c r="AC82" s="34">
        <f>(elon_inputs_before_normalizing!AC166-128)/128</f>
        <v>-1</v>
      </c>
      <c r="AD82" s="34">
        <f>(elon_inputs_before_normalizing!AD166-128)/128</f>
        <v>-1</v>
      </c>
      <c r="AJ82" s="28">
        <v>14</v>
      </c>
      <c r="AK82" s="39">
        <f t="shared" ref="AK82:BJ82" si="81">($AF$68*C81)+($AG$68*D81)+($AH$68*E81)+
  ($AF$69*C82)+($AG$69*D82)+($AH$69*E82)+
  ($AF$70*C83)+($AG$70*D83)+($AH$70*E83)</f>
        <v>-0.79999999999999982</v>
      </c>
      <c r="AL82" s="39">
        <f t="shared" si="81"/>
        <v>-0.79999999999999982</v>
      </c>
      <c r="AM82" s="39">
        <f t="shared" si="81"/>
        <v>-0.79999999999999982</v>
      </c>
      <c r="AN82" s="39">
        <f t="shared" si="81"/>
        <v>-0.79999999999999982</v>
      </c>
      <c r="AO82" s="39">
        <f t="shared" si="81"/>
        <v>-0.79999999999999982</v>
      </c>
      <c r="AP82" s="39">
        <f t="shared" si="81"/>
        <v>-0.88984375000000004</v>
      </c>
      <c r="AQ82" s="39">
        <f t="shared" si="81"/>
        <v>-1.562500000000043E-3</v>
      </c>
      <c r="AR82" s="39">
        <f t="shared" si="81"/>
        <v>0.39218750000000002</v>
      </c>
      <c r="AS82" s="39">
        <f t="shared" si="81"/>
        <v>0.44999999999999996</v>
      </c>
      <c r="AT82" s="39">
        <f t="shared" si="81"/>
        <v>0.45703125000000006</v>
      </c>
      <c r="AU82" s="39">
        <f t="shared" si="81"/>
        <v>0.26015624999999998</v>
      </c>
      <c r="AV82" s="39">
        <f t="shared" si="81"/>
        <v>0.19218750000000001</v>
      </c>
      <c r="AW82" s="39">
        <f t="shared" si="81"/>
        <v>0.26015624999999998</v>
      </c>
      <c r="AX82" s="39">
        <f t="shared" si="81"/>
        <v>4.5312499999999992E-2</v>
      </c>
      <c r="AY82" s="39">
        <f t="shared" si="81"/>
        <v>-0.57578125000000002</v>
      </c>
      <c r="AZ82" s="39">
        <f t="shared" si="81"/>
        <v>-0.48593750000000002</v>
      </c>
      <c r="BA82" s="39">
        <f t="shared" si="81"/>
        <v>-0.44765624999999998</v>
      </c>
      <c r="BB82" s="39">
        <f t="shared" si="81"/>
        <v>-0.59609375000000009</v>
      </c>
      <c r="BC82" s="39">
        <f t="shared" si="81"/>
        <v>-0.6015625</v>
      </c>
      <c r="BD82" s="39">
        <f t="shared" si="81"/>
        <v>-0.6015625</v>
      </c>
      <c r="BE82" s="39">
        <f t="shared" si="81"/>
        <v>-0.68281250000000004</v>
      </c>
      <c r="BF82" s="39">
        <f t="shared" si="81"/>
        <v>-0.80546874999999996</v>
      </c>
      <c r="BG82" s="39">
        <f t="shared" si="81"/>
        <v>-0.79921874999999987</v>
      </c>
      <c r="BH82" s="39">
        <f t="shared" si="81"/>
        <v>-0.79999999999999982</v>
      </c>
      <c r="BI82" s="39">
        <f t="shared" si="81"/>
        <v>-0.79999999999999982</v>
      </c>
      <c r="BJ82" s="39">
        <f t="shared" si="81"/>
        <v>-0.79999999999999982</v>
      </c>
      <c r="BM82" s="37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P82" s="37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R82" s="28">
        <f t="shared" si="8"/>
        <v>76</v>
      </c>
      <c r="DS82" s="28">
        <f t="shared" si="9"/>
        <v>6</v>
      </c>
      <c r="DT82" s="28">
        <f t="shared" si="10"/>
        <v>11</v>
      </c>
      <c r="DU82" s="28">
        <v>1</v>
      </c>
      <c r="DV82" s="39">
        <f t="shared" si="2"/>
        <v>0</v>
      </c>
      <c r="DX82" s="41">
        <v>0.4</v>
      </c>
      <c r="DY82" s="39">
        <f t="shared" si="3"/>
        <v>0</v>
      </c>
      <c r="DZ82" s="34"/>
      <c r="EB82" s="41">
        <v>0.1</v>
      </c>
      <c r="EC82" s="39">
        <f t="shared" si="4"/>
        <v>0</v>
      </c>
      <c r="ED82" s="34"/>
      <c r="EF82" s="41">
        <v>0.1</v>
      </c>
      <c r="EG82" s="39">
        <f t="shared" si="5"/>
        <v>0</v>
      </c>
      <c r="EH82" s="34"/>
      <c r="EJ82" s="22"/>
      <c r="EK82" s="22"/>
      <c r="EM82" s="22"/>
      <c r="EN82" s="22"/>
      <c r="EO82" s="22"/>
      <c r="EP82" s="22"/>
      <c r="ER82" s="26"/>
    </row>
    <row r="83" spans="1:148" ht="7.5" customHeight="1" x14ac:dyDescent="0.15">
      <c r="A83" s="21" t="s">
        <v>67</v>
      </c>
      <c r="B83" s="28">
        <v>16</v>
      </c>
      <c r="C83" s="34">
        <f>(elon_inputs_before_normalizing!C167-128)/128</f>
        <v>-1</v>
      </c>
      <c r="D83" s="34">
        <f>(elon_inputs_before_normalizing!D167-128)/128</f>
        <v>-1</v>
      </c>
      <c r="E83" s="34">
        <f>(elon_inputs_before_normalizing!E167-128)/128</f>
        <v>-1</v>
      </c>
      <c r="F83" s="34">
        <f>(elon_inputs_before_normalizing!F167-128)/128</f>
        <v>-1</v>
      </c>
      <c r="G83" s="34">
        <f>(elon_inputs_before_normalizing!G167-128)/128</f>
        <v>-1</v>
      </c>
      <c r="H83" s="34">
        <f>(elon_inputs_before_normalizing!H167-128)/128</f>
        <v>-1</v>
      </c>
      <c r="I83" s="34">
        <f>(elon_inputs_before_normalizing!I167-128)/128</f>
        <v>-1</v>
      </c>
      <c r="J83" s="34">
        <f>(elon_inputs_before_normalizing!J167-128)/128</f>
        <v>-0.8359375</v>
      </c>
      <c r="K83" s="34">
        <f>(elon_inputs_before_normalizing!K167-128)/128</f>
        <v>0.296875</v>
      </c>
      <c r="L83" s="34">
        <f>(elon_inputs_before_normalizing!L167-128)/128</f>
        <v>0.5546875</v>
      </c>
      <c r="M83" s="34">
        <f>(elon_inputs_before_normalizing!M167-128)/128</f>
        <v>0.625</v>
      </c>
      <c r="N83" s="34">
        <f>(elon_inputs_before_normalizing!N167-128)/128</f>
        <v>0.46875</v>
      </c>
      <c r="O83" s="34">
        <f>(elon_inputs_before_normalizing!O167-128)/128</f>
        <v>0.5</v>
      </c>
      <c r="P83" s="34">
        <f>(elon_inputs_before_normalizing!P167-128)/128</f>
        <v>0.40625</v>
      </c>
      <c r="Q83" s="34">
        <f>(elon_inputs_before_normalizing!Q167-128)/128</f>
        <v>-3.90625E-2</v>
      </c>
      <c r="R83" s="34">
        <f>(elon_inputs_before_normalizing!R167-128)/128</f>
        <v>-0.515625</v>
      </c>
      <c r="S83" s="34">
        <f>(elon_inputs_before_normalizing!S167-128)/128</f>
        <v>-0.6640625</v>
      </c>
      <c r="T83" s="34">
        <f>(elon_inputs_before_normalizing!T167-128)/128</f>
        <v>-0.578125</v>
      </c>
      <c r="U83" s="34">
        <f>(elon_inputs_before_normalizing!U167-128)/128</f>
        <v>-0.734375</v>
      </c>
      <c r="V83" s="34">
        <f>(elon_inputs_before_normalizing!V167-128)/128</f>
        <v>-0.8359375</v>
      </c>
      <c r="W83" s="34">
        <f>(elon_inputs_before_normalizing!W167-128)/128</f>
        <v>-0.6953125</v>
      </c>
      <c r="X83" s="34">
        <f>(elon_inputs_before_normalizing!X167-128)/128</f>
        <v>-0.9609375</v>
      </c>
      <c r="Y83" s="34">
        <f>(elon_inputs_before_normalizing!Y167-128)/128</f>
        <v>-1</v>
      </c>
      <c r="Z83" s="34">
        <f>(elon_inputs_before_normalizing!Z167-128)/128</f>
        <v>-1</v>
      </c>
      <c r="AA83" s="34">
        <f>(elon_inputs_before_normalizing!AA167-128)/128</f>
        <v>-1</v>
      </c>
      <c r="AB83" s="34">
        <f>(elon_inputs_before_normalizing!AB167-128)/128</f>
        <v>-1</v>
      </c>
      <c r="AC83" s="34">
        <f>(elon_inputs_before_normalizing!AC167-128)/128</f>
        <v>-1</v>
      </c>
      <c r="AD83" s="34">
        <f>(elon_inputs_before_normalizing!AD167-128)/128</f>
        <v>-1</v>
      </c>
      <c r="AJ83" s="28">
        <v>15</v>
      </c>
      <c r="AK83" s="39">
        <f t="shared" ref="AK83:BJ83" si="82">($AF$68*C82)+($AG$68*D82)+($AH$68*E82)+
  ($AF$69*C83)+($AG$69*D83)+($AH$69*E83)+
  ($AF$70*C84)+($AG$70*D84)+($AH$70*E84)</f>
        <v>-0.79999999999999982</v>
      </c>
      <c r="AL83" s="39">
        <f t="shared" si="82"/>
        <v>-0.79999999999999982</v>
      </c>
      <c r="AM83" s="39">
        <f t="shared" si="82"/>
        <v>-0.79999999999999982</v>
      </c>
      <c r="AN83" s="39">
        <f t="shared" si="82"/>
        <v>-0.79999999999999982</v>
      </c>
      <c r="AO83" s="39">
        <f t="shared" si="82"/>
        <v>-0.79999999999999982</v>
      </c>
      <c r="AP83" s="39">
        <f t="shared" si="82"/>
        <v>-0.92890625000000004</v>
      </c>
      <c r="AQ83" s="39">
        <f t="shared" si="82"/>
        <v>-0.29609375000000004</v>
      </c>
      <c r="AR83" s="39">
        <f t="shared" si="82"/>
        <v>0.52890625000000002</v>
      </c>
      <c r="AS83" s="39">
        <f t="shared" si="82"/>
        <v>0.45703125</v>
      </c>
      <c r="AT83" s="39">
        <f t="shared" si="82"/>
        <v>0.484375</v>
      </c>
      <c r="AU83" s="39">
        <f t="shared" si="82"/>
        <v>0.20390625000000001</v>
      </c>
      <c r="AV83" s="39">
        <f t="shared" si="82"/>
        <v>5.6250000000000022E-2</v>
      </c>
      <c r="AW83" s="39">
        <f t="shared" si="82"/>
        <v>-1.6406250000000011E-2</v>
      </c>
      <c r="AX83" s="39">
        <f t="shared" si="82"/>
        <v>-0.30624999999999997</v>
      </c>
      <c r="AY83" s="39">
        <f t="shared" si="82"/>
        <v>-0.75078124999999996</v>
      </c>
      <c r="AZ83" s="39">
        <f t="shared" si="82"/>
        <v>-0.63515624999999998</v>
      </c>
      <c r="BA83" s="39">
        <f t="shared" si="82"/>
        <v>-0.47421874999999997</v>
      </c>
      <c r="BB83" s="39">
        <f t="shared" si="82"/>
        <v>-0.59375</v>
      </c>
      <c r="BC83" s="39">
        <f t="shared" si="82"/>
        <v>-0.69687500000000002</v>
      </c>
      <c r="BD83" s="39">
        <f t="shared" si="82"/>
        <v>-0.62890625</v>
      </c>
      <c r="BE83" s="39">
        <f t="shared" si="82"/>
        <v>-0.78046875000000004</v>
      </c>
      <c r="BF83" s="39">
        <f t="shared" si="82"/>
        <v>-0.79999999999999982</v>
      </c>
      <c r="BG83" s="39">
        <f t="shared" si="82"/>
        <v>-0.79999999999999982</v>
      </c>
      <c r="BH83" s="39">
        <f t="shared" si="82"/>
        <v>-0.79999999999999982</v>
      </c>
      <c r="BI83" s="39">
        <f t="shared" si="82"/>
        <v>-0.79999999999999982</v>
      </c>
      <c r="BJ83" s="39">
        <f t="shared" si="82"/>
        <v>-0.79999999999999982</v>
      </c>
      <c r="BM83" s="37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P83" s="37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R83" s="28">
        <f t="shared" si="8"/>
        <v>77</v>
      </c>
      <c r="DS83" s="28">
        <f t="shared" si="9"/>
        <v>6</v>
      </c>
      <c r="DT83" s="28">
        <f t="shared" si="10"/>
        <v>12</v>
      </c>
      <c r="DU83" s="28">
        <v>1</v>
      </c>
      <c r="DV83" s="39">
        <f t="shared" si="2"/>
        <v>0</v>
      </c>
      <c r="DX83" s="41">
        <v>0.1</v>
      </c>
      <c r="DY83" s="39">
        <f t="shared" si="3"/>
        <v>0</v>
      </c>
      <c r="DZ83" s="34"/>
      <c r="EB83" s="41">
        <v>-0.6</v>
      </c>
      <c r="EC83" s="39">
        <f t="shared" si="4"/>
        <v>0</v>
      </c>
      <c r="ED83" s="34"/>
      <c r="EF83" s="41">
        <v>0</v>
      </c>
      <c r="EG83" s="39">
        <f t="shared" si="5"/>
        <v>0</v>
      </c>
      <c r="EH83" s="34"/>
      <c r="EJ83" s="22"/>
      <c r="EK83" s="22"/>
      <c r="EM83" s="22"/>
      <c r="EN83" s="22"/>
      <c r="EO83" s="22"/>
      <c r="EP83" s="22"/>
      <c r="ER83" s="26"/>
    </row>
    <row r="84" spans="1:148" ht="7.5" customHeight="1" x14ac:dyDescent="0.15">
      <c r="A84" s="21" t="s">
        <v>67</v>
      </c>
      <c r="B84" s="28">
        <v>17</v>
      </c>
      <c r="C84" s="34">
        <f>(elon_inputs_before_normalizing!C168-128)/128</f>
        <v>-1</v>
      </c>
      <c r="D84" s="34">
        <f>(elon_inputs_before_normalizing!D168-128)/128</f>
        <v>-1</v>
      </c>
      <c r="E84" s="34">
        <f>(elon_inputs_before_normalizing!E168-128)/128</f>
        <v>-1</v>
      </c>
      <c r="F84" s="34">
        <f>(elon_inputs_before_normalizing!F168-128)/128</f>
        <v>-1</v>
      </c>
      <c r="G84" s="34">
        <f>(elon_inputs_before_normalizing!G168-128)/128</f>
        <v>-1</v>
      </c>
      <c r="H84" s="34">
        <f>(elon_inputs_before_normalizing!H168-128)/128</f>
        <v>-1</v>
      </c>
      <c r="I84" s="34">
        <f>(elon_inputs_before_normalizing!I168-128)/128</f>
        <v>-1</v>
      </c>
      <c r="J84" s="34">
        <f>(elon_inputs_before_normalizing!J168-128)/128</f>
        <v>-1</v>
      </c>
      <c r="K84" s="34">
        <f>(elon_inputs_before_normalizing!K168-128)/128</f>
        <v>0.125</v>
      </c>
      <c r="L84" s="34">
        <f>(elon_inputs_before_normalizing!L168-128)/128</f>
        <v>0.53125</v>
      </c>
      <c r="M84" s="34">
        <f>(elon_inputs_before_normalizing!M168-128)/128</f>
        <v>0.59375</v>
      </c>
      <c r="N84" s="34">
        <f>(elon_inputs_before_normalizing!N168-128)/128</f>
        <v>0.1796875</v>
      </c>
      <c r="O84" s="34">
        <f>(elon_inputs_before_normalizing!O168-128)/128</f>
        <v>0.140625</v>
      </c>
      <c r="P84" s="34">
        <f>(elon_inputs_before_normalizing!P168-128)/128</f>
        <v>-0.171875</v>
      </c>
      <c r="Q84" s="34">
        <f>(elon_inputs_before_normalizing!Q168-128)/128</f>
        <v>-0.4140625</v>
      </c>
      <c r="R84" s="34">
        <f>(elon_inputs_before_normalizing!R168-128)/128</f>
        <v>-0.671875</v>
      </c>
      <c r="S84" s="34">
        <f>(elon_inputs_before_normalizing!S168-128)/128</f>
        <v>-0.765625</v>
      </c>
      <c r="T84" s="34">
        <f>(elon_inputs_before_normalizing!T168-128)/128</f>
        <v>-0.703125</v>
      </c>
      <c r="U84" s="34">
        <f>(elon_inputs_before_normalizing!U168-128)/128</f>
        <v>-0.765625</v>
      </c>
      <c r="V84" s="34">
        <f>(elon_inputs_before_normalizing!V168-128)/128</f>
        <v>-0.8046875</v>
      </c>
      <c r="W84" s="34">
        <f>(elon_inputs_before_normalizing!W168-128)/128</f>
        <v>-0.90625</v>
      </c>
      <c r="X84" s="34">
        <f>(elon_inputs_before_normalizing!X168-128)/128</f>
        <v>-1</v>
      </c>
      <c r="Y84" s="34">
        <f>(elon_inputs_before_normalizing!Y168-128)/128</f>
        <v>-1</v>
      </c>
      <c r="Z84" s="34">
        <f>(elon_inputs_before_normalizing!Z168-128)/128</f>
        <v>-1</v>
      </c>
      <c r="AA84" s="34">
        <f>(elon_inputs_before_normalizing!AA168-128)/128</f>
        <v>-1</v>
      </c>
      <c r="AB84" s="34">
        <f>(elon_inputs_before_normalizing!AB168-128)/128</f>
        <v>-1</v>
      </c>
      <c r="AC84" s="34">
        <f>(elon_inputs_before_normalizing!AC168-128)/128</f>
        <v>-1</v>
      </c>
      <c r="AD84" s="34">
        <f>(elon_inputs_before_normalizing!AD168-128)/128</f>
        <v>-1</v>
      </c>
      <c r="AJ84" s="28">
        <v>16</v>
      </c>
      <c r="AK84" s="39">
        <f t="shared" ref="AK84:BJ84" si="83">($AF$68*C83)+($AG$68*D83)+($AH$68*E83)+
  ($AF$69*C84)+($AG$69*D84)+($AH$69*E84)+
  ($AF$70*C85)+($AG$70*D85)+($AH$70*E85)</f>
        <v>-0.79999999999999982</v>
      </c>
      <c r="AL84" s="39">
        <f t="shared" si="83"/>
        <v>-0.79999999999999982</v>
      </c>
      <c r="AM84" s="39">
        <f t="shared" si="83"/>
        <v>-0.79999999999999982</v>
      </c>
      <c r="AN84" s="39">
        <f t="shared" si="83"/>
        <v>-0.79999999999999982</v>
      </c>
      <c r="AO84" s="39">
        <f t="shared" si="83"/>
        <v>-0.79999999999999982</v>
      </c>
      <c r="AP84" s="39">
        <f t="shared" si="83"/>
        <v>-0.83281249999999996</v>
      </c>
      <c r="AQ84" s="39">
        <f t="shared" si="83"/>
        <v>-0.67031249999999998</v>
      </c>
      <c r="AR84" s="39">
        <f t="shared" si="83"/>
        <v>0.34609375000000003</v>
      </c>
      <c r="AS84" s="39">
        <f t="shared" si="83"/>
        <v>0.44609375000000001</v>
      </c>
      <c r="AT84" s="39">
        <f t="shared" si="83"/>
        <v>0.37109375</v>
      </c>
      <c r="AU84" s="39">
        <f t="shared" si="83"/>
        <v>0.2</v>
      </c>
      <c r="AV84" s="39">
        <f t="shared" si="83"/>
        <v>0.22421875000000005</v>
      </c>
      <c r="AW84" s="39">
        <f t="shared" si="83"/>
        <v>0.11328125000000001</v>
      </c>
      <c r="AX84" s="39">
        <f t="shared" si="83"/>
        <v>-0.15156250000000002</v>
      </c>
      <c r="AY84" s="39">
        <f t="shared" si="83"/>
        <v>-0.50078124999999996</v>
      </c>
      <c r="AZ84" s="39">
        <f t="shared" si="83"/>
        <v>-0.57734374999999993</v>
      </c>
      <c r="BA84" s="39">
        <f t="shared" si="83"/>
        <v>-0.48671875000000003</v>
      </c>
      <c r="BB84" s="39">
        <f t="shared" si="83"/>
        <v>-0.58359374999999991</v>
      </c>
      <c r="BC84" s="39">
        <f t="shared" si="83"/>
        <v>-0.72656250000000022</v>
      </c>
      <c r="BD84" s="39">
        <f t="shared" si="83"/>
        <v>-0.63593750000000004</v>
      </c>
      <c r="BE84" s="39">
        <f t="shared" si="83"/>
        <v>-0.77031249999999996</v>
      </c>
      <c r="BF84" s="39">
        <f t="shared" si="83"/>
        <v>-0.79609374999999982</v>
      </c>
      <c r="BG84" s="39">
        <f t="shared" si="83"/>
        <v>-0.79999999999999982</v>
      </c>
      <c r="BH84" s="39">
        <f t="shared" si="83"/>
        <v>-0.79999999999999982</v>
      </c>
      <c r="BI84" s="39">
        <f t="shared" si="83"/>
        <v>-0.79999999999999982</v>
      </c>
      <c r="BJ84" s="39">
        <f t="shared" si="83"/>
        <v>-0.79999999999999982</v>
      </c>
      <c r="BM84" s="37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P84" s="37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R84" s="28">
        <f t="shared" si="8"/>
        <v>78</v>
      </c>
      <c r="DS84" s="28">
        <f t="shared" si="9"/>
        <v>6</v>
      </c>
      <c r="DT84" s="28">
        <f t="shared" si="10"/>
        <v>13</v>
      </c>
      <c r="DU84" s="28">
        <v>1</v>
      </c>
      <c r="DV84" s="39">
        <f t="shared" si="2"/>
        <v>0</v>
      </c>
      <c r="DX84" s="41">
        <v>0.5</v>
      </c>
      <c r="DY84" s="39">
        <f t="shared" si="3"/>
        <v>0</v>
      </c>
      <c r="DZ84" s="34"/>
      <c r="EB84" s="41">
        <v>-0.3</v>
      </c>
      <c r="EC84" s="39">
        <f t="shared" si="4"/>
        <v>0</v>
      </c>
      <c r="ED84" s="34"/>
      <c r="EF84" s="41">
        <v>-0.6</v>
      </c>
      <c r="EG84" s="39">
        <f t="shared" si="5"/>
        <v>0</v>
      </c>
      <c r="EH84" s="34"/>
      <c r="EJ84" s="22"/>
      <c r="EK84" s="22"/>
      <c r="EM84" s="22"/>
      <c r="EN84" s="22"/>
      <c r="EO84" s="22"/>
      <c r="EP84" s="22"/>
      <c r="ER84" s="26"/>
    </row>
    <row r="85" spans="1:148" ht="7.5" customHeight="1" x14ac:dyDescent="0.15">
      <c r="A85" s="21" t="s">
        <v>67</v>
      </c>
      <c r="B85" s="28">
        <v>18</v>
      </c>
      <c r="C85" s="34">
        <f>(elon_inputs_before_normalizing!C169-128)/128</f>
        <v>-1</v>
      </c>
      <c r="D85" s="34">
        <f>(elon_inputs_before_normalizing!D169-128)/128</f>
        <v>-1</v>
      </c>
      <c r="E85" s="34">
        <f>(elon_inputs_before_normalizing!E169-128)/128</f>
        <v>-1</v>
      </c>
      <c r="F85" s="34">
        <f>(elon_inputs_before_normalizing!F169-128)/128</f>
        <v>-1</v>
      </c>
      <c r="G85" s="34">
        <f>(elon_inputs_before_normalizing!G169-128)/128</f>
        <v>-1</v>
      </c>
      <c r="H85" s="34">
        <f>(elon_inputs_before_normalizing!H169-128)/128</f>
        <v>-1</v>
      </c>
      <c r="I85" s="34">
        <f>(elon_inputs_before_normalizing!I169-128)/128</f>
        <v>-1</v>
      </c>
      <c r="J85" s="34">
        <f>(elon_inputs_before_normalizing!J169-128)/128</f>
        <v>-1</v>
      </c>
      <c r="K85" s="34">
        <f>(elon_inputs_before_normalizing!K169-128)/128</f>
        <v>-0.109375</v>
      </c>
      <c r="L85" s="34">
        <f>(elon_inputs_before_normalizing!L169-128)/128</f>
        <v>0.5390625</v>
      </c>
      <c r="M85" s="34">
        <f>(elon_inputs_before_normalizing!M169-128)/128</f>
        <v>0.453125</v>
      </c>
      <c r="N85" s="34">
        <f>(elon_inputs_before_normalizing!N169-128)/128</f>
        <v>8.59375E-2</v>
      </c>
      <c r="O85" s="34">
        <f>(elon_inputs_before_normalizing!O169-128)/128</f>
        <v>0.2421875</v>
      </c>
      <c r="P85" s="34">
        <f>(elon_inputs_before_normalizing!P169-128)/128</f>
        <v>-8.59375E-2</v>
      </c>
      <c r="Q85" s="34">
        <f>(elon_inputs_before_normalizing!Q169-128)/128</f>
        <v>-0.515625</v>
      </c>
      <c r="R85" s="34">
        <f>(elon_inputs_before_normalizing!R169-128)/128</f>
        <v>-0.7734375</v>
      </c>
      <c r="S85" s="34">
        <f>(elon_inputs_before_normalizing!S169-128)/128</f>
        <v>-0.859375</v>
      </c>
      <c r="T85" s="34">
        <f>(elon_inputs_before_normalizing!T169-128)/128</f>
        <v>-0.671875</v>
      </c>
      <c r="U85" s="34">
        <f>(elon_inputs_before_normalizing!U169-128)/128</f>
        <v>-0.75</v>
      </c>
      <c r="V85" s="34">
        <f>(elon_inputs_before_normalizing!V169-128)/128</f>
        <v>-0.8203125</v>
      </c>
      <c r="W85" s="34">
        <f>(elon_inputs_before_normalizing!W169-128)/128</f>
        <v>-0.9609375</v>
      </c>
      <c r="X85" s="34">
        <f>(elon_inputs_before_normalizing!X169-128)/128</f>
        <v>-1</v>
      </c>
      <c r="Y85" s="34">
        <f>(elon_inputs_before_normalizing!Y169-128)/128</f>
        <v>-1</v>
      </c>
      <c r="Z85" s="34">
        <f>(elon_inputs_before_normalizing!Z169-128)/128</f>
        <v>-1</v>
      </c>
      <c r="AA85" s="34">
        <f>(elon_inputs_before_normalizing!AA169-128)/128</f>
        <v>-1</v>
      </c>
      <c r="AB85" s="34">
        <f>(elon_inputs_before_normalizing!AB169-128)/128</f>
        <v>-1</v>
      </c>
      <c r="AC85" s="34">
        <f>(elon_inputs_before_normalizing!AC169-128)/128</f>
        <v>-1</v>
      </c>
      <c r="AD85" s="34">
        <f>(elon_inputs_before_normalizing!AD169-128)/128</f>
        <v>-1</v>
      </c>
      <c r="AJ85" s="28">
        <v>17</v>
      </c>
      <c r="AK85" s="39">
        <f t="shared" ref="AK85:BJ85" si="84">($AF$68*C84)+($AG$68*D84)+($AH$68*E84)+
  ($AF$69*C85)+($AG$69*D85)+($AH$69*E85)+
  ($AF$70*C86)+($AG$70*D86)+($AH$70*E86)</f>
        <v>-0.79999999999999982</v>
      </c>
      <c r="AL85" s="39">
        <f t="shared" si="84"/>
        <v>-0.79999999999999982</v>
      </c>
      <c r="AM85" s="39">
        <f t="shared" si="84"/>
        <v>-0.79999999999999982</v>
      </c>
      <c r="AN85" s="39">
        <f t="shared" si="84"/>
        <v>-0.79999999999999982</v>
      </c>
      <c r="AO85" s="39">
        <f t="shared" si="84"/>
        <v>-0.79999999999999982</v>
      </c>
      <c r="AP85" s="39">
        <f t="shared" si="84"/>
        <v>-0.79999999999999982</v>
      </c>
      <c r="AQ85" s="39">
        <f t="shared" si="84"/>
        <v>-0.87031250000000004</v>
      </c>
      <c r="AR85" s="39">
        <f t="shared" si="84"/>
        <v>0.10859374999999996</v>
      </c>
      <c r="AS85" s="39">
        <f t="shared" si="84"/>
        <v>0.39687499999999998</v>
      </c>
      <c r="AT85" s="39">
        <f t="shared" si="84"/>
        <v>0.43046875000000007</v>
      </c>
      <c r="AU85" s="39">
        <f t="shared" si="84"/>
        <v>0.20859374999999999</v>
      </c>
      <c r="AV85" s="39">
        <f t="shared" si="84"/>
        <v>0.24140624999999999</v>
      </c>
      <c r="AW85" s="39">
        <f t="shared" si="84"/>
        <v>-0.16406249999999997</v>
      </c>
      <c r="AX85" s="39">
        <f t="shared" si="84"/>
        <v>-0.4</v>
      </c>
      <c r="AY85" s="39">
        <f t="shared" si="84"/>
        <v>-0.56328125000000007</v>
      </c>
      <c r="AZ85" s="39">
        <f t="shared" si="84"/>
        <v>-0.59062499999999996</v>
      </c>
      <c r="BA85" s="39">
        <f t="shared" si="84"/>
        <v>-0.53749999999999998</v>
      </c>
      <c r="BB85" s="39">
        <f t="shared" si="84"/>
        <v>-0.65546875000000004</v>
      </c>
      <c r="BC85" s="39">
        <f t="shared" si="84"/>
        <v>-0.70156249999999998</v>
      </c>
      <c r="BD85" s="39">
        <f t="shared" si="84"/>
        <v>-0.76406249999999987</v>
      </c>
      <c r="BE85" s="39">
        <f t="shared" si="84"/>
        <v>-0.80156249999999996</v>
      </c>
      <c r="BF85" s="39">
        <f t="shared" si="84"/>
        <v>-0.79999999999999982</v>
      </c>
      <c r="BG85" s="39">
        <f t="shared" si="84"/>
        <v>-0.79999999999999982</v>
      </c>
      <c r="BH85" s="39">
        <f t="shared" si="84"/>
        <v>-0.79999999999999982</v>
      </c>
      <c r="BI85" s="39">
        <f t="shared" si="84"/>
        <v>-0.79999999999999982</v>
      </c>
      <c r="BJ85" s="39">
        <f t="shared" si="84"/>
        <v>-0.79999999999999982</v>
      </c>
      <c r="BM85" s="37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P85" s="37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R85" s="28">
        <f t="shared" si="8"/>
        <v>79</v>
      </c>
      <c r="DS85" s="28">
        <f t="shared" si="9"/>
        <v>7</v>
      </c>
      <c r="DT85" s="28">
        <f t="shared" si="10"/>
        <v>1</v>
      </c>
      <c r="DU85" s="28">
        <v>1</v>
      </c>
      <c r="DV85" s="39">
        <f t="shared" si="2"/>
        <v>0</v>
      </c>
      <c r="DX85" s="41">
        <v>0.1</v>
      </c>
      <c r="DY85" s="39">
        <f t="shared" si="3"/>
        <v>0</v>
      </c>
      <c r="DZ85" s="34"/>
      <c r="EB85" s="41">
        <v>-0.3</v>
      </c>
      <c r="EC85" s="39">
        <f t="shared" si="4"/>
        <v>0</v>
      </c>
      <c r="ED85" s="34"/>
      <c r="EF85" s="41">
        <v>0.9</v>
      </c>
      <c r="EG85" s="39">
        <f t="shared" si="5"/>
        <v>0</v>
      </c>
      <c r="EH85" s="34"/>
      <c r="EJ85" s="22"/>
      <c r="EK85" s="22"/>
      <c r="EM85" s="22"/>
      <c r="EN85" s="22"/>
      <c r="EO85" s="22"/>
      <c r="EP85" s="22"/>
      <c r="ER85" s="26"/>
    </row>
    <row r="86" spans="1:148" ht="7.5" customHeight="1" x14ac:dyDescent="0.15">
      <c r="A86" s="21" t="s">
        <v>67</v>
      </c>
      <c r="B86" s="28">
        <v>19</v>
      </c>
      <c r="C86" s="34">
        <f>(elon_inputs_before_normalizing!C170-128)/128</f>
        <v>-1</v>
      </c>
      <c r="D86" s="34">
        <f>(elon_inputs_before_normalizing!D170-128)/128</f>
        <v>-1</v>
      </c>
      <c r="E86" s="34">
        <f>(elon_inputs_before_normalizing!E170-128)/128</f>
        <v>-1</v>
      </c>
      <c r="F86" s="34">
        <f>(elon_inputs_before_normalizing!F170-128)/128</f>
        <v>-1</v>
      </c>
      <c r="G86" s="34">
        <f>(elon_inputs_before_normalizing!G170-128)/128</f>
        <v>-1</v>
      </c>
      <c r="H86" s="34">
        <f>(elon_inputs_before_normalizing!H170-128)/128</f>
        <v>-1</v>
      </c>
      <c r="I86" s="34">
        <f>(elon_inputs_before_normalizing!I170-128)/128</f>
        <v>-1</v>
      </c>
      <c r="J86" s="34">
        <f>(elon_inputs_before_normalizing!J170-128)/128</f>
        <v>-1</v>
      </c>
      <c r="K86" s="34">
        <f>(elon_inputs_before_normalizing!K170-128)/128</f>
        <v>-0.671875</v>
      </c>
      <c r="L86" s="34">
        <f>(elon_inputs_before_normalizing!L170-128)/128</f>
        <v>0.3203125</v>
      </c>
      <c r="M86" s="34">
        <f>(elon_inputs_before_normalizing!M170-128)/128</f>
        <v>0.4375</v>
      </c>
      <c r="N86" s="34">
        <f>(elon_inputs_before_normalizing!N170-128)/128</f>
        <v>0.4453125</v>
      </c>
      <c r="O86" s="34">
        <f>(elon_inputs_before_normalizing!O170-128)/128</f>
        <v>0.421875</v>
      </c>
      <c r="P86" s="34">
        <f>(elon_inputs_before_normalizing!P170-128)/128</f>
        <v>0.140625</v>
      </c>
      <c r="Q86" s="34">
        <f>(elon_inputs_before_normalizing!Q170-128)/128</f>
        <v>-0.40625</v>
      </c>
      <c r="R86" s="34">
        <f>(elon_inputs_before_normalizing!R170-128)/128</f>
        <v>-0.6953125</v>
      </c>
      <c r="S86" s="34">
        <f>(elon_inputs_before_normalizing!S170-128)/128</f>
        <v>-0.765625</v>
      </c>
      <c r="T86" s="34">
        <f>(elon_inputs_before_normalizing!T170-128)/128</f>
        <v>-0.6875</v>
      </c>
      <c r="U86" s="34">
        <f>(elon_inputs_before_normalizing!U170-128)/128</f>
        <v>-0.8125</v>
      </c>
      <c r="V86" s="34">
        <f>(elon_inputs_before_normalizing!V170-128)/128</f>
        <v>-0.90625</v>
      </c>
      <c r="W86" s="34">
        <f>(elon_inputs_before_normalizing!W170-128)/128</f>
        <v>-0.9921875</v>
      </c>
      <c r="X86" s="34">
        <f>(elon_inputs_before_normalizing!X170-128)/128</f>
        <v>-1</v>
      </c>
      <c r="Y86" s="34">
        <f>(elon_inputs_before_normalizing!Y170-128)/128</f>
        <v>-1</v>
      </c>
      <c r="Z86" s="34">
        <f>(elon_inputs_before_normalizing!Z170-128)/128</f>
        <v>-1</v>
      </c>
      <c r="AA86" s="34">
        <f>(elon_inputs_before_normalizing!AA170-128)/128</f>
        <v>-1</v>
      </c>
      <c r="AB86" s="34">
        <f>(elon_inputs_before_normalizing!AB170-128)/128</f>
        <v>-1</v>
      </c>
      <c r="AC86" s="34">
        <f>(elon_inputs_before_normalizing!AC170-128)/128</f>
        <v>-1</v>
      </c>
      <c r="AD86" s="34">
        <f>(elon_inputs_before_normalizing!AD170-128)/128</f>
        <v>-1</v>
      </c>
      <c r="AJ86" s="28">
        <v>18</v>
      </c>
      <c r="AK86" s="39">
        <f t="shared" ref="AK86:BJ86" si="85">($AF$68*C85)+($AG$68*D85)+($AH$68*E85)+
  ($AF$69*C86)+($AG$69*D86)+($AH$69*E86)+
  ($AF$70*C87)+($AG$70*D87)+($AH$70*E87)</f>
        <v>-0.79999999999999982</v>
      </c>
      <c r="AL86" s="39">
        <f t="shared" si="85"/>
        <v>-0.79999999999999982</v>
      </c>
      <c r="AM86" s="39">
        <f t="shared" si="85"/>
        <v>-0.79999999999999982</v>
      </c>
      <c r="AN86" s="39">
        <f t="shared" si="85"/>
        <v>-0.79999999999999982</v>
      </c>
      <c r="AO86" s="39">
        <f t="shared" si="85"/>
        <v>-0.79999999999999982</v>
      </c>
      <c r="AP86" s="39">
        <f t="shared" si="85"/>
        <v>-0.79999999999999982</v>
      </c>
      <c r="AQ86" s="39">
        <f t="shared" si="85"/>
        <v>-0.9453125</v>
      </c>
      <c r="AR86" s="39">
        <f t="shared" si="85"/>
        <v>-0.23828125000000003</v>
      </c>
      <c r="AS86" s="39">
        <f t="shared" si="85"/>
        <v>0.46250000000000008</v>
      </c>
      <c r="AT86" s="39">
        <f t="shared" si="85"/>
        <v>0.42343750000000002</v>
      </c>
      <c r="AU86" s="39">
        <f t="shared" si="85"/>
        <v>0.2109375</v>
      </c>
      <c r="AV86" s="39">
        <f t="shared" si="85"/>
        <v>0.25234375000000003</v>
      </c>
      <c r="AW86" s="39">
        <f t="shared" si="85"/>
        <v>-3.9843749999999983E-2</v>
      </c>
      <c r="AX86" s="39">
        <f t="shared" si="85"/>
        <v>-0.43124999999999997</v>
      </c>
      <c r="AY86" s="39">
        <f t="shared" si="85"/>
        <v>-0.59843749999999996</v>
      </c>
      <c r="AZ86" s="39">
        <f t="shared" si="85"/>
        <v>-0.68281249999999993</v>
      </c>
      <c r="BA86" s="39">
        <f t="shared" si="85"/>
        <v>-0.58906250000000004</v>
      </c>
      <c r="BB86" s="39">
        <f t="shared" si="85"/>
        <v>-0.66328124999999993</v>
      </c>
      <c r="BC86" s="39">
        <f t="shared" si="85"/>
        <v>-0.69921875</v>
      </c>
      <c r="BD86" s="39">
        <f t="shared" si="85"/>
        <v>-0.77500000000000013</v>
      </c>
      <c r="BE86" s="39">
        <f t="shared" si="85"/>
        <v>-0.79843749999999991</v>
      </c>
      <c r="BF86" s="39">
        <f t="shared" si="85"/>
        <v>-0.79999999999999982</v>
      </c>
      <c r="BG86" s="39">
        <f t="shared" si="85"/>
        <v>-0.79999999999999982</v>
      </c>
      <c r="BH86" s="39">
        <f t="shared" si="85"/>
        <v>-0.79999999999999982</v>
      </c>
      <c r="BI86" s="39">
        <f t="shared" si="85"/>
        <v>-0.79999999999999982</v>
      </c>
      <c r="BJ86" s="39">
        <f t="shared" si="85"/>
        <v>-0.79999999999999982</v>
      </c>
      <c r="BM86" s="37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P86" s="37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R86" s="28">
        <f t="shared" si="8"/>
        <v>80</v>
      </c>
      <c r="DS86" s="28">
        <f t="shared" si="9"/>
        <v>7</v>
      </c>
      <c r="DT86" s="28">
        <f t="shared" si="10"/>
        <v>2</v>
      </c>
      <c r="DU86" s="28">
        <v>1</v>
      </c>
      <c r="DV86" s="39">
        <f t="shared" si="2"/>
        <v>0</v>
      </c>
      <c r="DX86" s="41">
        <v>-0.2</v>
      </c>
      <c r="DY86" s="39">
        <f t="shared" si="3"/>
        <v>0</v>
      </c>
      <c r="DZ86" s="34"/>
      <c r="EB86" s="41">
        <v>0.3</v>
      </c>
      <c r="EC86" s="39">
        <f t="shared" si="4"/>
        <v>0</v>
      </c>
      <c r="ED86" s="34"/>
      <c r="EF86" s="41">
        <v>-0.2</v>
      </c>
      <c r="EG86" s="39">
        <f t="shared" si="5"/>
        <v>0</v>
      </c>
      <c r="EH86" s="34"/>
      <c r="EJ86" s="22"/>
      <c r="EK86" s="22"/>
      <c r="EM86" s="22"/>
      <c r="EN86" s="22"/>
      <c r="EO86" s="22"/>
      <c r="EP86" s="22"/>
      <c r="ER86" s="26"/>
    </row>
    <row r="87" spans="1:148" ht="7.5" customHeight="1" x14ac:dyDescent="0.15">
      <c r="A87" s="21" t="s">
        <v>67</v>
      </c>
      <c r="B87" s="28">
        <v>20</v>
      </c>
      <c r="C87" s="34">
        <f>(elon_inputs_before_normalizing!C171-128)/128</f>
        <v>-1</v>
      </c>
      <c r="D87" s="34">
        <f>(elon_inputs_before_normalizing!D171-128)/128</f>
        <v>-1</v>
      </c>
      <c r="E87" s="34">
        <f>(elon_inputs_before_normalizing!E171-128)/128</f>
        <v>-1</v>
      </c>
      <c r="F87" s="34">
        <f>(elon_inputs_before_normalizing!F171-128)/128</f>
        <v>-1</v>
      </c>
      <c r="G87" s="34">
        <f>(elon_inputs_before_normalizing!G171-128)/128</f>
        <v>-1</v>
      </c>
      <c r="H87" s="34">
        <f>(elon_inputs_before_normalizing!H171-128)/128</f>
        <v>-1</v>
      </c>
      <c r="I87" s="34">
        <f>(elon_inputs_before_normalizing!I171-128)/128</f>
        <v>-1</v>
      </c>
      <c r="J87" s="34">
        <f>(elon_inputs_before_normalizing!J171-128)/128</f>
        <v>-1</v>
      </c>
      <c r="K87" s="34">
        <f>(elon_inputs_before_normalizing!K171-128)/128</f>
        <v>-1</v>
      </c>
      <c r="L87" s="34">
        <f>(elon_inputs_before_normalizing!L171-128)/128</f>
        <v>-0.1484375</v>
      </c>
      <c r="M87" s="34">
        <f>(elon_inputs_before_normalizing!M171-128)/128</f>
        <v>0.390625</v>
      </c>
      <c r="N87" s="34">
        <f>(elon_inputs_before_normalizing!N171-128)/128</f>
        <v>0.4921875</v>
      </c>
      <c r="O87" s="34">
        <f>(elon_inputs_before_normalizing!O171-128)/128</f>
        <v>0.59375</v>
      </c>
      <c r="P87" s="34">
        <f>(elon_inputs_before_normalizing!P171-128)/128</f>
        <v>0.25</v>
      </c>
      <c r="Q87" s="34">
        <f>(elon_inputs_before_normalizing!Q171-128)/128</f>
        <v>-0.234375</v>
      </c>
      <c r="R87" s="34">
        <f>(elon_inputs_before_normalizing!R171-128)/128</f>
        <v>-0.5859375</v>
      </c>
      <c r="S87" s="34">
        <f>(elon_inputs_before_normalizing!S171-128)/128</f>
        <v>-0.7421875</v>
      </c>
      <c r="T87" s="34">
        <f>(elon_inputs_before_normalizing!T171-128)/128</f>
        <v>-0.7734375</v>
      </c>
      <c r="U87" s="34">
        <f>(elon_inputs_before_normalizing!U171-128)/128</f>
        <v>-0.890625</v>
      </c>
      <c r="V87" s="34">
        <f>(elon_inputs_before_normalizing!V171-128)/128</f>
        <v>-0.890625</v>
      </c>
      <c r="W87" s="34">
        <f>(elon_inputs_before_normalizing!W171-128)/128</f>
        <v>-1</v>
      </c>
      <c r="X87" s="34">
        <f>(elon_inputs_before_normalizing!X171-128)/128</f>
        <v>-1</v>
      </c>
      <c r="Y87" s="34">
        <f>(elon_inputs_before_normalizing!Y171-128)/128</f>
        <v>-1</v>
      </c>
      <c r="Z87" s="34">
        <f>(elon_inputs_before_normalizing!Z171-128)/128</f>
        <v>-1</v>
      </c>
      <c r="AA87" s="34">
        <f>(elon_inputs_before_normalizing!AA171-128)/128</f>
        <v>-1</v>
      </c>
      <c r="AB87" s="34">
        <f>(elon_inputs_before_normalizing!AB171-128)/128</f>
        <v>-1</v>
      </c>
      <c r="AC87" s="34">
        <f>(elon_inputs_before_normalizing!AC171-128)/128</f>
        <v>-1</v>
      </c>
      <c r="AD87" s="34">
        <f>(elon_inputs_before_normalizing!AD171-128)/128</f>
        <v>-1</v>
      </c>
      <c r="AJ87" s="28">
        <v>19</v>
      </c>
      <c r="AK87" s="39">
        <f t="shared" ref="AK87:BJ87" si="86">($AF$68*C86)+($AG$68*D86)+($AH$68*E86)+
  ($AF$69*C87)+($AG$69*D87)+($AH$69*E87)+
  ($AF$70*C88)+($AG$70*D88)+($AH$70*E88)</f>
        <v>-0.79999999999999982</v>
      </c>
      <c r="AL87" s="39">
        <f t="shared" si="86"/>
        <v>-0.79999999999999982</v>
      </c>
      <c r="AM87" s="39">
        <f t="shared" si="86"/>
        <v>-0.79999999999999982</v>
      </c>
      <c r="AN87" s="39">
        <f t="shared" si="86"/>
        <v>-0.79999999999999982</v>
      </c>
      <c r="AO87" s="39">
        <f t="shared" si="86"/>
        <v>-0.79999999999999982</v>
      </c>
      <c r="AP87" s="39">
        <f t="shared" si="86"/>
        <v>-0.79999999999999982</v>
      </c>
      <c r="AQ87" s="39">
        <f t="shared" si="86"/>
        <v>-0.86562499999999987</v>
      </c>
      <c r="AR87" s="39">
        <f t="shared" si="86"/>
        <v>-0.58515625000000016</v>
      </c>
      <c r="AS87" s="39">
        <f t="shared" si="86"/>
        <v>0.36171874999999998</v>
      </c>
      <c r="AT87" s="39">
        <f t="shared" si="86"/>
        <v>0.42500000000000004</v>
      </c>
      <c r="AU87" s="39">
        <f t="shared" si="86"/>
        <v>0.2890625</v>
      </c>
      <c r="AV87" s="39">
        <f t="shared" si="86"/>
        <v>0.17890625000000004</v>
      </c>
      <c r="AW87" s="39">
        <f t="shared" si="86"/>
        <v>-7.2656250000000006E-2</v>
      </c>
      <c r="AX87" s="39">
        <f t="shared" si="86"/>
        <v>-0.44296875000000002</v>
      </c>
      <c r="AY87" s="39">
        <f t="shared" si="86"/>
        <v>-0.64531249999999996</v>
      </c>
      <c r="AZ87" s="39">
        <f t="shared" si="86"/>
        <v>-0.70468750000000002</v>
      </c>
      <c r="BA87" s="39">
        <f t="shared" si="86"/>
        <v>-0.63515624999999998</v>
      </c>
      <c r="BB87" s="39">
        <f t="shared" si="86"/>
        <v>-0.63671875</v>
      </c>
      <c r="BC87" s="39">
        <f t="shared" si="86"/>
        <v>-0.65781250000000002</v>
      </c>
      <c r="BD87" s="39">
        <f t="shared" si="86"/>
        <v>-0.75781250000000011</v>
      </c>
      <c r="BE87" s="39">
        <f t="shared" si="86"/>
        <v>-0.77421874999999996</v>
      </c>
      <c r="BF87" s="39">
        <f t="shared" si="86"/>
        <v>-0.79921874999999987</v>
      </c>
      <c r="BG87" s="39">
        <f t="shared" si="86"/>
        <v>-0.79999999999999982</v>
      </c>
      <c r="BH87" s="39">
        <f t="shared" si="86"/>
        <v>-0.79999999999999982</v>
      </c>
      <c r="BI87" s="39">
        <f t="shared" si="86"/>
        <v>-0.79999999999999982</v>
      </c>
      <c r="BJ87" s="39">
        <f t="shared" si="86"/>
        <v>-0.79999999999999982</v>
      </c>
      <c r="BM87" s="37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P87" s="37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R87" s="28">
        <f t="shared" si="8"/>
        <v>81</v>
      </c>
      <c r="DS87" s="28">
        <f t="shared" si="9"/>
        <v>7</v>
      </c>
      <c r="DT87" s="28">
        <f t="shared" si="10"/>
        <v>3</v>
      </c>
      <c r="DU87" s="28">
        <v>1</v>
      </c>
      <c r="DV87" s="39">
        <f t="shared" si="2"/>
        <v>0</v>
      </c>
      <c r="DX87" s="41">
        <v>-0.4</v>
      </c>
      <c r="DY87" s="39">
        <f t="shared" si="3"/>
        <v>0</v>
      </c>
      <c r="DZ87" s="34"/>
      <c r="EB87" s="41">
        <v>0.3</v>
      </c>
      <c r="EC87" s="39">
        <f t="shared" si="4"/>
        <v>0</v>
      </c>
      <c r="ED87" s="34"/>
      <c r="EF87" s="41">
        <v>0</v>
      </c>
      <c r="EG87" s="39">
        <f t="shared" si="5"/>
        <v>0</v>
      </c>
      <c r="EH87" s="34"/>
      <c r="EJ87" s="22"/>
      <c r="EK87" s="22"/>
      <c r="EM87" s="22"/>
      <c r="EN87" s="22"/>
      <c r="EO87" s="22"/>
      <c r="EP87" s="22"/>
      <c r="ER87" s="26"/>
    </row>
    <row r="88" spans="1:148" ht="7.5" customHeight="1" x14ac:dyDescent="0.15">
      <c r="A88" s="21" t="s">
        <v>67</v>
      </c>
      <c r="B88" s="28">
        <v>21</v>
      </c>
      <c r="C88" s="34">
        <f>(elon_inputs_before_normalizing!C172-128)/128</f>
        <v>-1</v>
      </c>
      <c r="D88" s="34">
        <f>(elon_inputs_before_normalizing!D172-128)/128</f>
        <v>-1</v>
      </c>
      <c r="E88" s="34">
        <f>(elon_inputs_before_normalizing!E172-128)/128</f>
        <v>-1</v>
      </c>
      <c r="F88" s="34">
        <f>(elon_inputs_before_normalizing!F172-128)/128</f>
        <v>-1</v>
      </c>
      <c r="G88" s="34">
        <f>(elon_inputs_before_normalizing!G172-128)/128</f>
        <v>-1</v>
      </c>
      <c r="H88" s="34">
        <f>(elon_inputs_before_normalizing!H172-128)/128</f>
        <v>-1</v>
      </c>
      <c r="I88" s="34">
        <f>(elon_inputs_before_normalizing!I172-128)/128</f>
        <v>-1</v>
      </c>
      <c r="J88" s="34">
        <f>(elon_inputs_before_normalizing!J172-128)/128</f>
        <v>-1</v>
      </c>
      <c r="K88" s="34">
        <f>(elon_inputs_before_normalizing!K172-128)/128</f>
        <v>-1</v>
      </c>
      <c r="L88" s="34">
        <f>(elon_inputs_before_normalizing!L172-128)/128</f>
        <v>-1.5625E-2</v>
      </c>
      <c r="M88" s="34">
        <f>(elon_inputs_before_normalizing!M172-128)/128</f>
        <v>0.5078125</v>
      </c>
      <c r="N88" s="34">
        <f>(elon_inputs_before_normalizing!N172-128)/128</f>
        <v>0.1875</v>
      </c>
      <c r="O88" s="34">
        <f>(elon_inputs_before_normalizing!O172-128)/128</f>
        <v>7.8125E-3</v>
      </c>
      <c r="P88" s="34">
        <f>(elon_inputs_before_normalizing!P172-128)/128</f>
        <v>-0.234375</v>
      </c>
      <c r="Q88" s="34">
        <f>(elon_inputs_before_normalizing!Q172-128)/128</f>
        <v>-0.40625</v>
      </c>
      <c r="R88" s="34">
        <f>(elon_inputs_before_normalizing!R172-128)/128</f>
        <v>-0.65625</v>
      </c>
      <c r="S88" s="34">
        <f>(elon_inputs_before_normalizing!S172-128)/128</f>
        <v>-0.859375</v>
      </c>
      <c r="T88" s="34">
        <f>(elon_inputs_before_normalizing!T172-128)/128</f>
        <v>-0.9296875</v>
      </c>
      <c r="U88" s="34">
        <f>(elon_inputs_before_normalizing!U172-128)/128</f>
        <v>-0.9296875</v>
      </c>
      <c r="V88" s="34">
        <f>(elon_inputs_before_normalizing!V172-128)/128</f>
        <v>-0.6484375</v>
      </c>
      <c r="W88" s="34">
        <f>(elon_inputs_before_normalizing!W172-128)/128</f>
        <v>-0.7578125</v>
      </c>
      <c r="X88" s="34">
        <f>(elon_inputs_before_normalizing!X172-128)/128</f>
        <v>-0.9921875</v>
      </c>
      <c r="Y88" s="34">
        <f>(elon_inputs_before_normalizing!Y172-128)/128</f>
        <v>-1</v>
      </c>
      <c r="Z88" s="34">
        <f>(elon_inputs_before_normalizing!Z172-128)/128</f>
        <v>-1</v>
      </c>
      <c r="AA88" s="34">
        <f>(elon_inputs_before_normalizing!AA172-128)/128</f>
        <v>-1</v>
      </c>
      <c r="AB88" s="34">
        <f>(elon_inputs_before_normalizing!AB172-128)/128</f>
        <v>-1</v>
      </c>
      <c r="AC88" s="34">
        <f>(elon_inputs_before_normalizing!AC172-128)/128</f>
        <v>-1</v>
      </c>
      <c r="AD88" s="34">
        <f>(elon_inputs_before_normalizing!AD172-128)/128</f>
        <v>-1</v>
      </c>
      <c r="AJ88" s="28">
        <v>20</v>
      </c>
      <c r="AK88" s="39">
        <f t="shared" ref="AK88:BJ88" si="87">($AF$68*C87)+($AG$68*D87)+($AH$68*E87)+
  ($AF$69*C88)+($AG$69*D88)+($AH$69*E88)+
  ($AF$70*C89)+($AG$70*D89)+($AH$70*E89)</f>
        <v>-0.79999999999999982</v>
      </c>
      <c r="AL88" s="39">
        <f t="shared" si="87"/>
        <v>-0.79999999999999982</v>
      </c>
      <c r="AM88" s="39">
        <f t="shared" si="87"/>
        <v>-0.79999999999999982</v>
      </c>
      <c r="AN88" s="39">
        <f t="shared" si="87"/>
        <v>-0.79999999999999982</v>
      </c>
      <c r="AO88" s="39">
        <f t="shared" si="87"/>
        <v>-0.79843749999999991</v>
      </c>
      <c r="AP88" s="39">
        <f t="shared" si="87"/>
        <v>-0.78203124999999996</v>
      </c>
      <c r="AQ88" s="39">
        <f t="shared" si="87"/>
        <v>-0.65156249999999993</v>
      </c>
      <c r="AR88" s="39">
        <f t="shared" si="87"/>
        <v>-0.49062500000000009</v>
      </c>
      <c r="AS88" s="39">
        <f t="shared" si="87"/>
        <v>0.20937499999999998</v>
      </c>
      <c r="AT88" s="39">
        <f t="shared" si="87"/>
        <v>0.40312500000000007</v>
      </c>
      <c r="AU88" s="39">
        <f t="shared" si="87"/>
        <v>0.20781249999999998</v>
      </c>
      <c r="AV88" s="39">
        <f t="shared" si="87"/>
        <v>0.24765625000000008</v>
      </c>
      <c r="AW88" s="39">
        <f t="shared" si="87"/>
        <v>6.2500000000000056E-3</v>
      </c>
      <c r="AX88" s="39">
        <f t="shared" si="87"/>
        <v>-0.33359375000000002</v>
      </c>
      <c r="AY88" s="39">
        <f t="shared" si="87"/>
        <v>-0.60781249999999998</v>
      </c>
      <c r="AZ88" s="39">
        <f t="shared" si="87"/>
        <v>-0.68984375000000009</v>
      </c>
      <c r="BA88" s="39">
        <f t="shared" si="87"/>
        <v>-0.63828125000000013</v>
      </c>
      <c r="BB88" s="39">
        <f t="shared" si="87"/>
        <v>-0.6171875</v>
      </c>
      <c r="BC88" s="39">
        <f t="shared" si="87"/>
        <v>-0.55781250000000004</v>
      </c>
      <c r="BD88" s="39">
        <f t="shared" si="87"/>
        <v>-0.78125</v>
      </c>
      <c r="BE88" s="39">
        <f t="shared" si="87"/>
        <v>-0.81249999999999989</v>
      </c>
      <c r="BF88" s="39">
        <f t="shared" si="87"/>
        <v>-0.78203124999999984</v>
      </c>
      <c r="BG88" s="39">
        <f t="shared" si="87"/>
        <v>-0.7890625</v>
      </c>
      <c r="BH88" s="39">
        <f t="shared" si="87"/>
        <v>-0.79609374999999982</v>
      </c>
      <c r="BI88" s="39">
        <f t="shared" si="87"/>
        <v>-0.79921874999999987</v>
      </c>
      <c r="BJ88" s="39">
        <f t="shared" si="87"/>
        <v>-0.79999999999999982</v>
      </c>
      <c r="BM88" s="37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P88" s="37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R88" s="28">
        <f t="shared" si="8"/>
        <v>82</v>
      </c>
      <c r="DS88" s="28">
        <f t="shared" si="9"/>
        <v>7</v>
      </c>
      <c r="DT88" s="28">
        <f t="shared" si="10"/>
        <v>4</v>
      </c>
      <c r="DU88" s="28">
        <v>1</v>
      </c>
      <c r="DV88" s="39">
        <f t="shared" si="2"/>
        <v>2.8117187499999998</v>
      </c>
      <c r="DX88" s="41">
        <v>-0.1</v>
      </c>
      <c r="DY88" s="39">
        <f t="shared" si="3"/>
        <v>-0.28117187500000002</v>
      </c>
      <c r="DZ88" s="34"/>
      <c r="EB88" s="41">
        <v>0.5</v>
      </c>
      <c r="EC88" s="39">
        <f t="shared" si="4"/>
        <v>1.4058593749999999</v>
      </c>
      <c r="ED88" s="34"/>
      <c r="EF88" s="41">
        <v>0</v>
      </c>
      <c r="EG88" s="39">
        <f t="shared" si="5"/>
        <v>0</v>
      </c>
      <c r="EH88" s="34"/>
      <c r="EJ88" s="22"/>
      <c r="EK88" s="22"/>
      <c r="EM88" s="22"/>
      <c r="EN88" s="22"/>
      <c r="EO88" s="22"/>
      <c r="EP88" s="22"/>
      <c r="ER88" s="26"/>
    </row>
    <row r="89" spans="1:148" ht="7.5" customHeight="1" x14ac:dyDescent="0.15">
      <c r="A89" s="21" t="s">
        <v>67</v>
      </c>
      <c r="B89" s="28">
        <v>22</v>
      </c>
      <c r="C89" s="34">
        <f>(elon_inputs_before_normalizing!C173-128)/128</f>
        <v>-1</v>
      </c>
      <c r="D89" s="34">
        <f>(elon_inputs_before_normalizing!D173-128)/128</f>
        <v>-1</v>
      </c>
      <c r="E89" s="34">
        <f>(elon_inputs_before_normalizing!E173-128)/128</f>
        <v>-1</v>
      </c>
      <c r="F89" s="34">
        <f>(elon_inputs_before_normalizing!F173-128)/128</f>
        <v>-1</v>
      </c>
      <c r="G89" s="34">
        <f>(elon_inputs_before_normalizing!G173-128)/128</f>
        <v>-1</v>
      </c>
      <c r="H89" s="34">
        <f>(elon_inputs_before_normalizing!H173-128)/128</f>
        <v>-1</v>
      </c>
      <c r="I89" s="34">
        <f>(elon_inputs_before_normalizing!I173-128)/128</f>
        <v>-0.9921875</v>
      </c>
      <c r="J89" s="34">
        <f>(elon_inputs_before_normalizing!J173-128)/128</f>
        <v>-0.9140625</v>
      </c>
      <c r="K89" s="34">
        <f>(elon_inputs_before_normalizing!K173-128)/128</f>
        <v>-0.3046875</v>
      </c>
      <c r="L89" s="34">
        <f>(elon_inputs_before_normalizing!L173-128)/128</f>
        <v>0.515625</v>
      </c>
      <c r="M89" s="34">
        <f>(elon_inputs_before_normalizing!M173-128)/128</f>
        <v>0.53125</v>
      </c>
      <c r="N89" s="34">
        <f>(elon_inputs_before_normalizing!N173-128)/128</f>
        <v>0.515625</v>
      </c>
      <c r="O89" s="34">
        <f>(elon_inputs_before_normalizing!O173-128)/128</f>
        <v>0.1015625</v>
      </c>
      <c r="P89" s="34">
        <f>(elon_inputs_before_normalizing!P173-128)/128</f>
        <v>-0.453125</v>
      </c>
      <c r="Q89" s="34">
        <f>(elon_inputs_before_normalizing!Q173-128)/128</f>
        <v>-0.7421875</v>
      </c>
      <c r="R89" s="34">
        <f>(elon_inputs_before_normalizing!R173-128)/128</f>
        <v>-0.8984375</v>
      </c>
      <c r="S89" s="34">
        <f>(elon_inputs_before_normalizing!S173-128)/128</f>
        <v>-0.9375</v>
      </c>
      <c r="T89" s="34">
        <f>(elon_inputs_before_normalizing!T173-128)/128</f>
        <v>-0.875</v>
      </c>
      <c r="U89" s="34">
        <f>(elon_inputs_before_normalizing!U173-128)/128</f>
        <v>-0.84375</v>
      </c>
      <c r="V89" s="34">
        <f>(elon_inputs_before_normalizing!V173-128)/128</f>
        <v>-0.6640625</v>
      </c>
      <c r="W89" s="34">
        <f>(elon_inputs_before_normalizing!W173-128)/128</f>
        <v>-0.609375</v>
      </c>
      <c r="X89" s="34">
        <f>(elon_inputs_before_normalizing!X173-128)/128</f>
        <v>-0.921875</v>
      </c>
      <c r="Y89" s="34">
        <f>(elon_inputs_before_normalizing!Y173-128)/128</f>
        <v>-0.9375</v>
      </c>
      <c r="Z89" s="34">
        <f>(elon_inputs_before_normalizing!Z173-128)/128</f>
        <v>-0.96875</v>
      </c>
      <c r="AA89" s="34">
        <f>(elon_inputs_before_normalizing!AA173-128)/128</f>
        <v>-0.9921875</v>
      </c>
      <c r="AB89" s="34">
        <f>(elon_inputs_before_normalizing!AB173-128)/128</f>
        <v>-1</v>
      </c>
      <c r="AC89" s="34">
        <f>(elon_inputs_before_normalizing!AC173-128)/128</f>
        <v>-1</v>
      </c>
      <c r="AD89" s="34">
        <f>(elon_inputs_before_normalizing!AD173-128)/128</f>
        <v>-1</v>
      </c>
      <c r="AJ89" s="28">
        <v>21</v>
      </c>
      <c r="AK89" s="39">
        <f t="shared" ref="AK89:BJ89" si="88">($AF$68*C88)+($AG$68*D88)+($AH$68*E88)+
  ($AF$69*C89)+($AG$69*D89)+($AH$69*E89)+
  ($AF$70*C90)+($AG$70*D90)+($AH$70*E90)</f>
        <v>-0.79999999999999982</v>
      </c>
      <c r="AL89" s="39">
        <f t="shared" si="88"/>
        <v>-0.79999999999999982</v>
      </c>
      <c r="AM89" s="39">
        <f t="shared" si="88"/>
        <v>-0.79218749999999982</v>
      </c>
      <c r="AN89" s="39">
        <f t="shared" si="88"/>
        <v>-0.76484374999999982</v>
      </c>
      <c r="AO89" s="39">
        <f t="shared" si="88"/>
        <v>-0.72499999999999987</v>
      </c>
      <c r="AP89" s="39">
        <f t="shared" si="88"/>
        <v>-0.69296874999999991</v>
      </c>
      <c r="AQ89" s="39">
        <f t="shared" si="88"/>
        <v>-0.48828124999999994</v>
      </c>
      <c r="AR89" s="39">
        <f t="shared" si="88"/>
        <v>-0.34609374999999992</v>
      </c>
      <c r="AS89" s="39">
        <f t="shared" si="88"/>
        <v>0.14609375000000002</v>
      </c>
      <c r="AT89" s="39">
        <f t="shared" si="88"/>
        <v>0.44921875000000006</v>
      </c>
      <c r="AU89" s="39">
        <f t="shared" si="88"/>
        <v>0.26093749999999999</v>
      </c>
      <c r="AV89" s="39">
        <f t="shared" si="88"/>
        <v>-3.3593749999999999E-2</v>
      </c>
      <c r="AW89" s="39">
        <f t="shared" si="88"/>
        <v>-0.29531249999999998</v>
      </c>
      <c r="AX89" s="39">
        <f t="shared" si="88"/>
        <v>-0.40390625000000002</v>
      </c>
      <c r="AY89" s="39">
        <f t="shared" si="88"/>
        <v>-0.52968749999999998</v>
      </c>
      <c r="AZ89" s="39">
        <f t="shared" si="88"/>
        <v>-0.62187500000000018</v>
      </c>
      <c r="BA89" s="39">
        <f t="shared" si="88"/>
        <v>-0.65937500000000004</v>
      </c>
      <c r="BB89" s="39">
        <f t="shared" si="88"/>
        <v>-0.69687500000000002</v>
      </c>
      <c r="BC89" s="39">
        <f t="shared" si="88"/>
        <v>-0.50312500000000004</v>
      </c>
      <c r="BD89" s="39">
        <f t="shared" si="88"/>
        <v>-0.61249999999999993</v>
      </c>
      <c r="BE89" s="39">
        <f t="shared" si="88"/>
        <v>-0.83828125000000009</v>
      </c>
      <c r="BF89" s="39">
        <f t="shared" si="88"/>
        <v>-0.78828125000000004</v>
      </c>
      <c r="BG89" s="39">
        <f t="shared" si="88"/>
        <v>-0.78593749999999996</v>
      </c>
      <c r="BH89" s="39">
        <f t="shared" si="88"/>
        <v>-0.77656250000000004</v>
      </c>
      <c r="BI89" s="39">
        <f t="shared" si="88"/>
        <v>-0.77890624999999991</v>
      </c>
      <c r="BJ89" s="39">
        <f t="shared" si="88"/>
        <v>-0.78828124999999982</v>
      </c>
      <c r="BM89" s="37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P89" s="37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R89" s="28">
        <f t="shared" si="8"/>
        <v>83</v>
      </c>
      <c r="DS89" s="28">
        <f t="shared" si="9"/>
        <v>7</v>
      </c>
      <c r="DT89" s="28">
        <f t="shared" si="10"/>
        <v>5</v>
      </c>
      <c r="DU89" s="28">
        <v>1</v>
      </c>
      <c r="DV89" s="39">
        <f t="shared" si="2"/>
        <v>2.6273437499999996</v>
      </c>
      <c r="DX89" s="41">
        <v>-0.5</v>
      </c>
      <c r="DY89" s="39">
        <f t="shared" si="3"/>
        <v>-1.3136718749999998</v>
      </c>
      <c r="DZ89" s="34"/>
      <c r="EB89" s="41">
        <v>-0.3</v>
      </c>
      <c r="EC89" s="39">
        <f t="shared" si="4"/>
        <v>-0.78820312499999989</v>
      </c>
      <c r="ED89" s="34"/>
      <c r="EF89" s="41">
        <v>-0.3</v>
      </c>
      <c r="EG89" s="39">
        <f t="shared" si="5"/>
        <v>-0.78820312499999989</v>
      </c>
      <c r="EH89" s="34"/>
      <c r="EJ89" s="22"/>
      <c r="EK89" s="22"/>
      <c r="EM89" s="22"/>
      <c r="EN89" s="22"/>
      <c r="EO89" s="22"/>
      <c r="EP89" s="22"/>
      <c r="ER89" s="26"/>
    </row>
    <row r="90" spans="1:148" ht="7.5" customHeight="1" x14ac:dyDescent="0.15">
      <c r="A90" s="21" t="s">
        <v>67</v>
      </c>
      <c r="B90" s="28">
        <v>23</v>
      </c>
      <c r="C90" s="34">
        <f>(elon_inputs_before_normalizing!C174-128)/128</f>
        <v>-1</v>
      </c>
      <c r="D90" s="34">
        <f>(elon_inputs_before_normalizing!D174-128)/128</f>
        <v>-1</v>
      </c>
      <c r="E90" s="34">
        <f>(elon_inputs_before_normalizing!E174-128)/128</f>
        <v>-1</v>
      </c>
      <c r="F90" s="34">
        <f>(elon_inputs_before_normalizing!F174-128)/128</f>
        <v>-1</v>
      </c>
      <c r="G90" s="34">
        <f>(elon_inputs_before_normalizing!G174-128)/128</f>
        <v>-0.9609375</v>
      </c>
      <c r="H90" s="34">
        <f>(elon_inputs_before_normalizing!H174-128)/128</f>
        <v>-0.84375</v>
      </c>
      <c r="I90" s="34">
        <f>(elon_inputs_before_normalizing!I174-128)/128</f>
        <v>-0.7265625</v>
      </c>
      <c r="J90" s="34">
        <f>(elon_inputs_before_normalizing!J174-128)/128</f>
        <v>-0.7265625</v>
      </c>
      <c r="K90" s="34">
        <f>(elon_inputs_before_normalizing!K174-128)/128</f>
        <v>-9.375E-2</v>
      </c>
      <c r="L90" s="34">
        <f>(elon_inputs_before_normalizing!L174-128)/128</f>
        <v>0.6875</v>
      </c>
      <c r="M90" s="34">
        <f>(elon_inputs_before_normalizing!M174-128)/128</f>
        <v>0.5078125</v>
      </c>
      <c r="N90" s="34">
        <f>(elon_inputs_before_normalizing!N174-128)/128</f>
        <v>0.5703125</v>
      </c>
      <c r="O90" s="34">
        <f>(elon_inputs_before_normalizing!O174-128)/128</f>
        <v>0.4453125</v>
      </c>
      <c r="P90" s="34">
        <f>(elon_inputs_before_normalizing!P174-128)/128</f>
        <v>-7.8125E-2</v>
      </c>
      <c r="Q90" s="34">
        <f>(elon_inputs_before_normalizing!Q174-128)/128</f>
        <v>-0.6171875</v>
      </c>
      <c r="R90" s="34">
        <f>(elon_inputs_before_normalizing!R174-128)/128</f>
        <v>-0.8515625</v>
      </c>
      <c r="S90" s="34">
        <f>(elon_inputs_before_normalizing!S174-128)/128</f>
        <v>-0.796875</v>
      </c>
      <c r="T90" s="34">
        <f>(elon_inputs_before_normalizing!T174-128)/128</f>
        <v>-0.75</v>
      </c>
      <c r="U90" s="34">
        <f>(elon_inputs_before_normalizing!U174-128)/128</f>
        <v>-0.78125</v>
      </c>
      <c r="V90" s="34">
        <f>(elon_inputs_before_normalizing!V174-128)/128</f>
        <v>-0.671875</v>
      </c>
      <c r="W90" s="34">
        <f>(elon_inputs_before_normalizing!W174-128)/128</f>
        <v>-0.765625</v>
      </c>
      <c r="X90" s="34">
        <f>(elon_inputs_before_normalizing!X174-128)/128</f>
        <v>-0.96875</v>
      </c>
      <c r="Y90" s="34">
        <f>(elon_inputs_before_normalizing!Y174-128)/128</f>
        <v>-0.953125</v>
      </c>
      <c r="Z90" s="34">
        <f>(elon_inputs_before_normalizing!Z174-128)/128</f>
        <v>-0.9140625</v>
      </c>
      <c r="AA90" s="34">
        <f>(elon_inputs_before_normalizing!AA174-128)/128</f>
        <v>-0.921875</v>
      </c>
      <c r="AB90" s="34">
        <f>(elon_inputs_before_normalizing!AB174-128)/128</f>
        <v>-0.921875</v>
      </c>
      <c r="AC90" s="34">
        <f>(elon_inputs_before_normalizing!AC174-128)/128</f>
        <v>-0.9609375</v>
      </c>
      <c r="AD90" s="34">
        <f>(elon_inputs_before_normalizing!AD174-128)/128</f>
        <v>-1</v>
      </c>
      <c r="AJ90" s="28">
        <v>22</v>
      </c>
      <c r="AK90" s="39">
        <f t="shared" ref="AK90:BJ90" si="89">($AF$68*C89)+($AG$68*D89)+($AH$68*E89)+
  ($AF$69*C90)+($AG$69*D90)+($AH$69*E90)+
  ($AF$70*C91)+($AG$70*D91)+($AH$70*E91)</f>
        <v>-0.78984374999999996</v>
      </c>
      <c r="AL90" s="39">
        <f t="shared" si="89"/>
        <v>-0.75624999999999987</v>
      </c>
      <c r="AM90" s="39">
        <f t="shared" si="89"/>
        <v>-0.71093749999999989</v>
      </c>
      <c r="AN90" s="39">
        <f t="shared" si="89"/>
        <v>-0.66484374999999996</v>
      </c>
      <c r="AO90" s="39">
        <f t="shared" si="89"/>
        <v>-0.64609374999999991</v>
      </c>
      <c r="AP90" s="39">
        <f t="shared" si="89"/>
        <v>-0.68984374999999998</v>
      </c>
      <c r="AQ90" s="39">
        <f t="shared" si="89"/>
        <v>-0.7054687500000002</v>
      </c>
      <c r="AR90" s="39">
        <f t="shared" si="89"/>
        <v>-0.12031250000000004</v>
      </c>
      <c r="AS90" s="39">
        <f t="shared" si="89"/>
        <v>0.43515625000000002</v>
      </c>
      <c r="AT90" s="39">
        <f t="shared" si="89"/>
        <v>0.37187500000000001</v>
      </c>
      <c r="AU90" s="39">
        <f t="shared" si="89"/>
        <v>0.43359375</v>
      </c>
      <c r="AV90" s="39">
        <f t="shared" si="89"/>
        <v>9.9218750000000008E-2</v>
      </c>
      <c r="AW90" s="39">
        <f t="shared" si="89"/>
        <v>-0.4296875</v>
      </c>
      <c r="AX90" s="39">
        <f t="shared" si="89"/>
        <v>-0.640625</v>
      </c>
      <c r="AY90" s="39">
        <f t="shared" si="89"/>
        <v>-0.64609375000000002</v>
      </c>
      <c r="AZ90" s="39">
        <f t="shared" si="89"/>
        <v>-0.64296874999999998</v>
      </c>
      <c r="BA90" s="39">
        <f t="shared" si="89"/>
        <v>-0.63906250000000009</v>
      </c>
      <c r="BB90" s="39">
        <f t="shared" si="89"/>
        <v>-0.6484375</v>
      </c>
      <c r="BC90" s="39">
        <f t="shared" si="89"/>
        <v>-0.56406249999999991</v>
      </c>
      <c r="BD90" s="39">
        <f t="shared" si="89"/>
        <v>-0.56093749999999998</v>
      </c>
      <c r="BE90" s="39">
        <f t="shared" si="89"/>
        <v>-0.76875000000000004</v>
      </c>
      <c r="BF90" s="39">
        <f t="shared" si="89"/>
        <v>-0.75390625000000011</v>
      </c>
      <c r="BG90" s="39">
        <f t="shared" si="89"/>
        <v>-0.76796874999999987</v>
      </c>
      <c r="BH90" s="39">
        <f t="shared" si="89"/>
        <v>-0.7890625</v>
      </c>
      <c r="BI90" s="39">
        <f t="shared" si="89"/>
        <v>-0.77890625000000002</v>
      </c>
      <c r="BJ90" s="39">
        <f t="shared" si="89"/>
        <v>-0.77890624999999991</v>
      </c>
      <c r="BM90" s="37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P90" s="37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R90" s="28">
        <f t="shared" si="8"/>
        <v>84</v>
      </c>
      <c r="DS90" s="28">
        <f t="shared" si="9"/>
        <v>7</v>
      </c>
      <c r="DT90" s="28">
        <f t="shared" si="10"/>
        <v>6</v>
      </c>
      <c r="DU90" s="28">
        <v>1</v>
      </c>
      <c r="DV90" s="39">
        <f t="shared" si="2"/>
        <v>2.0109374999999998</v>
      </c>
      <c r="DX90" s="41">
        <v>0.2</v>
      </c>
      <c r="DY90" s="39">
        <f t="shared" si="3"/>
        <v>0.40218749999999998</v>
      </c>
      <c r="DZ90" s="34"/>
      <c r="EB90" s="41">
        <v>0.2</v>
      </c>
      <c r="EC90" s="39">
        <f t="shared" si="4"/>
        <v>0.40218749999999998</v>
      </c>
      <c r="ED90" s="34"/>
      <c r="EF90" s="41">
        <v>-0.6</v>
      </c>
      <c r="EG90" s="39">
        <f t="shared" si="5"/>
        <v>-1.2065624999999998</v>
      </c>
      <c r="EH90" s="34"/>
      <c r="EJ90" s="22"/>
      <c r="EK90" s="22"/>
      <c r="EM90" s="22"/>
      <c r="EN90" s="22"/>
      <c r="EO90" s="22"/>
      <c r="EP90" s="22"/>
      <c r="ER90" s="26"/>
    </row>
    <row r="91" spans="1:148" ht="7.5" customHeight="1" x14ac:dyDescent="0.15">
      <c r="A91" s="21" t="s">
        <v>67</v>
      </c>
      <c r="B91" s="28">
        <v>24</v>
      </c>
      <c r="C91" s="34">
        <f>(elon_inputs_before_normalizing!C175-128)/128</f>
        <v>-0.9921875</v>
      </c>
      <c r="D91" s="34">
        <f>(elon_inputs_before_normalizing!D175-128)/128</f>
        <v>-1</v>
      </c>
      <c r="E91" s="34">
        <f>(elon_inputs_before_normalizing!E175-128)/128</f>
        <v>-0.953125</v>
      </c>
      <c r="F91" s="34">
        <f>(elon_inputs_before_normalizing!F175-128)/128</f>
        <v>-0.8046875</v>
      </c>
      <c r="G91" s="34">
        <f>(elon_inputs_before_normalizing!G175-128)/128</f>
        <v>-0.6953125</v>
      </c>
      <c r="H91" s="34">
        <f>(elon_inputs_before_normalizing!H175-128)/128</f>
        <v>-0.671875</v>
      </c>
      <c r="I91" s="34">
        <f>(elon_inputs_before_normalizing!I175-128)/128</f>
        <v>-0.6953125</v>
      </c>
      <c r="J91" s="34">
        <f>(elon_inputs_before_normalizing!J175-128)/128</f>
        <v>-0.7421875</v>
      </c>
      <c r="K91" s="34">
        <f>(elon_inputs_before_normalizing!K175-128)/128</f>
        <v>-0.5546875</v>
      </c>
      <c r="L91" s="34">
        <f>(elon_inputs_before_normalizing!L175-128)/128</f>
        <v>0.546875</v>
      </c>
      <c r="M91" s="34">
        <f>(elon_inputs_before_normalizing!M175-128)/128</f>
        <v>0.578125</v>
      </c>
      <c r="N91" s="34">
        <f>(elon_inputs_before_normalizing!N175-128)/128</f>
        <v>0.453125</v>
      </c>
      <c r="O91" s="34">
        <f>(elon_inputs_before_normalizing!O175-128)/128</f>
        <v>0.1953125</v>
      </c>
      <c r="P91" s="34">
        <f>(elon_inputs_before_normalizing!P175-128)/128</f>
        <v>-0.171875</v>
      </c>
      <c r="Q91" s="34">
        <f>(elon_inputs_before_normalizing!Q175-128)/128</f>
        <v>-0.578125</v>
      </c>
      <c r="R91" s="34">
        <f>(elon_inputs_before_normalizing!R175-128)/128</f>
        <v>-0.65625</v>
      </c>
      <c r="S91" s="34">
        <f>(elon_inputs_before_normalizing!S175-128)/128</f>
        <v>-0.5859375</v>
      </c>
      <c r="T91" s="34">
        <f>(elon_inputs_before_normalizing!T175-128)/128</f>
        <v>-0.7109375</v>
      </c>
      <c r="U91" s="34">
        <f>(elon_inputs_before_normalizing!U175-128)/128</f>
        <v>-0.7265625</v>
      </c>
      <c r="V91" s="34">
        <f>(elon_inputs_before_normalizing!V175-128)/128</f>
        <v>-0.6171875</v>
      </c>
      <c r="W91" s="34">
        <f>(elon_inputs_before_normalizing!W175-128)/128</f>
        <v>-0.796875</v>
      </c>
      <c r="X91" s="34">
        <f>(elon_inputs_before_normalizing!X175-128)/128</f>
        <v>-1</v>
      </c>
      <c r="Y91" s="34">
        <f>(elon_inputs_before_normalizing!Y175-128)/128</f>
        <v>-1</v>
      </c>
      <c r="Z91" s="34">
        <f>(elon_inputs_before_normalizing!Z175-128)/128</f>
        <v>-0.984375</v>
      </c>
      <c r="AA91" s="34">
        <f>(elon_inputs_before_normalizing!AA175-128)/128</f>
        <v>-0.9765625</v>
      </c>
      <c r="AB91" s="34">
        <f>(elon_inputs_before_normalizing!AB175-128)/128</f>
        <v>-0.953125</v>
      </c>
      <c r="AC91" s="34">
        <f>(elon_inputs_before_normalizing!AC175-128)/128</f>
        <v>-0.875</v>
      </c>
      <c r="AD91" s="34">
        <f>(elon_inputs_before_normalizing!AD175-128)/128</f>
        <v>-0.8828125</v>
      </c>
      <c r="AJ91" s="28">
        <v>23</v>
      </c>
      <c r="AK91" s="39">
        <f t="shared" ref="AK91:BJ91" si="90">($AF$68*C90)+($AG$68*D90)+($AH$68*E90)+
  ($AF$69*C91)+($AG$69*D91)+($AH$69*E91)+
  ($AF$70*C92)+($AG$70*D92)+($AH$70*E92)</f>
        <v>-0.72421874999999991</v>
      </c>
      <c r="AL91" s="39">
        <f t="shared" si="90"/>
        <v>-0.66640624999999998</v>
      </c>
      <c r="AM91" s="39">
        <f t="shared" si="90"/>
        <v>-0.65156250000000004</v>
      </c>
      <c r="AN91" s="39">
        <f t="shared" si="90"/>
        <v>-0.68671875000000004</v>
      </c>
      <c r="AO91" s="39">
        <f t="shared" si="90"/>
        <v>-0.67265624999999996</v>
      </c>
      <c r="AP91" s="39">
        <f t="shared" si="90"/>
        <v>-0.60703124999999991</v>
      </c>
      <c r="AQ91" s="39">
        <f t="shared" si="90"/>
        <v>-0.71171875000000007</v>
      </c>
      <c r="AR91" s="39">
        <f t="shared" si="90"/>
        <v>-0.19062500000000002</v>
      </c>
      <c r="AS91" s="39">
        <f t="shared" si="90"/>
        <v>0.64531249999999996</v>
      </c>
      <c r="AT91" s="39">
        <f t="shared" si="90"/>
        <v>0.37578124999999996</v>
      </c>
      <c r="AU91" s="39">
        <f t="shared" si="90"/>
        <v>0.30859375</v>
      </c>
      <c r="AV91" s="39">
        <f t="shared" si="90"/>
        <v>0.17421874999999998</v>
      </c>
      <c r="AW91" s="39">
        <f t="shared" si="90"/>
        <v>-0.14140625000000001</v>
      </c>
      <c r="AX91" s="39">
        <f t="shared" si="90"/>
        <v>-0.41015625</v>
      </c>
      <c r="AY91" s="39">
        <f t="shared" si="90"/>
        <v>-0.53515625</v>
      </c>
      <c r="AZ91" s="39">
        <f t="shared" si="90"/>
        <v>-0.54609374999999993</v>
      </c>
      <c r="BA91" s="39">
        <f t="shared" si="90"/>
        <v>-0.57578125000000002</v>
      </c>
      <c r="BB91" s="39">
        <f t="shared" si="90"/>
        <v>-0.57578124999999991</v>
      </c>
      <c r="BC91" s="39">
        <f t="shared" si="90"/>
        <v>-0.56093750000000009</v>
      </c>
      <c r="BD91" s="39">
        <f t="shared" si="90"/>
        <v>-0.68281249999999993</v>
      </c>
      <c r="BE91" s="39">
        <f t="shared" si="90"/>
        <v>-0.82187499999999991</v>
      </c>
      <c r="BF91" s="39">
        <f t="shared" si="90"/>
        <v>-0.78437500000000004</v>
      </c>
      <c r="BG91" s="39">
        <f t="shared" si="90"/>
        <v>-0.75390625000000011</v>
      </c>
      <c r="BH91" s="39">
        <f t="shared" si="90"/>
        <v>-0.75546875000000013</v>
      </c>
      <c r="BI91" s="39">
        <f t="shared" si="90"/>
        <v>-0.73203125000000002</v>
      </c>
      <c r="BJ91" s="39">
        <f t="shared" si="90"/>
        <v>-0.73281249999999998</v>
      </c>
      <c r="BM91" s="37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P91" s="37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R91" s="28">
        <f t="shared" si="8"/>
        <v>85</v>
      </c>
      <c r="DS91" s="28">
        <f t="shared" si="9"/>
        <v>7</v>
      </c>
      <c r="DT91" s="28">
        <f t="shared" si="10"/>
        <v>7</v>
      </c>
      <c r="DU91" s="28">
        <v>1</v>
      </c>
      <c r="DV91" s="39">
        <f t="shared" si="2"/>
        <v>2.1671874999999998</v>
      </c>
      <c r="DX91" s="41">
        <v>-0.3</v>
      </c>
      <c r="DY91" s="39">
        <f t="shared" si="3"/>
        <v>-0.65015624999999988</v>
      </c>
      <c r="DZ91" s="34"/>
      <c r="EB91" s="41">
        <v>0.2</v>
      </c>
      <c r="EC91" s="39">
        <f t="shared" si="4"/>
        <v>0.43343749999999998</v>
      </c>
      <c r="ED91" s="34"/>
      <c r="EF91" s="41">
        <v>-0.4</v>
      </c>
      <c r="EG91" s="39">
        <f t="shared" si="5"/>
        <v>-0.86687499999999995</v>
      </c>
      <c r="EH91" s="34"/>
      <c r="EJ91" s="22"/>
      <c r="EK91" s="22"/>
      <c r="EM91" s="22"/>
      <c r="EN91" s="22"/>
      <c r="EO91" s="22"/>
      <c r="EP91" s="22"/>
      <c r="ER91" s="26"/>
    </row>
    <row r="92" spans="1:148" ht="7.5" customHeight="1" x14ac:dyDescent="0.15">
      <c r="A92" s="21" t="s">
        <v>67</v>
      </c>
      <c r="B92" s="28">
        <v>25</v>
      </c>
      <c r="C92" s="34">
        <f>(elon_inputs_before_normalizing!C176-128)/128</f>
        <v>-1</v>
      </c>
      <c r="D92" s="34">
        <f>(elon_inputs_before_normalizing!D176-128)/128</f>
        <v>-0.859375</v>
      </c>
      <c r="E92" s="34">
        <f>(elon_inputs_before_normalizing!E176-128)/128</f>
        <v>-0.703125</v>
      </c>
      <c r="F92" s="34">
        <f>(elon_inputs_before_normalizing!F176-128)/128</f>
        <v>-0.671875</v>
      </c>
      <c r="G92" s="34">
        <f>(elon_inputs_before_normalizing!G176-128)/128</f>
        <v>-0.7109375</v>
      </c>
      <c r="H92" s="34">
        <f>(elon_inputs_before_normalizing!H176-128)/128</f>
        <v>-0.7265625</v>
      </c>
      <c r="I92" s="34">
        <f>(elon_inputs_before_normalizing!I176-128)/128</f>
        <v>-0.71875</v>
      </c>
      <c r="J92" s="34">
        <f>(elon_inputs_before_normalizing!J176-128)/128</f>
        <v>-0.7265625</v>
      </c>
      <c r="K92" s="34">
        <f>(elon_inputs_before_normalizing!K176-128)/128</f>
        <v>-0.78125</v>
      </c>
      <c r="L92" s="34">
        <f>(elon_inputs_before_normalizing!L176-128)/128</f>
        <v>2.34375E-2</v>
      </c>
      <c r="M92" s="34">
        <f>(elon_inputs_before_normalizing!M176-128)/128</f>
        <v>0.703125</v>
      </c>
      <c r="N92" s="34">
        <f>(elon_inputs_before_normalizing!N176-128)/128</f>
        <v>0.5234375</v>
      </c>
      <c r="O92" s="34">
        <f>(elon_inputs_before_normalizing!O176-128)/128</f>
        <v>-4.6875E-2</v>
      </c>
      <c r="P92" s="34">
        <f>(elon_inputs_before_normalizing!P176-128)/128</f>
        <v>-0.3984375</v>
      </c>
      <c r="Q92" s="34">
        <f>(elon_inputs_before_normalizing!Q176-128)/128</f>
        <v>-0.421875</v>
      </c>
      <c r="R92" s="34">
        <f>(elon_inputs_before_normalizing!R176-128)/128</f>
        <v>-0.2421875</v>
      </c>
      <c r="S92" s="34">
        <f>(elon_inputs_before_normalizing!S176-128)/128</f>
        <v>-0.5234375</v>
      </c>
      <c r="T92" s="34">
        <f>(elon_inputs_before_normalizing!T176-128)/128</f>
        <v>-0.6171875</v>
      </c>
      <c r="U92" s="34">
        <f>(elon_inputs_before_normalizing!U176-128)/128</f>
        <v>-0.6015625</v>
      </c>
      <c r="V92" s="34">
        <f>(elon_inputs_before_normalizing!V176-128)/128</f>
        <v>-0.6171875</v>
      </c>
      <c r="W92" s="34">
        <f>(elon_inputs_before_normalizing!W176-128)/128</f>
        <v>-0.9375</v>
      </c>
      <c r="X92" s="34">
        <f>(elon_inputs_before_normalizing!X176-128)/128</f>
        <v>-1</v>
      </c>
      <c r="Y92" s="34">
        <f>(elon_inputs_before_normalizing!Y176-128)/128</f>
        <v>-1</v>
      </c>
      <c r="Z92" s="34">
        <f>(elon_inputs_before_normalizing!Z176-128)/128</f>
        <v>-1</v>
      </c>
      <c r="AA92" s="34">
        <f>(elon_inputs_before_normalizing!AA176-128)/128</f>
        <v>-0.9921875</v>
      </c>
      <c r="AB92" s="34">
        <f>(elon_inputs_before_normalizing!AB176-128)/128</f>
        <v>-0.9921875</v>
      </c>
      <c r="AC92" s="34">
        <f>(elon_inputs_before_normalizing!AC176-128)/128</f>
        <v>-0.953125</v>
      </c>
      <c r="AD92" s="34">
        <f>(elon_inputs_before_normalizing!AD176-128)/128</f>
        <v>-0.8984375</v>
      </c>
      <c r="AJ92" s="28">
        <v>24</v>
      </c>
      <c r="AK92" s="39">
        <f t="shared" ref="AK92:BJ92" si="91">($AF$68*C91)+($AG$68*D91)+($AH$68*E91)+
  ($AF$69*C92)+($AG$69*D92)+($AH$69*E92)+
  ($AF$70*C93)+($AG$70*D93)+($AH$70*E93)</f>
        <v>-0.65156250000000004</v>
      </c>
      <c r="AL92" s="39">
        <f t="shared" si="91"/>
        <v>-0.67968750000000011</v>
      </c>
      <c r="AM92" s="39">
        <f t="shared" si="91"/>
        <v>-0.66406250000000011</v>
      </c>
      <c r="AN92" s="39">
        <f t="shared" si="91"/>
        <v>-0.60312500000000002</v>
      </c>
      <c r="AO92" s="39">
        <f t="shared" si="91"/>
        <v>-0.55859375</v>
      </c>
      <c r="AP92" s="39">
        <f t="shared" si="91"/>
        <v>-0.55546875000000007</v>
      </c>
      <c r="AQ92" s="39">
        <f t="shared" si="91"/>
        <v>-0.63984375000000004</v>
      </c>
      <c r="AR92" s="39">
        <f t="shared" si="91"/>
        <v>-0.64375000000000004</v>
      </c>
      <c r="AS92" s="39">
        <f t="shared" si="91"/>
        <v>0.42265624999999996</v>
      </c>
      <c r="AT92" s="39">
        <f t="shared" si="91"/>
        <v>0.55703124999999998</v>
      </c>
      <c r="AU92" s="39">
        <f t="shared" si="91"/>
        <v>0.23203124999999994</v>
      </c>
      <c r="AV92" s="39">
        <f t="shared" si="91"/>
        <v>-4.2187499999999975E-2</v>
      </c>
      <c r="AW92" s="39">
        <f t="shared" si="91"/>
        <v>-9.5312499999999994E-2</v>
      </c>
      <c r="AX92" s="39">
        <f t="shared" si="91"/>
        <v>-0.17812500000000003</v>
      </c>
      <c r="AY92" s="39">
        <f t="shared" si="91"/>
        <v>-0.33046875000000003</v>
      </c>
      <c r="AZ92" s="39">
        <f t="shared" si="91"/>
        <v>-0.38515625000000009</v>
      </c>
      <c r="BA92" s="39">
        <f t="shared" si="91"/>
        <v>-0.45625000000000004</v>
      </c>
      <c r="BB92" s="39">
        <f t="shared" si="91"/>
        <v>-0.56796874999999991</v>
      </c>
      <c r="BC92" s="39">
        <f t="shared" si="91"/>
        <v>-0.58906250000000004</v>
      </c>
      <c r="BD92" s="39">
        <f t="shared" si="91"/>
        <v>-0.73593749999999991</v>
      </c>
      <c r="BE92" s="39">
        <f t="shared" si="91"/>
        <v>-0.796875</v>
      </c>
      <c r="BF92" s="39">
        <f t="shared" si="91"/>
        <v>-0.79765624999999996</v>
      </c>
      <c r="BG92" s="39">
        <f t="shared" si="91"/>
        <v>-0.78671875000000002</v>
      </c>
      <c r="BH92" s="39">
        <f t="shared" si="91"/>
        <v>-0.77968749999999987</v>
      </c>
      <c r="BI92" s="39">
        <f t="shared" si="91"/>
        <v>-0.77578125000000009</v>
      </c>
      <c r="BJ92" s="39">
        <f t="shared" si="91"/>
        <v>-0.71484375</v>
      </c>
      <c r="BM92" s="37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P92" s="37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R92" s="28">
        <f t="shared" si="8"/>
        <v>86</v>
      </c>
      <c r="DS92" s="28">
        <f t="shared" si="9"/>
        <v>7</v>
      </c>
      <c r="DT92" s="28">
        <f t="shared" si="10"/>
        <v>8</v>
      </c>
      <c r="DU92" s="28">
        <v>1</v>
      </c>
      <c r="DV92" s="39">
        <f t="shared" si="2"/>
        <v>0</v>
      </c>
      <c r="DX92" s="41">
        <v>-0.2</v>
      </c>
      <c r="DY92" s="39">
        <f t="shared" si="3"/>
        <v>0</v>
      </c>
      <c r="DZ92" s="34"/>
      <c r="EB92" s="41">
        <v>0.2</v>
      </c>
      <c r="EC92" s="39">
        <f t="shared" si="4"/>
        <v>0</v>
      </c>
      <c r="ED92" s="34"/>
      <c r="EF92" s="41">
        <v>0.4</v>
      </c>
      <c r="EG92" s="39">
        <f t="shared" si="5"/>
        <v>0</v>
      </c>
      <c r="EH92" s="34"/>
      <c r="EJ92" s="22"/>
      <c r="EK92" s="22"/>
      <c r="EM92" s="22"/>
      <c r="EN92" s="22"/>
      <c r="EO92" s="22"/>
      <c r="EP92" s="22"/>
      <c r="ER92" s="26"/>
    </row>
    <row r="93" spans="1:148" ht="7.5" customHeight="1" x14ac:dyDescent="0.15">
      <c r="A93" s="21" t="s">
        <v>67</v>
      </c>
      <c r="B93" s="28">
        <v>26</v>
      </c>
      <c r="C93" s="34">
        <f>(elon_inputs_before_normalizing!C177-128)/128</f>
        <v>-0.7734375</v>
      </c>
      <c r="D93" s="34">
        <f>(elon_inputs_before_normalizing!D177-128)/128</f>
        <v>-0.65625</v>
      </c>
      <c r="E93" s="34">
        <f>(elon_inputs_before_normalizing!E177-128)/128</f>
        <v>-0.71875</v>
      </c>
      <c r="F93" s="34">
        <f>(elon_inputs_before_normalizing!F177-128)/128</f>
        <v>-0.7578125</v>
      </c>
      <c r="G93" s="34">
        <f>(elon_inputs_before_normalizing!G177-128)/128</f>
        <v>-0.75</v>
      </c>
      <c r="H93" s="34">
        <f>(elon_inputs_before_normalizing!H177-128)/128</f>
        <v>-0.734375</v>
      </c>
      <c r="I93" s="34">
        <f>(elon_inputs_before_normalizing!I177-128)/128</f>
        <v>-0.7265625</v>
      </c>
      <c r="J93" s="34">
        <f>(elon_inputs_before_normalizing!J177-128)/128</f>
        <v>-0.734375</v>
      </c>
      <c r="K93" s="34">
        <f>(elon_inputs_before_normalizing!K177-128)/128</f>
        <v>-0.7734375</v>
      </c>
      <c r="L93" s="34">
        <f>(elon_inputs_before_normalizing!L177-128)/128</f>
        <v>-0.59375</v>
      </c>
      <c r="M93" s="34">
        <f>(elon_inputs_before_normalizing!M177-128)/128</f>
        <v>0.4765625</v>
      </c>
      <c r="N93" s="34">
        <f>(elon_inputs_before_normalizing!N177-128)/128</f>
        <v>0.7109375</v>
      </c>
      <c r="O93" s="34">
        <f>(elon_inputs_before_normalizing!O177-128)/128</f>
        <v>-7.03125E-2</v>
      </c>
      <c r="P93" s="34">
        <f>(elon_inputs_before_normalizing!P177-128)/128</f>
        <v>-0.5078125</v>
      </c>
      <c r="Q93" s="34">
        <f>(elon_inputs_before_normalizing!Q177-128)/128</f>
        <v>-7.8125E-3</v>
      </c>
      <c r="R93" s="34">
        <f>(elon_inputs_before_normalizing!R177-128)/128</f>
        <v>0.265625</v>
      </c>
      <c r="S93" s="34">
        <f>(elon_inputs_before_normalizing!S177-128)/128</f>
        <v>-0.359375</v>
      </c>
      <c r="T93" s="34">
        <f>(elon_inputs_before_normalizing!T177-128)/128</f>
        <v>-0.296875</v>
      </c>
      <c r="U93" s="34">
        <f>(elon_inputs_before_normalizing!U177-128)/128</f>
        <v>-0.4296875</v>
      </c>
      <c r="V93" s="34">
        <f>(elon_inputs_before_normalizing!V177-128)/128</f>
        <v>-0.875</v>
      </c>
      <c r="W93" s="34">
        <f>(elon_inputs_before_normalizing!W177-128)/128</f>
        <v>-1</v>
      </c>
      <c r="X93" s="34">
        <f>(elon_inputs_before_normalizing!X177-128)/128</f>
        <v>-1</v>
      </c>
      <c r="Y93" s="34">
        <f>(elon_inputs_before_normalizing!Y177-128)/128</f>
        <v>-0.9921875</v>
      </c>
      <c r="Z93" s="34">
        <f>(elon_inputs_before_normalizing!Z177-128)/128</f>
        <v>-0.9765625</v>
      </c>
      <c r="AA93" s="34">
        <f>(elon_inputs_before_normalizing!AA177-128)/128</f>
        <v>-0.9765625</v>
      </c>
      <c r="AB93" s="34">
        <f>(elon_inputs_before_normalizing!AB177-128)/128</f>
        <v>-0.9609375</v>
      </c>
      <c r="AC93" s="34">
        <f>(elon_inputs_before_normalizing!AC177-128)/128</f>
        <v>-0.953125</v>
      </c>
      <c r="AD93" s="34">
        <f>(elon_inputs_before_normalizing!AD177-128)/128</f>
        <v>-0.9609375</v>
      </c>
      <c r="AJ93" s="28">
        <v>25</v>
      </c>
      <c r="AK93" s="39">
        <f t="shared" ref="AK93:BJ93" si="92">($AF$68*C92)+($AG$68*D92)+($AH$68*E92)+
  ($AF$69*C93)+($AG$69*D93)+($AH$69*E93)+
  ($AF$70*C94)+($AG$70*D94)+($AH$70*E94)</f>
        <v>-0.6640625</v>
      </c>
      <c r="AL93" s="39">
        <f t="shared" si="92"/>
        <v>-0.62187499999999996</v>
      </c>
      <c r="AM93" s="39">
        <f t="shared" si="92"/>
        <v>-0.5703125</v>
      </c>
      <c r="AN93" s="39">
        <f t="shared" si="92"/>
        <v>-0.56953125000000004</v>
      </c>
      <c r="AO93" s="39">
        <f t="shared" si="92"/>
        <v>-0.57968749999999991</v>
      </c>
      <c r="AP93" s="39">
        <f t="shared" si="92"/>
        <v>-0.57734374999999993</v>
      </c>
      <c r="AQ93" s="39">
        <f t="shared" si="92"/>
        <v>-0.57890624999999996</v>
      </c>
      <c r="AR93" s="39">
        <f t="shared" si="92"/>
        <v>-0.76953125</v>
      </c>
      <c r="AS93" s="39">
        <f t="shared" si="92"/>
        <v>-0.24296875000000001</v>
      </c>
      <c r="AT93" s="39">
        <f t="shared" si="92"/>
        <v>0.56249999999999989</v>
      </c>
      <c r="AU93" s="39">
        <f t="shared" si="92"/>
        <v>0.32656249999999998</v>
      </c>
      <c r="AV93" s="39">
        <f t="shared" si="92"/>
        <v>-0.18281249999999999</v>
      </c>
      <c r="AW93" s="39">
        <f t="shared" si="92"/>
        <v>-0.11093749999999999</v>
      </c>
      <c r="AX93" s="39">
        <f t="shared" si="92"/>
        <v>7.6562499999999992E-2</v>
      </c>
      <c r="AY93" s="39">
        <f t="shared" si="92"/>
        <v>8.2812500000000011E-2</v>
      </c>
      <c r="AZ93" s="39">
        <f t="shared" si="92"/>
        <v>-0.31718749999999996</v>
      </c>
      <c r="BA93" s="39">
        <f t="shared" si="92"/>
        <v>-0.42343750000000002</v>
      </c>
      <c r="BB93" s="39">
        <f t="shared" si="92"/>
        <v>-0.64453125000000011</v>
      </c>
      <c r="BC93" s="39">
        <f t="shared" si="92"/>
        <v>-0.67812500000000009</v>
      </c>
      <c r="BD93" s="39">
        <f t="shared" si="92"/>
        <v>-0.75312499999999993</v>
      </c>
      <c r="BE93" s="39">
        <f t="shared" si="92"/>
        <v>-0.78046875000000004</v>
      </c>
      <c r="BF93" s="39">
        <f t="shared" si="92"/>
        <v>-0.78203124999999996</v>
      </c>
      <c r="BG93" s="39">
        <f t="shared" si="92"/>
        <v>-0.78359374999999987</v>
      </c>
      <c r="BH93" s="39">
        <f t="shared" si="92"/>
        <v>-0.77890624999999991</v>
      </c>
      <c r="BI93" s="39">
        <f t="shared" si="92"/>
        <v>-0.78046875000000004</v>
      </c>
      <c r="BJ93" s="39">
        <f t="shared" si="92"/>
        <v>-0.7718750000000002</v>
      </c>
      <c r="BM93" s="37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P93" s="37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R93" s="28">
        <f t="shared" si="8"/>
        <v>87</v>
      </c>
      <c r="DS93" s="28">
        <f t="shared" si="9"/>
        <v>7</v>
      </c>
      <c r="DT93" s="28">
        <f t="shared" si="10"/>
        <v>9</v>
      </c>
      <c r="DU93" s="28">
        <v>1</v>
      </c>
      <c r="DV93" s="39">
        <f t="shared" si="2"/>
        <v>0.13750000000000007</v>
      </c>
      <c r="DX93" s="41">
        <v>-0.1</v>
      </c>
      <c r="DY93" s="39">
        <f t="shared" si="3"/>
        <v>-1.3750000000000007E-2</v>
      </c>
      <c r="DZ93" s="34"/>
      <c r="EB93" s="41">
        <v>0.3</v>
      </c>
      <c r="EC93" s="39">
        <f t="shared" si="4"/>
        <v>4.1250000000000016E-2</v>
      </c>
      <c r="ED93" s="34"/>
      <c r="EF93" s="41">
        <v>0.4</v>
      </c>
      <c r="EG93" s="39">
        <f t="shared" si="5"/>
        <v>5.5000000000000028E-2</v>
      </c>
      <c r="EH93" s="34"/>
      <c r="EJ93" s="22"/>
      <c r="EK93" s="22"/>
      <c r="EM93" s="22"/>
      <c r="EN93" s="22"/>
      <c r="EO93" s="22"/>
      <c r="EP93" s="22"/>
      <c r="ER93" s="26"/>
    </row>
    <row r="94" spans="1:148" ht="7.5" customHeight="1" x14ac:dyDescent="0.15">
      <c r="A94" s="21" t="s">
        <v>67</v>
      </c>
      <c r="B94" s="28">
        <v>27</v>
      </c>
      <c r="C94" s="34">
        <f>(elon_inputs_before_normalizing!C178-128)/128</f>
        <v>-0.6484375</v>
      </c>
      <c r="D94" s="34">
        <f>(elon_inputs_before_normalizing!D178-128)/128</f>
        <v>-0.703125</v>
      </c>
      <c r="E94" s="34">
        <f>(elon_inputs_before_normalizing!E178-128)/128</f>
        <v>-0.7421875</v>
      </c>
      <c r="F94" s="34">
        <f>(elon_inputs_before_normalizing!F178-128)/128</f>
        <v>-0.765625</v>
      </c>
      <c r="G94" s="34">
        <f>(elon_inputs_before_normalizing!G178-128)/128</f>
        <v>-0.765625</v>
      </c>
      <c r="H94" s="34">
        <f>(elon_inputs_before_normalizing!H178-128)/128</f>
        <v>-0.734375</v>
      </c>
      <c r="I94" s="34">
        <f>(elon_inputs_before_normalizing!I178-128)/128</f>
        <v>-0.7265625</v>
      </c>
      <c r="J94" s="34">
        <f>(elon_inputs_before_normalizing!J178-128)/128</f>
        <v>-0.734375</v>
      </c>
      <c r="K94" s="34">
        <f>(elon_inputs_before_normalizing!K178-128)/128</f>
        <v>-0.7421875</v>
      </c>
      <c r="L94" s="34">
        <f>(elon_inputs_before_normalizing!L178-128)/128</f>
        <v>-0.796875</v>
      </c>
      <c r="M94" s="34">
        <f>(elon_inputs_before_normalizing!M178-128)/128</f>
        <v>-0.5234375</v>
      </c>
      <c r="N94" s="34">
        <f>(elon_inputs_before_normalizing!N178-128)/128</f>
        <v>0.390625</v>
      </c>
      <c r="O94" s="34">
        <f>(elon_inputs_before_normalizing!O178-128)/128</f>
        <v>0.125</v>
      </c>
      <c r="P94" s="34">
        <f>(elon_inputs_before_normalizing!P178-128)/128</f>
        <v>-0.3359375</v>
      </c>
      <c r="Q94" s="34">
        <f>(elon_inputs_before_normalizing!Q178-128)/128</f>
        <v>0.5</v>
      </c>
      <c r="R94" s="34">
        <f>(elon_inputs_before_normalizing!R178-128)/128</f>
        <v>0.6328125</v>
      </c>
      <c r="S94" s="34">
        <f>(elon_inputs_before_normalizing!S178-128)/128</f>
        <v>0.296875</v>
      </c>
      <c r="T94" s="34">
        <f>(elon_inputs_before_normalizing!T178-128)/128</f>
        <v>-0.25</v>
      </c>
      <c r="U94" s="34">
        <f>(elon_inputs_before_normalizing!U178-128)/128</f>
        <v>-0.8046875</v>
      </c>
      <c r="V94" s="34">
        <f>(elon_inputs_before_normalizing!V178-128)/128</f>
        <v>-0.9921875</v>
      </c>
      <c r="W94" s="34">
        <f>(elon_inputs_before_normalizing!W178-128)/128</f>
        <v>-0.984375</v>
      </c>
      <c r="X94" s="34">
        <f>(elon_inputs_before_normalizing!X178-128)/128</f>
        <v>-0.96875</v>
      </c>
      <c r="Y94" s="34">
        <f>(elon_inputs_before_normalizing!Y178-128)/128</f>
        <v>-0.9609375</v>
      </c>
      <c r="Z94" s="34">
        <f>(elon_inputs_before_normalizing!Z178-128)/128</f>
        <v>-0.9609375</v>
      </c>
      <c r="AA94" s="34">
        <f>(elon_inputs_before_normalizing!AA178-128)/128</f>
        <v>-0.9609375</v>
      </c>
      <c r="AB94" s="34">
        <f>(elon_inputs_before_normalizing!AB178-128)/128</f>
        <v>-0.9453125</v>
      </c>
      <c r="AC94" s="34">
        <f>(elon_inputs_before_normalizing!AC178-128)/128</f>
        <v>-0.9375</v>
      </c>
      <c r="AD94" s="34">
        <f>(elon_inputs_before_normalizing!AD178-128)/128</f>
        <v>-0.9453125</v>
      </c>
      <c r="AJ94" s="28">
        <v>26</v>
      </c>
      <c r="AK94" s="39">
        <f>($AF$68*C93)+($AG$68*D93)+($AH$68*E93)+
  ($AF$69*C94)+($AG$69*D94)+($AH$69*E94)+
  ($AF$70*C95)+($AG$70*D95)+($AH$70*E95)</f>
        <v>-0.56562499999999993</v>
      </c>
      <c r="AL94" s="39">
        <f t="shared" ref="AK94:BJ94" si="93">($AF$68*D93)+($AG$68*E93)+($AH$68*F93)+
  ($AF$69*D94)+($AG$69*E94)+($AH$69*F94)+
  ($AF$70*D95)+($AG$70*E95)+($AH$70*F95)</f>
        <v>-0.58124999999999982</v>
      </c>
      <c r="AM94" s="39">
        <f t="shared" si="93"/>
        <v>-0.60546875</v>
      </c>
      <c r="AN94" s="39">
        <f t="shared" si="93"/>
        <v>-0.59609375000000009</v>
      </c>
      <c r="AO94" s="39">
        <f t="shared" si="93"/>
        <v>-0.58046875000000009</v>
      </c>
      <c r="AP94" s="39">
        <f t="shared" si="93"/>
        <v>-0.57812500000000011</v>
      </c>
      <c r="AQ94" s="39">
        <f t="shared" si="93"/>
        <v>-0.58125000000000004</v>
      </c>
      <c r="AR94" s="39">
        <f t="shared" si="93"/>
        <v>-0.6484375</v>
      </c>
      <c r="AS94" s="39">
        <f t="shared" si="93"/>
        <v>-0.75156250000000013</v>
      </c>
      <c r="AT94" s="39">
        <f t="shared" si="93"/>
        <v>4.6874999999999556E-3</v>
      </c>
      <c r="AU94" s="39">
        <f t="shared" si="93"/>
        <v>0.44062499999999993</v>
      </c>
      <c r="AV94" s="39">
        <f t="shared" si="93"/>
        <v>-0.20546874999999998</v>
      </c>
      <c r="AW94" s="39">
        <f t="shared" si="93"/>
        <v>-0.38984374999999993</v>
      </c>
      <c r="AX94" s="39">
        <f t="shared" si="93"/>
        <v>8.2812500000000011E-2</v>
      </c>
      <c r="AY94" s="39">
        <f t="shared" si="93"/>
        <v>9.375E-2</v>
      </c>
      <c r="AZ94" s="39">
        <f t="shared" si="93"/>
        <v>-0.53984374999999996</v>
      </c>
      <c r="BA94" s="39">
        <f t="shared" si="93"/>
        <v>-0.64921875000000007</v>
      </c>
      <c r="BB94" s="39">
        <f t="shared" si="93"/>
        <v>-0.58750000000000002</v>
      </c>
      <c r="BC94" s="39">
        <f t="shared" si="93"/>
        <v>-0.69843750000000004</v>
      </c>
      <c r="BD94" s="39">
        <f t="shared" si="93"/>
        <v>-0.75703124999999993</v>
      </c>
      <c r="BE94" s="39">
        <f t="shared" si="93"/>
        <v>-0.77421874999999996</v>
      </c>
      <c r="BF94" s="39">
        <f t="shared" si="93"/>
        <v>-0.77812500000000007</v>
      </c>
      <c r="BG94" s="39">
        <f t="shared" si="93"/>
        <v>-0.77187500000000009</v>
      </c>
      <c r="BH94" s="39">
        <f t="shared" si="93"/>
        <v>-0.77187499999999998</v>
      </c>
      <c r="BI94" s="39">
        <f t="shared" si="93"/>
        <v>-0.75546875000000002</v>
      </c>
      <c r="BJ94" s="39">
        <f t="shared" si="93"/>
        <v>-0.74921875000000004</v>
      </c>
      <c r="BM94" s="37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P94" s="37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R94" s="28">
        <f t="shared" si="8"/>
        <v>88</v>
      </c>
      <c r="DS94" s="28">
        <f t="shared" si="9"/>
        <v>7</v>
      </c>
      <c r="DT94" s="28">
        <f t="shared" si="10"/>
        <v>10</v>
      </c>
      <c r="DU94" s="28">
        <v>1</v>
      </c>
      <c r="DV94" s="39">
        <f t="shared" si="2"/>
        <v>0</v>
      </c>
      <c r="DX94" s="41">
        <v>-0.2</v>
      </c>
      <c r="DY94" s="39">
        <f t="shared" si="3"/>
        <v>0</v>
      </c>
      <c r="DZ94" s="34"/>
      <c r="EB94" s="41">
        <v>0.1</v>
      </c>
      <c r="EC94" s="39">
        <f t="shared" si="4"/>
        <v>0</v>
      </c>
      <c r="ED94" s="34"/>
      <c r="EF94" s="41">
        <v>-0.2</v>
      </c>
      <c r="EG94" s="39">
        <f t="shared" si="5"/>
        <v>0</v>
      </c>
      <c r="EH94" s="34"/>
      <c r="EJ94" s="22"/>
      <c r="EK94" s="22"/>
      <c r="EM94" s="22"/>
      <c r="EN94" s="22"/>
      <c r="EO94" s="22"/>
      <c r="EP94" s="22"/>
      <c r="ER94" s="26"/>
    </row>
    <row r="95" spans="1:148" ht="7.5" customHeight="1" x14ac:dyDescent="0.15">
      <c r="A95" s="21" t="s">
        <v>67</v>
      </c>
      <c r="B95" s="28">
        <v>28</v>
      </c>
      <c r="C95" s="34">
        <f>(elon_inputs_before_normalizing!C179-128)/128</f>
        <v>-0.6875</v>
      </c>
      <c r="D95" s="34">
        <f>(elon_inputs_before_normalizing!D179-128)/128</f>
        <v>-0.7265625</v>
      </c>
      <c r="E95" s="34">
        <f>(elon_inputs_before_normalizing!E179-128)/128</f>
        <v>-0.734375</v>
      </c>
      <c r="F95" s="34">
        <f>(elon_inputs_before_normalizing!F179-128)/128</f>
        <v>-0.75</v>
      </c>
      <c r="G95" s="34">
        <f>(elon_inputs_before_normalizing!G179-128)/128</f>
        <v>-0.75</v>
      </c>
      <c r="H95" s="34">
        <f>(elon_inputs_before_normalizing!H179-128)/128</f>
        <v>-0.734375</v>
      </c>
      <c r="I95" s="34">
        <f>(elon_inputs_before_normalizing!I179-128)/128</f>
        <v>-0.7265625</v>
      </c>
      <c r="J95" s="34">
        <f>(elon_inputs_before_normalizing!J179-128)/128</f>
        <v>-0.71875</v>
      </c>
      <c r="K95" s="34">
        <f>(elon_inputs_before_normalizing!K179-128)/128</f>
        <v>-0.7421875</v>
      </c>
      <c r="L95" s="34">
        <f>(elon_inputs_before_normalizing!L179-128)/128</f>
        <v>-0.75</v>
      </c>
      <c r="M95" s="34">
        <f>(elon_inputs_before_normalizing!M179-128)/128</f>
        <v>-0.8203125</v>
      </c>
      <c r="N95" s="34">
        <f>(elon_inputs_before_normalizing!N179-128)/128</f>
        <v>-0.7421875</v>
      </c>
      <c r="O95" s="34">
        <f>(elon_inputs_before_normalizing!O179-128)/128</f>
        <v>-0.5</v>
      </c>
      <c r="P95" s="34">
        <f>(elon_inputs_before_normalizing!P179-128)/128</f>
        <v>-0.3671875</v>
      </c>
      <c r="Q95" s="34">
        <f>(elon_inputs_before_normalizing!Q179-128)/128</f>
        <v>0.140625</v>
      </c>
      <c r="R95" s="34">
        <f>(elon_inputs_before_normalizing!R179-128)/128</f>
        <v>0</v>
      </c>
      <c r="S95" s="34">
        <f>(elon_inputs_before_normalizing!S179-128)/128</f>
        <v>-0.46875</v>
      </c>
      <c r="T95" s="34">
        <f>(elon_inputs_before_normalizing!T179-128)/128</f>
        <v>-0.890625</v>
      </c>
      <c r="U95" s="34">
        <f>(elon_inputs_before_normalizing!U179-128)/128</f>
        <v>-0.953125</v>
      </c>
      <c r="V95" s="34">
        <f>(elon_inputs_before_normalizing!V179-128)/128</f>
        <v>-0.9296875</v>
      </c>
      <c r="W95" s="34">
        <f>(elon_inputs_before_normalizing!W179-128)/128</f>
        <v>-0.9296875</v>
      </c>
      <c r="X95" s="34">
        <f>(elon_inputs_before_normalizing!X179-128)/128</f>
        <v>-0.9296875</v>
      </c>
      <c r="Y95" s="34">
        <f>(elon_inputs_before_normalizing!Y179-128)/128</f>
        <v>-0.9453125</v>
      </c>
      <c r="Z95" s="34">
        <f>(elon_inputs_before_normalizing!Z179-128)/128</f>
        <v>-0.9453125</v>
      </c>
      <c r="AA95" s="34">
        <f>(elon_inputs_before_normalizing!AA179-128)/128</f>
        <v>-0.9453125</v>
      </c>
      <c r="AB95" s="34">
        <f>(elon_inputs_before_normalizing!AB179-128)/128</f>
        <v>-0.9453125</v>
      </c>
      <c r="AC95" s="34">
        <f>(elon_inputs_before_normalizing!AC179-128)/128</f>
        <v>-0.9140625</v>
      </c>
      <c r="AD95" s="34">
        <f>(elon_inputs_before_normalizing!AD179-128)/128</f>
        <v>-0.9140625</v>
      </c>
      <c r="DR95" s="28">
        <f t="shared" si="8"/>
        <v>89</v>
      </c>
      <c r="DS95" s="28">
        <f t="shared" si="9"/>
        <v>7</v>
      </c>
      <c r="DT95" s="28">
        <f t="shared" si="10"/>
        <v>11</v>
      </c>
      <c r="DU95" s="28">
        <v>1</v>
      </c>
      <c r="DV95" s="39">
        <f t="shared" si="2"/>
        <v>0</v>
      </c>
      <c r="DX95" s="41">
        <v>0</v>
      </c>
      <c r="DY95" s="39">
        <f t="shared" si="3"/>
        <v>0</v>
      </c>
      <c r="DZ95" s="34"/>
      <c r="EB95" s="41">
        <v>-0.3</v>
      </c>
      <c r="EC95" s="39">
        <f t="shared" si="4"/>
        <v>0</v>
      </c>
      <c r="ED95" s="34"/>
      <c r="EF95" s="41">
        <v>0.1</v>
      </c>
      <c r="EG95" s="39">
        <f t="shared" si="5"/>
        <v>0</v>
      </c>
      <c r="EH95" s="34"/>
      <c r="EJ95" s="22"/>
      <c r="EK95" s="22"/>
      <c r="EM95" s="22"/>
      <c r="EN95" s="22"/>
      <c r="EO95" s="22"/>
      <c r="EP95" s="22"/>
      <c r="ER95" s="26"/>
    </row>
    <row r="96" spans="1:148" ht="7.5" customHeight="1" x14ac:dyDescent="0.15">
      <c r="A96" s="21"/>
      <c r="B96" s="22"/>
      <c r="DR96" s="28">
        <f t="shared" si="8"/>
        <v>90</v>
      </c>
      <c r="DS96" s="28">
        <f t="shared" si="9"/>
        <v>7</v>
      </c>
      <c r="DT96" s="28">
        <f t="shared" si="10"/>
        <v>12</v>
      </c>
      <c r="DU96" s="28">
        <v>1</v>
      </c>
      <c r="DV96" s="39">
        <f t="shared" si="2"/>
        <v>0</v>
      </c>
      <c r="DX96" s="41">
        <v>-0.3</v>
      </c>
      <c r="DY96" s="39">
        <f t="shared" si="3"/>
        <v>0</v>
      </c>
      <c r="DZ96" s="34"/>
      <c r="EB96" s="41">
        <v>0</v>
      </c>
      <c r="EC96" s="39">
        <f t="shared" si="4"/>
        <v>0</v>
      </c>
      <c r="ED96" s="34"/>
      <c r="EF96" s="41">
        <v>-0.1</v>
      </c>
      <c r="EG96" s="39">
        <f t="shared" si="5"/>
        <v>0</v>
      </c>
      <c r="EH96" s="34"/>
      <c r="EJ96" s="22"/>
      <c r="EK96" s="22"/>
      <c r="EM96" s="22"/>
      <c r="EN96" s="22"/>
      <c r="EO96" s="22"/>
      <c r="EP96" s="22"/>
      <c r="ER96" s="26"/>
    </row>
    <row r="97" spans="1:148" ht="7.5" customHeight="1" x14ac:dyDescent="0.15">
      <c r="A97" s="21"/>
      <c r="B97" s="22"/>
      <c r="AG97" s="64"/>
      <c r="AK97" s="24" t="s">
        <v>23</v>
      </c>
      <c r="BM97" s="24" t="s">
        <v>23</v>
      </c>
      <c r="CP97" s="24" t="s">
        <v>23</v>
      </c>
      <c r="DR97" s="28">
        <f t="shared" si="8"/>
        <v>91</v>
      </c>
      <c r="DS97" s="28">
        <f t="shared" si="9"/>
        <v>7</v>
      </c>
      <c r="DT97" s="28">
        <f t="shared" si="10"/>
        <v>13</v>
      </c>
      <c r="DU97" s="28">
        <v>1</v>
      </c>
      <c r="DV97" s="39">
        <f t="shared" si="2"/>
        <v>0</v>
      </c>
      <c r="DX97" s="41">
        <v>0.2</v>
      </c>
      <c r="DY97" s="39">
        <f t="shared" si="3"/>
        <v>0</v>
      </c>
      <c r="DZ97" s="34"/>
      <c r="EB97" s="41">
        <v>0.5</v>
      </c>
      <c r="EC97" s="39">
        <f t="shared" si="4"/>
        <v>0</v>
      </c>
      <c r="ED97" s="34"/>
      <c r="EF97" s="41">
        <v>-0.4</v>
      </c>
      <c r="EG97" s="39">
        <f t="shared" si="5"/>
        <v>0</v>
      </c>
      <c r="EH97" s="34"/>
      <c r="EJ97" s="22"/>
      <c r="EK97" s="22"/>
      <c r="EM97" s="22"/>
      <c r="EN97" s="22"/>
      <c r="EO97" s="22"/>
      <c r="EP97" s="22"/>
      <c r="ER97" s="26"/>
    </row>
    <row r="98" spans="1:148" ht="7.5" customHeight="1" x14ac:dyDescent="0.15">
      <c r="A98" s="21"/>
      <c r="B98" s="22"/>
      <c r="AF98" s="71" t="s">
        <v>68</v>
      </c>
      <c r="AG98" s="64"/>
      <c r="AH98" s="64"/>
      <c r="AK98" s="72" t="s">
        <v>69</v>
      </c>
      <c r="BM98" s="72" t="s">
        <v>70</v>
      </c>
      <c r="CP98" s="72" t="s">
        <v>71</v>
      </c>
      <c r="DR98" s="28">
        <f t="shared" si="8"/>
        <v>92</v>
      </c>
      <c r="DS98" s="28">
        <f t="shared" si="9"/>
        <v>8</v>
      </c>
      <c r="DT98" s="28">
        <f t="shared" si="10"/>
        <v>1</v>
      </c>
      <c r="DU98" s="28">
        <v>1</v>
      </c>
      <c r="DV98" s="39">
        <f t="shared" si="2"/>
        <v>0</v>
      </c>
      <c r="DX98" s="41">
        <v>-0.4</v>
      </c>
      <c r="DY98" s="39">
        <f t="shared" si="3"/>
        <v>0</v>
      </c>
      <c r="DZ98" s="34"/>
      <c r="EB98" s="41">
        <v>0</v>
      </c>
      <c r="EC98" s="39">
        <f t="shared" si="4"/>
        <v>0</v>
      </c>
      <c r="ED98" s="34"/>
      <c r="EF98" s="41">
        <v>0.5</v>
      </c>
      <c r="EG98" s="39">
        <f t="shared" si="5"/>
        <v>0</v>
      </c>
      <c r="EH98" s="34"/>
      <c r="EJ98" s="22"/>
      <c r="EK98" s="22"/>
      <c r="EM98" s="22"/>
      <c r="EN98" s="22"/>
      <c r="EO98" s="22"/>
      <c r="EP98" s="22"/>
      <c r="ER98" s="26"/>
    </row>
    <row r="99" spans="1:148" ht="7.5" customHeight="1" x14ac:dyDescent="0.15">
      <c r="A99" s="21"/>
      <c r="B99" s="22"/>
      <c r="AF99" s="73">
        <v>0.9</v>
      </c>
      <c r="AH99" s="64"/>
      <c r="AJ99" s="22"/>
      <c r="AK99" s="74">
        <v>1</v>
      </c>
      <c r="AL99" s="74">
        <v>2</v>
      </c>
      <c r="AM99" s="74">
        <v>3</v>
      </c>
      <c r="AN99" s="74">
        <v>4</v>
      </c>
      <c r="AO99" s="74">
        <v>5</v>
      </c>
      <c r="AP99" s="74">
        <v>6</v>
      </c>
      <c r="AQ99" s="74">
        <v>7</v>
      </c>
      <c r="AR99" s="74">
        <v>8</v>
      </c>
      <c r="AS99" s="74">
        <v>9</v>
      </c>
      <c r="AT99" s="74">
        <v>10</v>
      </c>
      <c r="AU99" s="74">
        <v>11</v>
      </c>
      <c r="AV99" s="74">
        <v>12</v>
      </c>
      <c r="AW99" s="74">
        <v>13</v>
      </c>
      <c r="AX99" s="74">
        <v>14</v>
      </c>
      <c r="AY99" s="74">
        <v>15</v>
      </c>
      <c r="AZ99" s="74">
        <v>16</v>
      </c>
      <c r="BA99" s="74">
        <v>17</v>
      </c>
      <c r="BB99" s="74">
        <v>18</v>
      </c>
      <c r="BC99" s="74">
        <v>19</v>
      </c>
      <c r="BD99" s="74">
        <v>20</v>
      </c>
      <c r="BE99" s="74">
        <v>21</v>
      </c>
      <c r="BF99" s="74">
        <v>22</v>
      </c>
      <c r="BG99" s="74">
        <v>23</v>
      </c>
      <c r="BH99" s="74">
        <v>24</v>
      </c>
      <c r="BI99" s="74">
        <v>25</v>
      </c>
      <c r="BJ99" s="74">
        <v>26</v>
      </c>
      <c r="BL99" s="22"/>
      <c r="BM99" s="74">
        <v>1</v>
      </c>
      <c r="BN99" s="74">
        <v>2</v>
      </c>
      <c r="BO99" s="74">
        <v>3</v>
      </c>
      <c r="BP99" s="74">
        <v>4</v>
      </c>
      <c r="BQ99" s="74">
        <v>5</v>
      </c>
      <c r="BR99" s="74">
        <v>6</v>
      </c>
      <c r="BS99" s="74">
        <v>7</v>
      </c>
      <c r="BT99" s="74">
        <v>8</v>
      </c>
      <c r="BU99" s="74">
        <v>9</v>
      </c>
      <c r="BV99" s="74">
        <v>10</v>
      </c>
      <c r="BW99" s="74">
        <v>11</v>
      </c>
      <c r="BX99" s="74">
        <v>12</v>
      </c>
      <c r="BY99" s="74">
        <v>13</v>
      </c>
      <c r="BZ99" s="74">
        <v>14</v>
      </c>
      <c r="CA99" s="74">
        <v>15</v>
      </c>
      <c r="CB99" s="74">
        <v>16</v>
      </c>
      <c r="CC99" s="74">
        <v>17</v>
      </c>
      <c r="CD99" s="74">
        <v>18</v>
      </c>
      <c r="CE99" s="74">
        <v>19</v>
      </c>
      <c r="CF99" s="74">
        <v>20</v>
      </c>
      <c r="CG99" s="74">
        <v>21</v>
      </c>
      <c r="CH99" s="74">
        <v>22</v>
      </c>
      <c r="CI99" s="74">
        <v>23</v>
      </c>
      <c r="CJ99" s="74">
        <v>24</v>
      </c>
      <c r="CK99" s="74">
        <v>25</v>
      </c>
      <c r="CL99" s="74">
        <v>26</v>
      </c>
      <c r="CO99" s="22"/>
      <c r="CP99" s="28">
        <v>1</v>
      </c>
      <c r="CQ99" s="22"/>
      <c r="CR99" s="28">
        <v>2</v>
      </c>
      <c r="CS99" s="22"/>
      <c r="CT99" s="28">
        <v>3</v>
      </c>
      <c r="CU99" s="22"/>
      <c r="CV99" s="28">
        <v>4</v>
      </c>
      <c r="CW99" s="22"/>
      <c r="CX99" s="28">
        <v>5</v>
      </c>
      <c r="CY99" s="22"/>
      <c r="CZ99" s="28">
        <v>6</v>
      </c>
      <c r="DA99" s="22"/>
      <c r="DB99" s="28">
        <v>7</v>
      </c>
      <c r="DC99" s="22"/>
      <c r="DD99" s="28">
        <v>8</v>
      </c>
      <c r="DE99" s="22"/>
      <c r="DF99" s="28">
        <v>9</v>
      </c>
      <c r="DG99" s="22"/>
      <c r="DH99" s="28">
        <v>10</v>
      </c>
      <c r="DI99" s="22"/>
      <c r="DJ99" s="28">
        <v>11</v>
      </c>
      <c r="DK99" s="22"/>
      <c r="DL99" s="28">
        <v>12</v>
      </c>
      <c r="DM99" s="22"/>
      <c r="DN99" s="28">
        <v>13</v>
      </c>
      <c r="DO99" s="22"/>
      <c r="DR99" s="28">
        <f t="shared" si="8"/>
        <v>93</v>
      </c>
      <c r="DS99" s="28">
        <f t="shared" si="9"/>
        <v>8</v>
      </c>
      <c r="DT99" s="28">
        <f t="shared" si="10"/>
        <v>2</v>
      </c>
      <c r="DU99" s="28">
        <v>1</v>
      </c>
      <c r="DV99" s="39">
        <f t="shared" si="2"/>
        <v>0</v>
      </c>
      <c r="DX99" s="41">
        <v>0</v>
      </c>
      <c r="DY99" s="39">
        <f t="shared" si="3"/>
        <v>0</v>
      </c>
      <c r="DZ99" s="34"/>
      <c r="EB99" s="41">
        <v>0</v>
      </c>
      <c r="EC99" s="39">
        <f t="shared" si="4"/>
        <v>0</v>
      </c>
      <c r="ED99" s="34"/>
      <c r="EF99" s="41">
        <v>-0.2</v>
      </c>
      <c r="EG99" s="39">
        <f t="shared" si="5"/>
        <v>0</v>
      </c>
      <c r="EH99" s="34"/>
      <c r="EJ99" s="22"/>
      <c r="EK99" s="22"/>
      <c r="EM99" s="22"/>
      <c r="EN99" s="22"/>
      <c r="EO99" s="22"/>
      <c r="EP99" s="22"/>
      <c r="ER99" s="26"/>
    </row>
    <row r="100" spans="1:148" ht="7.5" customHeight="1" x14ac:dyDescent="0.15">
      <c r="A100" s="21"/>
      <c r="B100" s="22"/>
      <c r="AJ100" s="50">
        <v>1</v>
      </c>
      <c r="AK100" s="39">
        <f t="shared" ref="AK100:BJ100" si="94">(AK7+AK38+AK69)+$AF$99</f>
        <v>-1.2999999999999998</v>
      </c>
      <c r="AL100" s="39">
        <f t="shared" si="94"/>
        <v>-1.2999999999999998</v>
      </c>
      <c r="AM100" s="39">
        <f t="shared" si="94"/>
        <v>-1.2999999999999998</v>
      </c>
      <c r="AN100" s="39">
        <f t="shared" si="94"/>
        <v>-1.2999999999999998</v>
      </c>
      <c r="AO100" s="39">
        <f t="shared" si="94"/>
        <v>-1.2999999999999998</v>
      </c>
      <c r="AP100" s="39">
        <f t="shared" si="94"/>
        <v>-1.2999999999999998</v>
      </c>
      <c r="AQ100" s="39">
        <f t="shared" si="94"/>
        <v>-1.2562500000000001</v>
      </c>
      <c r="AR100" s="39">
        <f t="shared" si="94"/>
        <v>-1.0671875000000002</v>
      </c>
      <c r="AS100" s="39">
        <f t="shared" si="94"/>
        <v>-0.8179687499999998</v>
      </c>
      <c r="AT100" s="39">
        <f t="shared" si="94"/>
        <v>-0.2124999999999998</v>
      </c>
      <c r="AU100" s="39">
        <f t="shared" si="94"/>
        <v>-0.20625000000000016</v>
      </c>
      <c r="AV100" s="39">
        <f t="shared" si="94"/>
        <v>-0.18828125000000007</v>
      </c>
      <c r="AW100" s="39">
        <f t="shared" si="94"/>
        <v>-0.27656250000000016</v>
      </c>
      <c r="AX100" s="39">
        <f t="shared" si="94"/>
        <v>-0.39531250000000007</v>
      </c>
      <c r="AY100" s="39">
        <f t="shared" si="94"/>
        <v>-0.66015624999999989</v>
      </c>
      <c r="AZ100" s="39">
        <f t="shared" si="94"/>
        <v>-0.86640624999999993</v>
      </c>
      <c r="BA100" s="39">
        <f t="shared" si="94"/>
        <v>-0.74218749999999989</v>
      </c>
      <c r="BB100" s="39">
        <f t="shared" si="94"/>
        <v>-0.68515625000000002</v>
      </c>
      <c r="BC100" s="39">
        <f t="shared" si="94"/>
        <v>-1.2320312500000004</v>
      </c>
      <c r="BD100" s="39">
        <f t="shared" si="94"/>
        <v>-1.3874999999999997</v>
      </c>
      <c r="BE100" s="39">
        <f t="shared" si="94"/>
        <v>-1.2882812500000003</v>
      </c>
      <c r="BF100" s="39">
        <f t="shared" si="94"/>
        <v>-1.2999999999999998</v>
      </c>
      <c r="BG100" s="39">
        <f t="shared" si="94"/>
        <v>-1.2999999999999998</v>
      </c>
      <c r="BH100" s="39">
        <f t="shared" si="94"/>
        <v>-1.2999999999999998</v>
      </c>
      <c r="BI100" s="39">
        <f t="shared" si="94"/>
        <v>-1.2999999999999998</v>
      </c>
      <c r="BJ100" s="39">
        <f t="shared" si="94"/>
        <v>-1.2999999999999998</v>
      </c>
      <c r="BL100" s="50">
        <v>1</v>
      </c>
      <c r="BM100" s="39">
        <f t="shared" ref="BM100:CL100" si="95">MAX(AK100,0)</f>
        <v>0</v>
      </c>
      <c r="BN100" s="39">
        <f t="shared" si="95"/>
        <v>0</v>
      </c>
      <c r="BO100" s="39">
        <f t="shared" si="95"/>
        <v>0</v>
      </c>
      <c r="BP100" s="39">
        <f t="shared" si="95"/>
        <v>0</v>
      </c>
      <c r="BQ100" s="39">
        <f t="shared" si="95"/>
        <v>0</v>
      </c>
      <c r="BR100" s="39">
        <f t="shared" si="95"/>
        <v>0</v>
      </c>
      <c r="BS100" s="39">
        <f t="shared" si="95"/>
        <v>0</v>
      </c>
      <c r="BT100" s="39">
        <f t="shared" si="95"/>
        <v>0</v>
      </c>
      <c r="BU100" s="39">
        <f t="shared" si="95"/>
        <v>0</v>
      </c>
      <c r="BV100" s="39">
        <f t="shared" si="95"/>
        <v>0</v>
      </c>
      <c r="BW100" s="39">
        <f t="shared" si="95"/>
        <v>0</v>
      </c>
      <c r="BX100" s="39">
        <f t="shared" si="95"/>
        <v>0</v>
      </c>
      <c r="BY100" s="39">
        <f t="shared" si="95"/>
        <v>0</v>
      </c>
      <c r="BZ100" s="39">
        <f t="shared" si="95"/>
        <v>0</v>
      </c>
      <c r="CA100" s="39">
        <f t="shared" si="95"/>
        <v>0</v>
      </c>
      <c r="CB100" s="39">
        <f t="shared" si="95"/>
        <v>0</v>
      </c>
      <c r="CC100" s="39">
        <f t="shared" si="95"/>
        <v>0</v>
      </c>
      <c r="CD100" s="39">
        <f t="shared" si="95"/>
        <v>0</v>
      </c>
      <c r="CE100" s="39">
        <f t="shared" si="95"/>
        <v>0</v>
      </c>
      <c r="CF100" s="39">
        <f t="shared" si="95"/>
        <v>0</v>
      </c>
      <c r="CG100" s="39">
        <f t="shared" si="95"/>
        <v>0</v>
      </c>
      <c r="CH100" s="39">
        <f t="shared" si="95"/>
        <v>0</v>
      </c>
      <c r="CI100" s="39">
        <f t="shared" si="95"/>
        <v>0</v>
      </c>
      <c r="CJ100" s="39">
        <f t="shared" si="95"/>
        <v>0</v>
      </c>
      <c r="CK100" s="39">
        <f t="shared" si="95"/>
        <v>0</v>
      </c>
      <c r="CL100" s="39">
        <f t="shared" si="95"/>
        <v>0</v>
      </c>
      <c r="CO100" s="28">
        <v>1</v>
      </c>
      <c r="CP100" s="39">
        <f>MAX(BM100:BN101)</f>
        <v>0</v>
      </c>
      <c r="CQ100" s="39"/>
      <c r="CR100" s="39">
        <f>MAX(BO100:BP101)</f>
        <v>0</v>
      </c>
      <c r="CS100" s="39"/>
      <c r="CT100" s="39">
        <f>MAX(BQ100:BR101)</f>
        <v>0</v>
      </c>
      <c r="CU100" s="39"/>
      <c r="CV100" s="39">
        <f>MAX(BS100:BT101)</f>
        <v>0</v>
      </c>
      <c r="CW100" s="39"/>
      <c r="CX100" s="39">
        <f>MAX(BU100:BV101)</f>
        <v>0.2640625000000002</v>
      </c>
      <c r="CY100" s="39"/>
      <c r="CZ100" s="39">
        <f>MAX(BW100:BX101)</f>
        <v>1.3554687500000002</v>
      </c>
      <c r="DA100" s="39"/>
      <c r="DB100" s="39">
        <f>MAX(BY100:BZ101)</f>
        <v>0.57265625000000009</v>
      </c>
      <c r="DC100" s="39"/>
      <c r="DD100" s="39">
        <f>MAX(CA100:CB101)</f>
        <v>0</v>
      </c>
      <c r="DE100" s="39"/>
      <c r="DF100" s="39">
        <f>MAX(CC100:CD101)</f>
        <v>0</v>
      </c>
      <c r="DG100" s="39"/>
      <c r="DH100" s="39">
        <f>MAX(CE100:CF101)</f>
        <v>0</v>
      </c>
      <c r="DI100" s="39"/>
      <c r="DJ100" s="39">
        <f>MAX(CG100:CH101)</f>
        <v>0</v>
      </c>
      <c r="DK100" s="39"/>
      <c r="DL100" s="39">
        <f>MAX(CI100:CJ101)</f>
        <v>0</v>
      </c>
      <c r="DM100" s="39"/>
      <c r="DN100" s="39">
        <f>MAX(CK100:CL101)</f>
        <v>0</v>
      </c>
      <c r="DO100" s="21"/>
      <c r="DR100" s="28">
        <f t="shared" si="8"/>
        <v>94</v>
      </c>
      <c r="DS100" s="28">
        <f t="shared" si="9"/>
        <v>8</v>
      </c>
      <c r="DT100" s="28">
        <f t="shared" si="10"/>
        <v>3</v>
      </c>
      <c r="DU100" s="28">
        <v>1</v>
      </c>
      <c r="DV100" s="39">
        <f t="shared" si="2"/>
        <v>0</v>
      </c>
      <c r="DX100" s="41">
        <v>0.3</v>
      </c>
      <c r="DY100" s="39">
        <f t="shared" si="3"/>
        <v>0</v>
      </c>
      <c r="DZ100" s="34"/>
      <c r="EB100" s="41">
        <v>0.1</v>
      </c>
      <c r="EC100" s="39">
        <f t="shared" si="4"/>
        <v>0</v>
      </c>
      <c r="ED100" s="34"/>
      <c r="EF100" s="41">
        <v>0.2</v>
      </c>
      <c r="EG100" s="39">
        <f t="shared" si="5"/>
        <v>0</v>
      </c>
      <c r="EH100" s="34"/>
      <c r="EJ100" s="22"/>
      <c r="EK100" s="22"/>
      <c r="EM100" s="22"/>
      <c r="EN100" s="22"/>
      <c r="EO100" s="22"/>
      <c r="EP100" s="22"/>
      <c r="ER100" s="26"/>
    </row>
    <row r="101" spans="1:148" ht="7.5" customHeight="1" x14ac:dyDescent="0.15">
      <c r="A101" s="21"/>
      <c r="B101" s="22"/>
      <c r="AJ101" s="50">
        <v>2</v>
      </c>
      <c r="AK101" s="39">
        <f>(AK8+AK39+AK70)+$AF$99</f>
        <v>-1.2999999999999998</v>
      </c>
      <c r="AL101" s="39">
        <f t="shared" ref="AK101:BJ101" si="96">(AL8+AL39+AL70)+$AF$99</f>
        <v>-1.2999999999999998</v>
      </c>
      <c r="AM101" s="39">
        <f t="shared" si="96"/>
        <v>-1.2999999999999998</v>
      </c>
      <c r="AN101" s="39">
        <f t="shared" si="96"/>
        <v>-1.2999999999999998</v>
      </c>
      <c r="AO101" s="39">
        <f t="shared" si="96"/>
        <v>-1.2999999999999998</v>
      </c>
      <c r="AP101" s="39">
        <f t="shared" si="96"/>
        <v>-1.2914062500000001</v>
      </c>
      <c r="AQ101" s="39">
        <f t="shared" si="96"/>
        <v>-1.0257812500000001</v>
      </c>
      <c r="AR101" s="39">
        <f t="shared" si="96"/>
        <v>-0.87187499999999984</v>
      </c>
      <c r="AS101" s="39">
        <f t="shared" si="96"/>
        <v>-0.1421874999999998</v>
      </c>
      <c r="AT101" s="39">
        <f t="shared" si="96"/>
        <v>0.2640625000000002</v>
      </c>
      <c r="AU101" s="39">
        <f t="shared" si="96"/>
        <v>1.3554687500000002</v>
      </c>
      <c r="AV101" s="39">
        <f t="shared" si="96"/>
        <v>1.1921875000000002</v>
      </c>
      <c r="AW101" s="39">
        <f t="shared" si="96"/>
        <v>0.57265625000000009</v>
      </c>
      <c r="AX101" s="39">
        <f t="shared" si="96"/>
        <v>0.26640625000000018</v>
      </c>
      <c r="AY101" s="39">
        <f t="shared" si="96"/>
        <v>-0.21796874999999971</v>
      </c>
      <c r="AZ101" s="39">
        <f t="shared" si="96"/>
        <v>-0.70234375000000016</v>
      </c>
      <c r="BA101" s="39">
        <f t="shared" si="96"/>
        <v>-0.91328124999999993</v>
      </c>
      <c r="BB101" s="39">
        <f t="shared" si="96"/>
        <v>-1.03125</v>
      </c>
      <c r="BC101" s="39">
        <f t="shared" si="96"/>
        <v>-0.79375000000000007</v>
      </c>
      <c r="BD101" s="39">
        <f t="shared" si="96"/>
        <v>-1.2242187499999999</v>
      </c>
      <c r="BE101" s="39">
        <f t="shared" si="96"/>
        <v>-1.3257812499999999</v>
      </c>
      <c r="BF101" s="39">
        <f t="shared" si="96"/>
        <v>-1.2890625</v>
      </c>
      <c r="BG101" s="39">
        <f t="shared" si="96"/>
        <v>-1.2999999999999998</v>
      </c>
      <c r="BH101" s="39">
        <f t="shared" si="96"/>
        <v>-1.2999999999999998</v>
      </c>
      <c r="BI101" s="39">
        <f t="shared" si="96"/>
        <v>-1.2999999999999998</v>
      </c>
      <c r="BJ101" s="39">
        <f t="shared" si="96"/>
        <v>-1.2999999999999998</v>
      </c>
      <c r="BL101" s="50">
        <v>2</v>
      </c>
      <c r="BM101" s="39">
        <f t="shared" ref="BM101:CL101" si="97">MAX(AK101,0)</f>
        <v>0</v>
      </c>
      <c r="BN101" s="39">
        <f t="shared" si="97"/>
        <v>0</v>
      </c>
      <c r="BO101" s="39">
        <f t="shared" si="97"/>
        <v>0</v>
      </c>
      <c r="BP101" s="39">
        <f t="shared" si="97"/>
        <v>0</v>
      </c>
      <c r="BQ101" s="39">
        <f t="shared" si="97"/>
        <v>0</v>
      </c>
      <c r="BR101" s="39">
        <f t="shared" si="97"/>
        <v>0</v>
      </c>
      <c r="BS101" s="39">
        <f t="shared" si="97"/>
        <v>0</v>
      </c>
      <c r="BT101" s="39">
        <f t="shared" si="97"/>
        <v>0</v>
      </c>
      <c r="BU101" s="39">
        <f t="shared" si="97"/>
        <v>0</v>
      </c>
      <c r="BV101" s="39">
        <f t="shared" si="97"/>
        <v>0.2640625000000002</v>
      </c>
      <c r="BW101" s="39">
        <f t="shared" si="97"/>
        <v>1.3554687500000002</v>
      </c>
      <c r="BX101" s="39">
        <f t="shared" si="97"/>
        <v>1.1921875000000002</v>
      </c>
      <c r="BY101" s="39">
        <f t="shared" si="97"/>
        <v>0.57265625000000009</v>
      </c>
      <c r="BZ101" s="39">
        <f t="shared" si="97"/>
        <v>0.26640625000000018</v>
      </c>
      <c r="CA101" s="39">
        <f t="shared" si="97"/>
        <v>0</v>
      </c>
      <c r="CB101" s="39">
        <f t="shared" si="97"/>
        <v>0</v>
      </c>
      <c r="CC101" s="39">
        <f t="shared" si="97"/>
        <v>0</v>
      </c>
      <c r="CD101" s="39">
        <f t="shared" si="97"/>
        <v>0</v>
      </c>
      <c r="CE101" s="39">
        <f t="shared" si="97"/>
        <v>0</v>
      </c>
      <c r="CF101" s="39">
        <f t="shared" si="97"/>
        <v>0</v>
      </c>
      <c r="CG101" s="39">
        <f t="shared" si="97"/>
        <v>0</v>
      </c>
      <c r="CH101" s="39">
        <f t="shared" si="97"/>
        <v>0</v>
      </c>
      <c r="CI101" s="39">
        <f t="shared" si="97"/>
        <v>0</v>
      </c>
      <c r="CJ101" s="39">
        <f t="shared" si="97"/>
        <v>0</v>
      </c>
      <c r="CK101" s="39">
        <f t="shared" si="97"/>
        <v>0</v>
      </c>
      <c r="CL101" s="39">
        <f t="shared" si="97"/>
        <v>0</v>
      </c>
      <c r="CO101" s="22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21"/>
      <c r="DR101" s="28">
        <f t="shared" si="8"/>
        <v>95</v>
      </c>
      <c r="DS101" s="28">
        <f t="shared" si="9"/>
        <v>8</v>
      </c>
      <c r="DT101" s="28">
        <f t="shared" si="10"/>
        <v>4</v>
      </c>
      <c r="DU101" s="28">
        <v>1</v>
      </c>
      <c r="DV101" s="39">
        <f t="shared" si="2"/>
        <v>2.9453125</v>
      </c>
      <c r="DX101" s="41">
        <v>0</v>
      </c>
      <c r="DY101" s="39">
        <f t="shared" si="3"/>
        <v>0</v>
      </c>
      <c r="DZ101" s="34"/>
      <c r="EB101" s="41">
        <v>0</v>
      </c>
      <c r="EC101" s="39">
        <f t="shared" si="4"/>
        <v>0</v>
      </c>
      <c r="ED101" s="34"/>
      <c r="EF101" s="41">
        <v>-0.4</v>
      </c>
      <c r="EG101" s="39">
        <f t="shared" si="5"/>
        <v>-1.1781250000000001</v>
      </c>
      <c r="EH101" s="34"/>
      <c r="EJ101" s="22"/>
      <c r="EK101" s="22"/>
      <c r="EM101" s="22"/>
      <c r="EN101" s="22"/>
      <c r="EO101" s="22"/>
      <c r="EP101" s="22"/>
      <c r="ER101" s="26"/>
    </row>
    <row r="102" spans="1:148" ht="7.5" customHeight="1" x14ac:dyDescent="0.15">
      <c r="A102" s="21"/>
      <c r="B102" s="22"/>
      <c r="AJ102" s="50">
        <v>3</v>
      </c>
      <c r="AK102" s="39">
        <f t="shared" ref="AK102:BJ102" si="98">(AK9+AK40+AK71)+$AF$99</f>
        <v>-1.2999999999999998</v>
      </c>
      <c r="AL102" s="39">
        <f t="shared" si="98"/>
        <v>-1.2999999999999998</v>
      </c>
      <c r="AM102" s="39">
        <f t="shared" si="98"/>
        <v>-1.2999999999999998</v>
      </c>
      <c r="AN102" s="39">
        <f t="shared" si="98"/>
        <v>-1.2999999999999998</v>
      </c>
      <c r="AO102" s="39">
        <f t="shared" si="98"/>
        <v>-1.2999999999999998</v>
      </c>
      <c r="AP102" s="39">
        <f t="shared" si="98"/>
        <v>-1.14453125</v>
      </c>
      <c r="AQ102" s="39">
        <f t="shared" si="98"/>
        <v>-0.78828125000000016</v>
      </c>
      <c r="AR102" s="39">
        <f t="shared" si="98"/>
        <v>0.13671875000000011</v>
      </c>
      <c r="AS102" s="39">
        <f t="shared" si="98"/>
        <v>0.48984374999999997</v>
      </c>
      <c r="AT102" s="39">
        <f t="shared" si="98"/>
        <v>1.546875</v>
      </c>
      <c r="AU102" s="39">
        <f t="shared" si="98"/>
        <v>2.0874999999999999</v>
      </c>
      <c r="AV102" s="39">
        <f t="shared" si="98"/>
        <v>1.828125</v>
      </c>
      <c r="AW102" s="39">
        <f t="shared" si="98"/>
        <v>1.6007812500000003</v>
      </c>
      <c r="AX102" s="39">
        <f t="shared" si="98"/>
        <v>1.2132812500000001</v>
      </c>
      <c r="AY102" s="39">
        <f t="shared" si="98"/>
        <v>0.60781249999999987</v>
      </c>
      <c r="AZ102" s="39">
        <f t="shared" si="98"/>
        <v>-0.13515624999999998</v>
      </c>
      <c r="BA102" s="39">
        <f t="shared" si="98"/>
        <v>-0.26874999999999993</v>
      </c>
      <c r="BB102" s="39">
        <f t="shared" si="98"/>
        <v>-0.73359375000000016</v>
      </c>
      <c r="BC102" s="39">
        <f t="shared" si="98"/>
        <v>-1.1664062500000001</v>
      </c>
      <c r="BD102" s="39">
        <f t="shared" si="98"/>
        <v>-0.7085937499999998</v>
      </c>
      <c r="BE102" s="39">
        <f t="shared" si="98"/>
        <v>-1.2734375</v>
      </c>
      <c r="BF102" s="39">
        <f t="shared" si="98"/>
        <v>-1.30078125</v>
      </c>
      <c r="BG102" s="39">
        <f t="shared" si="98"/>
        <v>-1.2999999999999998</v>
      </c>
      <c r="BH102" s="39">
        <f t="shared" si="98"/>
        <v>-1.2999999999999998</v>
      </c>
      <c r="BI102" s="39">
        <f t="shared" si="98"/>
        <v>-1.2999999999999998</v>
      </c>
      <c r="BJ102" s="39">
        <f t="shared" si="98"/>
        <v>-1.2999999999999998</v>
      </c>
      <c r="BL102" s="50">
        <v>3</v>
      </c>
      <c r="BM102" s="39">
        <f t="shared" ref="BM102:CL102" si="99">MAX(AK102,0)</f>
        <v>0</v>
      </c>
      <c r="BN102" s="39">
        <f t="shared" si="99"/>
        <v>0</v>
      </c>
      <c r="BO102" s="39">
        <f t="shared" si="99"/>
        <v>0</v>
      </c>
      <c r="BP102" s="39">
        <f t="shared" si="99"/>
        <v>0</v>
      </c>
      <c r="BQ102" s="39">
        <f t="shared" si="99"/>
        <v>0</v>
      </c>
      <c r="BR102" s="39">
        <f t="shared" si="99"/>
        <v>0</v>
      </c>
      <c r="BS102" s="39">
        <f t="shared" si="99"/>
        <v>0</v>
      </c>
      <c r="BT102" s="39">
        <f t="shared" si="99"/>
        <v>0.13671875000000011</v>
      </c>
      <c r="BU102" s="39">
        <f t="shared" si="99"/>
        <v>0.48984374999999997</v>
      </c>
      <c r="BV102" s="39">
        <f t="shared" si="99"/>
        <v>1.546875</v>
      </c>
      <c r="BW102" s="39">
        <f t="shared" si="99"/>
        <v>2.0874999999999999</v>
      </c>
      <c r="BX102" s="39">
        <f t="shared" si="99"/>
        <v>1.828125</v>
      </c>
      <c r="BY102" s="39">
        <f t="shared" si="99"/>
        <v>1.6007812500000003</v>
      </c>
      <c r="BZ102" s="39">
        <f t="shared" si="99"/>
        <v>1.2132812500000001</v>
      </c>
      <c r="CA102" s="39">
        <f t="shared" si="99"/>
        <v>0.60781249999999987</v>
      </c>
      <c r="CB102" s="39">
        <f t="shared" si="99"/>
        <v>0</v>
      </c>
      <c r="CC102" s="39">
        <f t="shared" si="99"/>
        <v>0</v>
      </c>
      <c r="CD102" s="39">
        <f t="shared" si="99"/>
        <v>0</v>
      </c>
      <c r="CE102" s="39">
        <f t="shared" si="99"/>
        <v>0</v>
      </c>
      <c r="CF102" s="39">
        <f t="shared" si="99"/>
        <v>0</v>
      </c>
      <c r="CG102" s="39">
        <f t="shared" si="99"/>
        <v>0</v>
      </c>
      <c r="CH102" s="39">
        <f t="shared" si="99"/>
        <v>0</v>
      </c>
      <c r="CI102" s="39">
        <f t="shared" si="99"/>
        <v>0</v>
      </c>
      <c r="CJ102" s="39">
        <f t="shared" si="99"/>
        <v>0</v>
      </c>
      <c r="CK102" s="39">
        <f t="shared" si="99"/>
        <v>0</v>
      </c>
      <c r="CL102" s="39">
        <f t="shared" si="99"/>
        <v>0</v>
      </c>
      <c r="CO102" s="28">
        <v>2</v>
      </c>
      <c r="CP102" s="39">
        <f>MAX(BM102:BN103)</f>
        <v>0</v>
      </c>
      <c r="CQ102" s="39"/>
      <c r="CR102" s="39">
        <f>MAX(BO102:BP103)</f>
        <v>0</v>
      </c>
      <c r="CS102" s="39"/>
      <c r="CT102" s="39">
        <f>MAX(BQ102:BR103)</f>
        <v>0</v>
      </c>
      <c r="CU102" s="39"/>
      <c r="CV102" s="39">
        <f>MAX(BS102:BT103)</f>
        <v>0.96796875000000004</v>
      </c>
      <c r="CW102" s="39"/>
      <c r="CX102" s="39">
        <f>MAX(BU102:BV103)</f>
        <v>2.3062499999999999</v>
      </c>
      <c r="CY102" s="39"/>
      <c r="CZ102" s="39">
        <f>MAX(BW102:BX103)</f>
        <v>2.3687499999999999</v>
      </c>
      <c r="DA102" s="39"/>
      <c r="DB102" s="39">
        <f>MAX(BY102:BZ103)</f>
        <v>2.0140625000000001</v>
      </c>
      <c r="DC102" s="39"/>
      <c r="DD102" s="39">
        <f>MAX(CA102:CB103)</f>
        <v>1.2312500000000002</v>
      </c>
      <c r="DE102" s="39"/>
      <c r="DF102" s="39">
        <f>MAX(CC102:CD103)</f>
        <v>0.49999999999999994</v>
      </c>
      <c r="DG102" s="39"/>
      <c r="DH102" s="39">
        <f>MAX(CE102:CF103)</f>
        <v>0</v>
      </c>
      <c r="DI102" s="39"/>
      <c r="DJ102" s="39">
        <f>MAX(CG102:CH103)</f>
        <v>0</v>
      </c>
      <c r="DK102" s="39"/>
      <c r="DL102" s="39">
        <f>MAX(CI102:CJ103)</f>
        <v>0</v>
      </c>
      <c r="DM102" s="39"/>
      <c r="DN102" s="39">
        <f>MAX(CK102:CL103)</f>
        <v>0</v>
      </c>
      <c r="DO102" s="21"/>
      <c r="DR102" s="28">
        <f t="shared" si="8"/>
        <v>96</v>
      </c>
      <c r="DS102" s="28">
        <f t="shared" si="9"/>
        <v>8</v>
      </c>
      <c r="DT102" s="28">
        <f t="shared" si="10"/>
        <v>5</v>
      </c>
      <c r="DU102" s="28">
        <v>1</v>
      </c>
      <c r="DV102" s="39">
        <f t="shared" si="2"/>
        <v>2.66015625</v>
      </c>
      <c r="DX102" s="41">
        <v>0.2</v>
      </c>
      <c r="DY102" s="39">
        <f t="shared" si="3"/>
        <v>0.53203125000000007</v>
      </c>
      <c r="DZ102" s="34"/>
      <c r="EB102" s="41">
        <v>0.2</v>
      </c>
      <c r="EC102" s="39">
        <f t="shared" si="4"/>
        <v>0.53203125000000007</v>
      </c>
      <c r="ED102" s="34"/>
      <c r="EF102" s="41">
        <v>0.6</v>
      </c>
      <c r="EG102" s="39">
        <f t="shared" si="5"/>
        <v>1.5960937499999999</v>
      </c>
      <c r="EH102" s="34"/>
      <c r="EJ102" s="22"/>
      <c r="EK102" s="22"/>
      <c r="EM102" s="22"/>
      <c r="EN102" s="22"/>
      <c r="EO102" s="22"/>
      <c r="EP102" s="22"/>
      <c r="ER102" s="26"/>
    </row>
    <row r="103" spans="1:148" ht="7.5" customHeight="1" x14ac:dyDescent="0.15">
      <c r="A103" s="21"/>
      <c r="B103" s="22"/>
      <c r="AJ103" s="50">
        <v>4</v>
      </c>
      <c r="AK103" s="39">
        <f t="shared" ref="AK103:BJ103" si="100">(AK10+AK41+AK72)+$AF$99</f>
        <v>-1.2999999999999998</v>
      </c>
      <c r="AL103" s="39">
        <f t="shared" si="100"/>
        <v>-1.2999999999999998</v>
      </c>
      <c r="AM103" s="39">
        <f t="shared" si="100"/>
        <v>-1.2999999999999998</v>
      </c>
      <c r="AN103" s="39">
        <f t="shared" si="100"/>
        <v>-1.2999999999999998</v>
      </c>
      <c r="AO103" s="39">
        <f t="shared" si="100"/>
        <v>-1.2835937499999996</v>
      </c>
      <c r="AP103" s="39">
        <f t="shared" si="100"/>
        <v>-0.96171875000000007</v>
      </c>
      <c r="AQ103" s="39">
        <f t="shared" si="100"/>
        <v>-0.33281250000000007</v>
      </c>
      <c r="AR103" s="39">
        <f t="shared" si="100"/>
        <v>0.96796875000000004</v>
      </c>
      <c r="AS103" s="39">
        <f t="shared" si="100"/>
        <v>1.4820312500000001</v>
      </c>
      <c r="AT103" s="39">
        <f t="shared" si="100"/>
        <v>2.3062499999999999</v>
      </c>
      <c r="AU103" s="39">
        <f t="shared" si="100"/>
        <v>2.3687499999999999</v>
      </c>
      <c r="AV103" s="39">
        <f t="shared" si="100"/>
        <v>2.26171875</v>
      </c>
      <c r="AW103" s="39">
        <f t="shared" si="100"/>
        <v>2.0140625000000001</v>
      </c>
      <c r="AX103" s="39">
        <f t="shared" si="100"/>
        <v>1.7664062500000002</v>
      </c>
      <c r="AY103" s="39">
        <f t="shared" si="100"/>
        <v>1.2312500000000002</v>
      </c>
      <c r="AZ103" s="39">
        <f t="shared" si="100"/>
        <v>0.38046874999999991</v>
      </c>
      <c r="BA103" s="39">
        <f t="shared" si="100"/>
        <v>8.9843750000000111E-2</v>
      </c>
      <c r="BB103" s="39">
        <f t="shared" si="100"/>
        <v>0.49999999999999994</v>
      </c>
      <c r="BC103" s="39">
        <f t="shared" si="100"/>
        <v>-0.95000000000000007</v>
      </c>
      <c r="BD103" s="39">
        <f t="shared" si="100"/>
        <v>-1.0671874999999997</v>
      </c>
      <c r="BE103" s="39">
        <f t="shared" si="100"/>
        <v>-0.70703125000000011</v>
      </c>
      <c r="BF103" s="39">
        <f t="shared" si="100"/>
        <v>-1.4656250000000002</v>
      </c>
      <c r="BG103" s="39">
        <f t="shared" si="100"/>
        <v>-1.2757812500000001</v>
      </c>
      <c r="BH103" s="39">
        <f t="shared" si="100"/>
        <v>-1.2999999999999998</v>
      </c>
      <c r="BI103" s="39">
        <f t="shared" si="100"/>
        <v>-1.2999999999999998</v>
      </c>
      <c r="BJ103" s="39">
        <f t="shared" si="100"/>
        <v>-1.2999999999999998</v>
      </c>
      <c r="BL103" s="50">
        <v>4</v>
      </c>
      <c r="BM103" s="39">
        <f t="shared" ref="BM103:CL103" si="101">MAX(AK103,0)</f>
        <v>0</v>
      </c>
      <c r="BN103" s="39">
        <f t="shared" si="101"/>
        <v>0</v>
      </c>
      <c r="BO103" s="39">
        <f t="shared" si="101"/>
        <v>0</v>
      </c>
      <c r="BP103" s="39">
        <f t="shared" si="101"/>
        <v>0</v>
      </c>
      <c r="BQ103" s="39">
        <f t="shared" si="101"/>
        <v>0</v>
      </c>
      <c r="BR103" s="39">
        <f t="shared" si="101"/>
        <v>0</v>
      </c>
      <c r="BS103" s="39">
        <f t="shared" si="101"/>
        <v>0</v>
      </c>
      <c r="BT103" s="39">
        <f t="shared" si="101"/>
        <v>0.96796875000000004</v>
      </c>
      <c r="BU103" s="39">
        <f t="shared" si="101"/>
        <v>1.4820312500000001</v>
      </c>
      <c r="BV103" s="39">
        <f t="shared" si="101"/>
        <v>2.3062499999999999</v>
      </c>
      <c r="BW103" s="39">
        <f t="shared" si="101"/>
        <v>2.3687499999999999</v>
      </c>
      <c r="BX103" s="39">
        <f t="shared" si="101"/>
        <v>2.26171875</v>
      </c>
      <c r="BY103" s="39">
        <f t="shared" si="101"/>
        <v>2.0140625000000001</v>
      </c>
      <c r="BZ103" s="39">
        <f t="shared" si="101"/>
        <v>1.7664062500000002</v>
      </c>
      <c r="CA103" s="39">
        <f t="shared" si="101"/>
        <v>1.2312500000000002</v>
      </c>
      <c r="CB103" s="39">
        <f t="shared" si="101"/>
        <v>0.38046874999999991</v>
      </c>
      <c r="CC103" s="39">
        <f t="shared" si="101"/>
        <v>8.9843750000000111E-2</v>
      </c>
      <c r="CD103" s="39">
        <f t="shared" si="101"/>
        <v>0.49999999999999994</v>
      </c>
      <c r="CE103" s="39">
        <f t="shared" si="101"/>
        <v>0</v>
      </c>
      <c r="CF103" s="39">
        <f t="shared" si="101"/>
        <v>0</v>
      </c>
      <c r="CG103" s="39">
        <f t="shared" si="101"/>
        <v>0</v>
      </c>
      <c r="CH103" s="39">
        <f t="shared" si="101"/>
        <v>0</v>
      </c>
      <c r="CI103" s="39">
        <f t="shared" si="101"/>
        <v>0</v>
      </c>
      <c r="CJ103" s="39">
        <f t="shared" si="101"/>
        <v>0</v>
      </c>
      <c r="CK103" s="39">
        <f t="shared" si="101"/>
        <v>0</v>
      </c>
      <c r="CL103" s="39">
        <f t="shared" si="101"/>
        <v>0</v>
      </c>
      <c r="CO103" s="22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21"/>
      <c r="DR103" s="28">
        <f t="shared" si="8"/>
        <v>97</v>
      </c>
      <c r="DS103" s="28">
        <f t="shared" si="9"/>
        <v>8</v>
      </c>
      <c r="DT103" s="28">
        <f t="shared" si="10"/>
        <v>6</v>
      </c>
      <c r="DU103" s="28">
        <v>1</v>
      </c>
      <c r="DV103" s="39">
        <f t="shared" si="2"/>
        <v>2.0320312500000002</v>
      </c>
      <c r="DX103" s="41">
        <v>0.3</v>
      </c>
      <c r="DY103" s="39">
        <f t="shared" si="3"/>
        <v>0.60960937500000001</v>
      </c>
      <c r="DZ103" s="34"/>
      <c r="EB103" s="41">
        <v>0.2</v>
      </c>
      <c r="EC103" s="39">
        <f t="shared" si="4"/>
        <v>0.40640625000000008</v>
      </c>
      <c r="ED103" s="34"/>
      <c r="EF103" s="41">
        <v>0</v>
      </c>
      <c r="EG103" s="39">
        <f t="shared" si="5"/>
        <v>0</v>
      </c>
      <c r="EH103" s="34"/>
      <c r="EJ103" s="22"/>
      <c r="EK103" s="22"/>
      <c r="EM103" s="22"/>
      <c r="EN103" s="22"/>
      <c r="EO103" s="22"/>
      <c r="EP103" s="22"/>
      <c r="ER103" s="26"/>
    </row>
    <row r="104" spans="1:148" ht="7.5" customHeight="1" x14ac:dyDescent="0.15">
      <c r="A104" s="21"/>
      <c r="B104" s="22"/>
      <c r="AJ104" s="50">
        <v>5</v>
      </c>
      <c r="AK104" s="39">
        <f t="shared" ref="AK104:BJ104" si="102">(AK11+AK42+AK73)+$AF$99</f>
        <v>-1.2999999999999998</v>
      </c>
      <c r="AL104" s="39">
        <f t="shared" si="102"/>
        <v>-1.2999999999999998</v>
      </c>
      <c r="AM104" s="39">
        <f t="shared" si="102"/>
        <v>-1.2999999999999998</v>
      </c>
      <c r="AN104" s="39">
        <f t="shared" si="102"/>
        <v>-1.2999999999999998</v>
      </c>
      <c r="AO104" s="39">
        <f t="shared" si="102"/>
        <v>-1.2687500000000003</v>
      </c>
      <c r="AP104" s="39">
        <f t="shared" si="102"/>
        <v>-1.01171875</v>
      </c>
      <c r="AQ104" s="39">
        <f t="shared" si="102"/>
        <v>0.17734375000000002</v>
      </c>
      <c r="AR104" s="39">
        <f t="shared" si="102"/>
        <v>1.2835937500000001</v>
      </c>
      <c r="AS104" s="39">
        <f t="shared" si="102"/>
        <v>2.38671875</v>
      </c>
      <c r="AT104" s="39">
        <f t="shared" si="102"/>
        <v>2.7124999999999999</v>
      </c>
      <c r="AU104" s="39">
        <f t="shared" si="102"/>
        <v>2.6648437500000002</v>
      </c>
      <c r="AV104" s="39">
        <f t="shared" si="102"/>
        <v>2.2593749999999999</v>
      </c>
      <c r="AW104" s="39">
        <f t="shared" si="102"/>
        <v>1.8734375000000001</v>
      </c>
      <c r="AX104" s="39">
        <f t="shared" si="102"/>
        <v>1.6734374999999999</v>
      </c>
      <c r="AY104" s="39">
        <f t="shared" si="102"/>
        <v>1.2953125000000001</v>
      </c>
      <c r="AZ104" s="39">
        <f t="shared" si="102"/>
        <v>0.47109375000000003</v>
      </c>
      <c r="BA104" s="39">
        <f t="shared" si="102"/>
        <v>-0.2085937499999998</v>
      </c>
      <c r="BB104" s="39">
        <f t="shared" si="102"/>
        <v>0.44218750000000001</v>
      </c>
      <c r="BC104" s="39">
        <f t="shared" si="102"/>
        <v>0.28125</v>
      </c>
      <c r="BD104" s="39">
        <f t="shared" si="102"/>
        <v>-1.2187500000000004</v>
      </c>
      <c r="BE104" s="39">
        <f t="shared" si="102"/>
        <v>-0.26718750000000002</v>
      </c>
      <c r="BF104" s="39">
        <f t="shared" si="102"/>
        <v>-1.2765625000000003</v>
      </c>
      <c r="BG104" s="39">
        <f t="shared" si="102"/>
        <v>-1.3703125000000003</v>
      </c>
      <c r="BH104" s="39">
        <f t="shared" si="102"/>
        <v>-1.2999999999999998</v>
      </c>
      <c r="BI104" s="39">
        <f t="shared" si="102"/>
        <v>-1.2999999999999998</v>
      </c>
      <c r="BJ104" s="39">
        <f t="shared" si="102"/>
        <v>-1.2999999999999998</v>
      </c>
      <c r="BL104" s="50">
        <v>5</v>
      </c>
      <c r="BM104" s="39">
        <f t="shared" ref="BM104:CL104" si="103">MAX(AK104,0)</f>
        <v>0</v>
      </c>
      <c r="BN104" s="39">
        <f t="shared" si="103"/>
        <v>0</v>
      </c>
      <c r="BO104" s="39">
        <f t="shared" si="103"/>
        <v>0</v>
      </c>
      <c r="BP104" s="39">
        <f t="shared" si="103"/>
        <v>0</v>
      </c>
      <c r="BQ104" s="39">
        <f t="shared" si="103"/>
        <v>0</v>
      </c>
      <c r="BR104" s="39">
        <f t="shared" si="103"/>
        <v>0</v>
      </c>
      <c r="BS104" s="39">
        <f t="shared" si="103"/>
        <v>0.17734375000000002</v>
      </c>
      <c r="BT104" s="39">
        <f t="shared" si="103"/>
        <v>1.2835937500000001</v>
      </c>
      <c r="BU104" s="39">
        <f t="shared" si="103"/>
        <v>2.38671875</v>
      </c>
      <c r="BV104" s="39">
        <f t="shared" si="103"/>
        <v>2.7124999999999999</v>
      </c>
      <c r="BW104" s="39">
        <f t="shared" si="103"/>
        <v>2.6648437500000002</v>
      </c>
      <c r="BX104" s="39">
        <f t="shared" si="103"/>
        <v>2.2593749999999999</v>
      </c>
      <c r="BY104" s="39">
        <f t="shared" si="103"/>
        <v>1.8734375000000001</v>
      </c>
      <c r="BZ104" s="39">
        <f t="shared" si="103"/>
        <v>1.6734374999999999</v>
      </c>
      <c r="CA104" s="39">
        <f t="shared" si="103"/>
        <v>1.2953125000000001</v>
      </c>
      <c r="CB104" s="39">
        <f t="shared" si="103"/>
        <v>0.47109375000000003</v>
      </c>
      <c r="CC104" s="39">
        <f t="shared" si="103"/>
        <v>0</v>
      </c>
      <c r="CD104" s="39">
        <f t="shared" si="103"/>
        <v>0.44218750000000001</v>
      </c>
      <c r="CE104" s="39">
        <f t="shared" si="103"/>
        <v>0.28125</v>
      </c>
      <c r="CF104" s="39">
        <f t="shared" si="103"/>
        <v>0</v>
      </c>
      <c r="CG104" s="39">
        <f t="shared" si="103"/>
        <v>0</v>
      </c>
      <c r="CH104" s="39">
        <f t="shared" si="103"/>
        <v>0</v>
      </c>
      <c r="CI104" s="39">
        <f t="shared" si="103"/>
        <v>0</v>
      </c>
      <c r="CJ104" s="39">
        <f t="shared" si="103"/>
        <v>0</v>
      </c>
      <c r="CK104" s="39">
        <f t="shared" si="103"/>
        <v>0</v>
      </c>
      <c r="CL104" s="39">
        <f t="shared" si="103"/>
        <v>0</v>
      </c>
      <c r="CO104" s="28">
        <v>3</v>
      </c>
      <c r="CP104" s="39">
        <f>MAX(BM104:BN105)</f>
        <v>0</v>
      </c>
      <c r="CQ104" s="39"/>
      <c r="CR104" s="39">
        <f>MAX(BO104:BP105)</f>
        <v>0</v>
      </c>
      <c r="CS104" s="39"/>
      <c r="CT104" s="39">
        <f>MAX(BQ104:BR105)</f>
        <v>0</v>
      </c>
      <c r="CU104" s="39"/>
      <c r="CV104" s="39">
        <f>MAX(BS104:BT105)</f>
        <v>1.66796875</v>
      </c>
      <c r="CW104" s="39"/>
      <c r="CX104" s="39">
        <f>MAX(BU104:BV105)</f>
        <v>2.9632812500000001</v>
      </c>
      <c r="CY104" s="39"/>
      <c r="CZ104" s="39">
        <f>MAX(BW104:BX105)</f>
        <v>2.71875</v>
      </c>
      <c r="DA104" s="39"/>
      <c r="DB104" s="39">
        <f>MAX(BY104:BZ105)</f>
        <v>1.8734375000000001</v>
      </c>
      <c r="DC104" s="39"/>
      <c r="DD104" s="39">
        <f>MAX(CA104:CB105)</f>
        <v>1.4421875000000002</v>
      </c>
      <c r="DE104" s="39"/>
      <c r="DF104" s="39">
        <f>MAX(CC104:CD105)</f>
        <v>0.44218750000000001</v>
      </c>
      <c r="DG104" s="39"/>
      <c r="DH104" s="39">
        <f>MAX(CE104:CF105)</f>
        <v>0.42343749999999997</v>
      </c>
      <c r="DI104" s="39"/>
      <c r="DJ104" s="39">
        <f>MAX(CG104:CH105)</f>
        <v>0</v>
      </c>
      <c r="DK104" s="39"/>
      <c r="DL104" s="39">
        <f>MAX(CI104:CJ105)</f>
        <v>0</v>
      </c>
      <c r="DM104" s="39"/>
      <c r="DN104" s="39">
        <f>MAX(CK104:CL105)</f>
        <v>0</v>
      </c>
      <c r="DO104" s="21"/>
      <c r="DR104" s="28">
        <f t="shared" si="8"/>
        <v>98</v>
      </c>
      <c r="DS104" s="28">
        <f t="shared" si="9"/>
        <v>8</v>
      </c>
      <c r="DT104" s="28">
        <f t="shared" si="10"/>
        <v>7</v>
      </c>
      <c r="DU104" s="28">
        <v>1</v>
      </c>
      <c r="DV104" s="39">
        <f t="shared" si="2"/>
        <v>1.6734375000000004</v>
      </c>
      <c r="DX104" s="41">
        <v>0.4</v>
      </c>
      <c r="DY104" s="39">
        <f t="shared" si="3"/>
        <v>0.66937500000000016</v>
      </c>
      <c r="DZ104" s="34"/>
      <c r="EB104" s="41">
        <v>0.7</v>
      </c>
      <c r="EC104" s="39">
        <f t="shared" si="4"/>
        <v>1.1714062500000002</v>
      </c>
      <c r="ED104" s="34"/>
      <c r="EF104" s="41">
        <v>0.2</v>
      </c>
      <c r="EG104" s="39">
        <f t="shared" si="5"/>
        <v>0.33468750000000008</v>
      </c>
      <c r="EH104" s="34"/>
      <c r="EJ104" s="22"/>
      <c r="EK104" s="22"/>
      <c r="EM104" s="22"/>
      <c r="EN104" s="22"/>
      <c r="EO104" s="22"/>
      <c r="EP104" s="22"/>
      <c r="ER104" s="26"/>
    </row>
    <row r="105" spans="1:148" ht="7.5" customHeight="1" x14ac:dyDescent="0.15">
      <c r="A105" s="21"/>
      <c r="B105" s="22"/>
      <c r="AJ105" s="50">
        <v>6</v>
      </c>
      <c r="AK105" s="39">
        <f t="shared" ref="AK105:BJ105" si="104">(AK12+AK43+AK74)+$AF$99</f>
        <v>-1.2999999999999998</v>
      </c>
      <c r="AL105" s="39">
        <f t="shared" si="104"/>
        <v>-1.2999999999999998</v>
      </c>
      <c r="AM105" s="39">
        <f t="shared" si="104"/>
        <v>-1.2999999999999998</v>
      </c>
      <c r="AN105" s="39">
        <f t="shared" si="104"/>
        <v>-1.2999999999999998</v>
      </c>
      <c r="AO105" s="39">
        <f t="shared" si="104"/>
        <v>-1.3031250000000001</v>
      </c>
      <c r="AP105" s="39">
        <f t="shared" si="104"/>
        <v>-1.08984375</v>
      </c>
      <c r="AQ105" s="39">
        <f t="shared" si="104"/>
        <v>0.34140625000000002</v>
      </c>
      <c r="AR105" s="39">
        <f t="shared" si="104"/>
        <v>1.66796875</v>
      </c>
      <c r="AS105" s="39">
        <f t="shared" si="104"/>
        <v>2.9632812500000001</v>
      </c>
      <c r="AT105" s="39">
        <f t="shared" si="104"/>
        <v>2.7765624999999998</v>
      </c>
      <c r="AU105" s="39">
        <f t="shared" si="104"/>
        <v>2.71875</v>
      </c>
      <c r="AV105" s="39">
        <f t="shared" si="104"/>
        <v>2.3296874999999999</v>
      </c>
      <c r="AW105" s="39">
        <f t="shared" si="104"/>
        <v>1.8203125</v>
      </c>
      <c r="AX105" s="39">
        <f t="shared" si="104"/>
        <v>1.578125</v>
      </c>
      <c r="AY105" s="39">
        <f t="shared" si="104"/>
        <v>1.4421875000000002</v>
      </c>
      <c r="AZ105" s="39">
        <f t="shared" si="104"/>
        <v>0.55703124999999998</v>
      </c>
      <c r="BA105" s="39">
        <f t="shared" si="104"/>
        <v>-0.25546875000000002</v>
      </c>
      <c r="BB105" s="39">
        <f t="shared" si="104"/>
        <v>-0.19453125000000016</v>
      </c>
      <c r="BC105" s="39">
        <f t="shared" si="104"/>
        <v>0.42343749999999997</v>
      </c>
      <c r="BD105" s="39">
        <f t="shared" si="104"/>
        <v>-0.85234374999999984</v>
      </c>
      <c r="BE105" s="39">
        <f t="shared" si="104"/>
        <v>-0.53124999999999989</v>
      </c>
      <c r="BF105" s="39">
        <f t="shared" si="104"/>
        <v>-0.80859375000000011</v>
      </c>
      <c r="BG105" s="39">
        <f t="shared" si="104"/>
        <v>-1.5078125</v>
      </c>
      <c r="BH105" s="39">
        <f t="shared" si="104"/>
        <v>-1.2953125000000001</v>
      </c>
      <c r="BI105" s="39">
        <f t="shared" si="104"/>
        <v>-1.2999999999999998</v>
      </c>
      <c r="BJ105" s="39">
        <f t="shared" si="104"/>
        <v>-1.2999999999999998</v>
      </c>
      <c r="BL105" s="50">
        <v>6</v>
      </c>
      <c r="BM105" s="39">
        <f t="shared" ref="BM105:CL105" si="105">MAX(AK105,0)</f>
        <v>0</v>
      </c>
      <c r="BN105" s="39">
        <f t="shared" si="105"/>
        <v>0</v>
      </c>
      <c r="BO105" s="39">
        <f t="shared" si="105"/>
        <v>0</v>
      </c>
      <c r="BP105" s="39">
        <f t="shared" si="105"/>
        <v>0</v>
      </c>
      <c r="BQ105" s="39">
        <f t="shared" si="105"/>
        <v>0</v>
      </c>
      <c r="BR105" s="39">
        <f t="shared" si="105"/>
        <v>0</v>
      </c>
      <c r="BS105" s="39">
        <f t="shared" si="105"/>
        <v>0.34140625000000002</v>
      </c>
      <c r="BT105" s="39">
        <f t="shared" si="105"/>
        <v>1.66796875</v>
      </c>
      <c r="BU105" s="39">
        <f t="shared" si="105"/>
        <v>2.9632812500000001</v>
      </c>
      <c r="BV105" s="39">
        <f t="shared" si="105"/>
        <v>2.7765624999999998</v>
      </c>
      <c r="BW105" s="39">
        <f t="shared" si="105"/>
        <v>2.71875</v>
      </c>
      <c r="BX105" s="39">
        <f t="shared" si="105"/>
        <v>2.3296874999999999</v>
      </c>
      <c r="BY105" s="39">
        <f t="shared" si="105"/>
        <v>1.8203125</v>
      </c>
      <c r="BZ105" s="39">
        <f t="shared" si="105"/>
        <v>1.578125</v>
      </c>
      <c r="CA105" s="39">
        <f t="shared" si="105"/>
        <v>1.4421875000000002</v>
      </c>
      <c r="CB105" s="39">
        <f t="shared" si="105"/>
        <v>0.55703124999999998</v>
      </c>
      <c r="CC105" s="39">
        <f t="shared" si="105"/>
        <v>0</v>
      </c>
      <c r="CD105" s="39">
        <f t="shared" si="105"/>
        <v>0</v>
      </c>
      <c r="CE105" s="39">
        <f t="shared" si="105"/>
        <v>0.42343749999999997</v>
      </c>
      <c r="CF105" s="39">
        <f t="shared" si="105"/>
        <v>0</v>
      </c>
      <c r="CG105" s="39">
        <f t="shared" si="105"/>
        <v>0</v>
      </c>
      <c r="CH105" s="39">
        <f t="shared" si="105"/>
        <v>0</v>
      </c>
      <c r="CI105" s="39">
        <f t="shared" si="105"/>
        <v>0</v>
      </c>
      <c r="CJ105" s="39">
        <f t="shared" si="105"/>
        <v>0</v>
      </c>
      <c r="CK105" s="39">
        <f t="shared" si="105"/>
        <v>0</v>
      </c>
      <c r="CL105" s="39">
        <f t="shared" si="105"/>
        <v>0</v>
      </c>
      <c r="CO105" s="22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21"/>
      <c r="DR105" s="28">
        <f t="shared" si="8"/>
        <v>99</v>
      </c>
      <c r="DS105" s="28">
        <f t="shared" si="9"/>
        <v>8</v>
      </c>
      <c r="DT105" s="28">
        <f t="shared" si="10"/>
        <v>8</v>
      </c>
      <c r="DU105" s="28">
        <v>1</v>
      </c>
      <c r="DV105" s="39">
        <f t="shared" si="2"/>
        <v>0</v>
      </c>
      <c r="DX105" s="41">
        <v>-0.3</v>
      </c>
      <c r="DY105" s="39">
        <f t="shared" si="3"/>
        <v>0</v>
      </c>
      <c r="DZ105" s="34"/>
      <c r="EB105" s="41">
        <v>0.3</v>
      </c>
      <c r="EC105" s="39">
        <f t="shared" si="4"/>
        <v>0</v>
      </c>
      <c r="ED105" s="34"/>
      <c r="EF105" s="41">
        <v>0</v>
      </c>
      <c r="EG105" s="39">
        <f t="shared" si="5"/>
        <v>0</v>
      </c>
      <c r="EH105" s="34"/>
      <c r="EJ105" s="22"/>
      <c r="EK105" s="22"/>
      <c r="EM105" s="22"/>
      <c r="EN105" s="22"/>
      <c r="EO105" s="22"/>
      <c r="EP105" s="22"/>
      <c r="ER105" s="26"/>
    </row>
    <row r="106" spans="1:148" ht="7.5" customHeight="1" x14ac:dyDescent="0.15">
      <c r="A106" s="21"/>
      <c r="B106" s="22"/>
      <c r="AJ106" s="50">
        <v>7</v>
      </c>
      <c r="AK106" s="39">
        <f t="shared" ref="AK106:BJ106" si="106">(AK13+AK44+AK75)+$AF$99</f>
        <v>-1.2999999999999998</v>
      </c>
      <c r="AL106" s="39">
        <f t="shared" si="106"/>
        <v>-1.2999999999999998</v>
      </c>
      <c r="AM106" s="39">
        <f t="shared" si="106"/>
        <v>-1.2999999999999998</v>
      </c>
      <c r="AN106" s="39">
        <f t="shared" si="106"/>
        <v>-1.2999999999999998</v>
      </c>
      <c r="AO106" s="39">
        <f t="shared" si="106"/>
        <v>-1.3164062500000004</v>
      </c>
      <c r="AP106" s="39">
        <f t="shared" si="106"/>
        <v>-1.0375000000000001</v>
      </c>
      <c r="AQ106" s="39">
        <f t="shared" si="106"/>
        <v>0.44453125000000004</v>
      </c>
      <c r="AR106" s="39">
        <f t="shared" si="106"/>
        <v>2.1976562500000001</v>
      </c>
      <c r="AS106" s="39">
        <f t="shared" si="106"/>
        <v>2.7718750000000001</v>
      </c>
      <c r="AT106" s="39">
        <f t="shared" si="106"/>
        <v>2.4070312499999997</v>
      </c>
      <c r="AU106" s="39">
        <f t="shared" si="106"/>
        <v>2.2484375000000001</v>
      </c>
      <c r="AV106" s="39">
        <f t="shared" si="106"/>
        <v>2.15234375</v>
      </c>
      <c r="AW106" s="39">
        <f t="shared" si="106"/>
        <v>1.6851562499999999</v>
      </c>
      <c r="AX106" s="39">
        <f t="shared" si="106"/>
        <v>1.4171875000000003</v>
      </c>
      <c r="AY106" s="39">
        <f t="shared" si="106"/>
        <v>1.3929687500000001</v>
      </c>
      <c r="AZ106" s="39">
        <f t="shared" si="106"/>
        <v>0.55000000000000004</v>
      </c>
      <c r="BA106" s="39">
        <f t="shared" si="106"/>
        <v>-0.14296874999999998</v>
      </c>
      <c r="BB106" s="39">
        <f t="shared" si="106"/>
        <v>-0.35546874999999989</v>
      </c>
      <c r="BC106" s="39">
        <f t="shared" si="106"/>
        <v>-0.10078124999999993</v>
      </c>
      <c r="BD106" s="39">
        <f t="shared" si="106"/>
        <v>-0.63828125000000024</v>
      </c>
      <c r="BE106" s="39">
        <f t="shared" si="106"/>
        <v>-1.0250000000000004</v>
      </c>
      <c r="BF106" s="39">
        <f t="shared" si="106"/>
        <v>-0.69374999999999998</v>
      </c>
      <c r="BG106" s="39">
        <f t="shared" si="106"/>
        <v>-1.4296875000000004</v>
      </c>
      <c r="BH106" s="39">
        <f t="shared" si="106"/>
        <v>-1.31640625</v>
      </c>
      <c r="BI106" s="39">
        <f t="shared" si="106"/>
        <v>-1.2999999999999998</v>
      </c>
      <c r="BJ106" s="39">
        <f t="shared" si="106"/>
        <v>-1.2999999999999998</v>
      </c>
      <c r="BL106" s="50">
        <v>7</v>
      </c>
      <c r="BM106" s="39">
        <f t="shared" ref="BM106:CL106" si="107">MAX(AK106,0)</f>
        <v>0</v>
      </c>
      <c r="BN106" s="39">
        <f t="shared" si="107"/>
        <v>0</v>
      </c>
      <c r="BO106" s="39">
        <f t="shared" si="107"/>
        <v>0</v>
      </c>
      <c r="BP106" s="39">
        <f t="shared" si="107"/>
        <v>0</v>
      </c>
      <c r="BQ106" s="39">
        <f t="shared" si="107"/>
        <v>0</v>
      </c>
      <c r="BR106" s="39">
        <f t="shared" si="107"/>
        <v>0</v>
      </c>
      <c r="BS106" s="39">
        <f t="shared" si="107"/>
        <v>0.44453125000000004</v>
      </c>
      <c r="BT106" s="39">
        <f t="shared" si="107"/>
        <v>2.1976562500000001</v>
      </c>
      <c r="BU106" s="39">
        <f t="shared" si="107"/>
        <v>2.7718750000000001</v>
      </c>
      <c r="BV106" s="39">
        <f t="shared" si="107"/>
        <v>2.4070312499999997</v>
      </c>
      <c r="BW106" s="39">
        <f t="shared" si="107"/>
        <v>2.2484375000000001</v>
      </c>
      <c r="BX106" s="39">
        <f t="shared" si="107"/>
        <v>2.15234375</v>
      </c>
      <c r="BY106" s="39">
        <f t="shared" si="107"/>
        <v>1.6851562499999999</v>
      </c>
      <c r="BZ106" s="39">
        <f t="shared" si="107"/>
        <v>1.4171875000000003</v>
      </c>
      <c r="CA106" s="39">
        <f t="shared" si="107"/>
        <v>1.3929687500000001</v>
      </c>
      <c r="CB106" s="39">
        <f t="shared" si="107"/>
        <v>0.55000000000000004</v>
      </c>
      <c r="CC106" s="39">
        <f t="shared" si="107"/>
        <v>0</v>
      </c>
      <c r="CD106" s="39">
        <f t="shared" si="107"/>
        <v>0</v>
      </c>
      <c r="CE106" s="39">
        <f t="shared" si="107"/>
        <v>0</v>
      </c>
      <c r="CF106" s="39">
        <f t="shared" si="107"/>
        <v>0</v>
      </c>
      <c r="CG106" s="39">
        <f t="shared" si="107"/>
        <v>0</v>
      </c>
      <c r="CH106" s="39">
        <f t="shared" si="107"/>
        <v>0</v>
      </c>
      <c r="CI106" s="39">
        <f t="shared" si="107"/>
        <v>0</v>
      </c>
      <c r="CJ106" s="39">
        <f t="shared" si="107"/>
        <v>0</v>
      </c>
      <c r="CK106" s="39">
        <f t="shared" si="107"/>
        <v>0</v>
      </c>
      <c r="CL106" s="39">
        <f t="shared" si="107"/>
        <v>0</v>
      </c>
      <c r="CO106" s="28">
        <v>4</v>
      </c>
      <c r="CP106" s="39">
        <f>MAX(BM106:BN107)</f>
        <v>0</v>
      </c>
      <c r="CQ106" s="39"/>
      <c r="CR106" s="39">
        <f>MAX(BO106:BP107)</f>
        <v>0</v>
      </c>
      <c r="CS106" s="39"/>
      <c r="CT106" s="39">
        <f>MAX(BQ106:BR107)</f>
        <v>0</v>
      </c>
      <c r="CU106" s="39"/>
      <c r="CV106" s="39">
        <f>MAX(BS106:BT107)</f>
        <v>2.5921874999999996</v>
      </c>
      <c r="CW106" s="39"/>
      <c r="CX106" s="39">
        <f>MAX(BU106:BV107)</f>
        <v>2.7718750000000001</v>
      </c>
      <c r="CY106" s="39"/>
      <c r="CZ106" s="39">
        <f>MAX(BW106:BX107)</f>
        <v>2.2484375000000001</v>
      </c>
      <c r="DA106" s="39"/>
      <c r="DB106" s="39">
        <f>MAX(BY106:BZ107)</f>
        <v>2.0796874999999999</v>
      </c>
      <c r="DC106" s="39"/>
      <c r="DD106" s="39">
        <f>MAX(CA106:CB107)</f>
        <v>1.3929687500000001</v>
      </c>
      <c r="DE106" s="39"/>
      <c r="DF106" s="39">
        <f>MAX(CC106:CD107)</f>
        <v>0</v>
      </c>
      <c r="DG106" s="39"/>
      <c r="DH106" s="39">
        <f>MAX(CE106:CF107)</f>
        <v>0</v>
      </c>
      <c r="DI106" s="39"/>
      <c r="DJ106" s="39">
        <f>MAX(CG106:CH107)</f>
        <v>0</v>
      </c>
      <c r="DK106" s="39"/>
      <c r="DL106" s="39">
        <f>MAX(CI106:CJ107)</f>
        <v>0</v>
      </c>
      <c r="DM106" s="39"/>
      <c r="DN106" s="39">
        <f>MAX(CK106:CL107)</f>
        <v>0</v>
      </c>
      <c r="DO106" s="21"/>
      <c r="DR106" s="28">
        <f t="shared" si="8"/>
        <v>100</v>
      </c>
      <c r="DS106" s="28">
        <f t="shared" si="9"/>
        <v>8</v>
      </c>
      <c r="DT106" s="28">
        <f t="shared" si="10"/>
        <v>9</v>
      </c>
      <c r="DU106" s="28">
        <v>1</v>
      </c>
      <c r="DV106" s="39">
        <f t="shared" si="2"/>
        <v>0</v>
      </c>
      <c r="DX106" s="41">
        <v>0</v>
      </c>
      <c r="DY106" s="39">
        <f t="shared" si="3"/>
        <v>0</v>
      </c>
      <c r="DZ106" s="34"/>
      <c r="EB106" s="41">
        <v>0</v>
      </c>
      <c r="EC106" s="39">
        <f t="shared" si="4"/>
        <v>0</v>
      </c>
      <c r="ED106" s="34"/>
      <c r="EF106" s="41">
        <v>0</v>
      </c>
      <c r="EG106" s="39">
        <f t="shared" si="5"/>
        <v>0</v>
      </c>
      <c r="EH106" s="34"/>
      <c r="EJ106" s="22"/>
      <c r="EK106" s="22"/>
      <c r="EM106" s="22"/>
      <c r="EN106" s="22"/>
      <c r="EO106" s="22"/>
      <c r="EP106" s="22"/>
      <c r="ER106" s="26"/>
    </row>
    <row r="107" spans="1:148" ht="7.5" customHeight="1" x14ac:dyDescent="0.15">
      <c r="A107" s="21"/>
      <c r="B107" s="22"/>
      <c r="AJ107" s="50">
        <v>8</v>
      </c>
      <c r="AK107" s="39">
        <f t="shared" ref="AK107:BJ107" si="108">(AK14+AK45+AK76)+$AF$99</f>
        <v>-1.2999999999999998</v>
      </c>
      <c r="AL107" s="39">
        <f t="shared" si="108"/>
        <v>-1.2999999999999998</v>
      </c>
      <c r="AM107" s="39">
        <f t="shared" si="108"/>
        <v>-1.2999999999999998</v>
      </c>
      <c r="AN107" s="39">
        <f t="shared" si="108"/>
        <v>-1.2999999999999998</v>
      </c>
      <c r="AO107" s="39">
        <f t="shared" si="108"/>
        <v>-1.2999999999999998</v>
      </c>
      <c r="AP107" s="39">
        <f t="shared" si="108"/>
        <v>-1.04296875</v>
      </c>
      <c r="AQ107" s="39">
        <f t="shared" si="108"/>
        <v>0.57187500000000013</v>
      </c>
      <c r="AR107" s="39">
        <f t="shared" si="108"/>
        <v>2.5921874999999996</v>
      </c>
      <c r="AS107" s="39">
        <f t="shared" si="108"/>
        <v>2.515625</v>
      </c>
      <c r="AT107" s="39">
        <f t="shared" si="108"/>
        <v>1.9117187499999999</v>
      </c>
      <c r="AU107" s="39">
        <f t="shared" si="108"/>
        <v>1.2875000000000001</v>
      </c>
      <c r="AV107" s="39">
        <f t="shared" si="108"/>
        <v>1.7757812500000001</v>
      </c>
      <c r="AW107" s="39">
        <f t="shared" si="108"/>
        <v>2.0796874999999999</v>
      </c>
      <c r="AX107" s="39">
        <f t="shared" si="108"/>
        <v>1.16875</v>
      </c>
      <c r="AY107" s="39">
        <f t="shared" si="108"/>
        <v>0.921875</v>
      </c>
      <c r="AZ107" s="39">
        <f t="shared" si="108"/>
        <v>0.46171874999999996</v>
      </c>
      <c r="BA107" s="39">
        <f t="shared" si="108"/>
        <v>-0.2671874999999998</v>
      </c>
      <c r="BB107" s="39">
        <f t="shared" si="108"/>
        <v>-0.18281249999999993</v>
      </c>
      <c r="BC107" s="39">
        <f t="shared" si="108"/>
        <v>-0.27968749999999998</v>
      </c>
      <c r="BD107" s="39">
        <f t="shared" si="108"/>
        <v>-0.87343749999999998</v>
      </c>
      <c r="BE107" s="39">
        <f t="shared" si="108"/>
        <v>-1.3093749999999997</v>
      </c>
      <c r="BF107" s="39">
        <f t="shared" si="108"/>
        <v>-0.99453124999999998</v>
      </c>
      <c r="BG107" s="39">
        <f t="shared" si="108"/>
        <v>-1.2476562499999999</v>
      </c>
      <c r="BH107" s="39">
        <f t="shared" si="108"/>
        <v>-1.2984374999999999</v>
      </c>
      <c r="BI107" s="39">
        <f t="shared" si="108"/>
        <v>-1.2999999999999998</v>
      </c>
      <c r="BJ107" s="39">
        <f t="shared" si="108"/>
        <v>-1.2999999999999998</v>
      </c>
      <c r="BL107" s="50">
        <v>8</v>
      </c>
      <c r="BM107" s="39">
        <f t="shared" ref="BM107:CL107" si="109">MAX(AK107,0)</f>
        <v>0</v>
      </c>
      <c r="BN107" s="39">
        <f t="shared" si="109"/>
        <v>0</v>
      </c>
      <c r="BO107" s="39">
        <f t="shared" si="109"/>
        <v>0</v>
      </c>
      <c r="BP107" s="39">
        <f t="shared" si="109"/>
        <v>0</v>
      </c>
      <c r="BQ107" s="39">
        <f t="shared" si="109"/>
        <v>0</v>
      </c>
      <c r="BR107" s="39">
        <f t="shared" si="109"/>
        <v>0</v>
      </c>
      <c r="BS107" s="39">
        <f t="shared" si="109"/>
        <v>0.57187500000000013</v>
      </c>
      <c r="BT107" s="39">
        <f t="shared" si="109"/>
        <v>2.5921874999999996</v>
      </c>
      <c r="BU107" s="39">
        <f t="shared" si="109"/>
        <v>2.515625</v>
      </c>
      <c r="BV107" s="39">
        <f t="shared" si="109"/>
        <v>1.9117187499999999</v>
      </c>
      <c r="BW107" s="39">
        <f t="shared" si="109"/>
        <v>1.2875000000000001</v>
      </c>
      <c r="BX107" s="39">
        <f t="shared" si="109"/>
        <v>1.7757812500000001</v>
      </c>
      <c r="BY107" s="39">
        <f t="shared" si="109"/>
        <v>2.0796874999999999</v>
      </c>
      <c r="BZ107" s="39">
        <f t="shared" si="109"/>
        <v>1.16875</v>
      </c>
      <c r="CA107" s="39">
        <f t="shared" si="109"/>
        <v>0.921875</v>
      </c>
      <c r="CB107" s="39">
        <f t="shared" si="109"/>
        <v>0.46171874999999996</v>
      </c>
      <c r="CC107" s="39">
        <f t="shared" si="109"/>
        <v>0</v>
      </c>
      <c r="CD107" s="39">
        <f t="shared" si="109"/>
        <v>0</v>
      </c>
      <c r="CE107" s="39">
        <f t="shared" si="109"/>
        <v>0</v>
      </c>
      <c r="CF107" s="39">
        <f t="shared" si="109"/>
        <v>0</v>
      </c>
      <c r="CG107" s="39">
        <f t="shared" si="109"/>
        <v>0</v>
      </c>
      <c r="CH107" s="39">
        <f t="shared" si="109"/>
        <v>0</v>
      </c>
      <c r="CI107" s="39">
        <f t="shared" si="109"/>
        <v>0</v>
      </c>
      <c r="CJ107" s="39">
        <f t="shared" si="109"/>
        <v>0</v>
      </c>
      <c r="CK107" s="39">
        <f t="shared" si="109"/>
        <v>0</v>
      </c>
      <c r="CL107" s="39">
        <f t="shared" si="109"/>
        <v>0</v>
      </c>
      <c r="CO107" s="22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21"/>
      <c r="DR107" s="28">
        <f t="shared" si="8"/>
        <v>101</v>
      </c>
      <c r="DS107" s="28">
        <f t="shared" si="9"/>
        <v>8</v>
      </c>
      <c r="DT107" s="28">
        <f t="shared" si="10"/>
        <v>10</v>
      </c>
      <c r="DU107" s="28">
        <v>1</v>
      </c>
      <c r="DV107" s="39">
        <f t="shared" si="2"/>
        <v>0</v>
      </c>
      <c r="DX107" s="41">
        <v>0.4</v>
      </c>
      <c r="DY107" s="39">
        <f t="shared" si="3"/>
        <v>0</v>
      </c>
      <c r="DZ107" s="34"/>
      <c r="EB107" s="41">
        <v>0.2</v>
      </c>
      <c r="EC107" s="39">
        <f t="shared" si="4"/>
        <v>0</v>
      </c>
      <c r="ED107" s="34"/>
      <c r="EF107" s="41">
        <v>-0.2</v>
      </c>
      <c r="EG107" s="39">
        <f t="shared" si="5"/>
        <v>0</v>
      </c>
      <c r="EH107" s="34"/>
      <c r="EJ107" s="22"/>
      <c r="EK107" s="22"/>
      <c r="EM107" s="22"/>
      <c r="EN107" s="22"/>
      <c r="EO107" s="22"/>
      <c r="EP107" s="22"/>
      <c r="ER107" s="26"/>
    </row>
    <row r="108" spans="1:148" ht="7.5" customHeight="1" x14ac:dyDescent="0.15">
      <c r="A108" s="21"/>
      <c r="B108" s="22"/>
      <c r="AJ108" s="50">
        <v>9</v>
      </c>
      <c r="AK108" s="39">
        <f t="shared" ref="AK108:BJ108" si="110">(AK15+AK46+AK77)+$AF$99</f>
        <v>-1.2999999999999998</v>
      </c>
      <c r="AL108" s="39">
        <f t="shared" si="110"/>
        <v>-1.2999999999999998</v>
      </c>
      <c r="AM108" s="39">
        <f t="shared" si="110"/>
        <v>-1.2999999999999998</v>
      </c>
      <c r="AN108" s="39">
        <f t="shared" si="110"/>
        <v>-1.2999999999999998</v>
      </c>
      <c r="AO108" s="39">
        <f t="shared" si="110"/>
        <v>-1.2289062500000001</v>
      </c>
      <c r="AP108" s="39">
        <f t="shared" si="110"/>
        <v>-0.8335937499999998</v>
      </c>
      <c r="AQ108" s="39">
        <f t="shared" si="110"/>
        <v>0.62968749999999996</v>
      </c>
      <c r="AR108" s="39">
        <f t="shared" si="110"/>
        <v>2.8804687500000004</v>
      </c>
      <c r="AS108" s="39">
        <f t="shared" si="110"/>
        <v>2.4898437499999999</v>
      </c>
      <c r="AT108" s="39">
        <f t="shared" si="110"/>
        <v>1.7953125000000001</v>
      </c>
      <c r="AU108" s="39">
        <f t="shared" si="110"/>
        <v>0.58515625000000004</v>
      </c>
      <c r="AV108" s="39">
        <f t="shared" si="110"/>
        <v>0.66718750000000004</v>
      </c>
      <c r="AW108" s="39">
        <f t="shared" si="110"/>
        <v>2.08984375</v>
      </c>
      <c r="AX108" s="39">
        <f t="shared" si="110"/>
        <v>1.2</v>
      </c>
      <c r="AY108" s="39">
        <f t="shared" si="110"/>
        <v>-5.7812499999999933E-2</v>
      </c>
      <c r="AZ108" s="39">
        <f t="shared" si="110"/>
        <v>0.3046875</v>
      </c>
      <c r="BA108" s="39">
        <f t="shared" si="110"/>
        <v>-0.11171874999999998</v>
      </c>
      <c r="BB108" s="39">
        <f t="shared" si="110"/>
        <v>-0.60156249999999989</v>
      </c>
      <c r="BC108" s="39">
        <f t="shared" si="110"/>
        <v>-0.28359374999999998</v>
      </c>
      <c r="BD108" s="39">
        <f t="shared" si="110"/>
        <v>-0.72968750000000016</v>
      </c>
      <c r="BE108" s="39">
        <f t="shared" si="110"/>
        <v>-1.3546875000000003</v>
      </c>
      <c r="BF108" s="39">
        <f t="shared" si="110"/>
        <v>-1.2679687500000001</v>
      </c>
      <c r="BG108" s="39">
        <f t="shared" si="110"/>
        <v>-1.2796875000000001</v>
      </c>
      <c r="BH108" s="39">
        <f t="shared" si="110"/>
        <v>-1.3000000000000003</v>
      </c>
      <c r="BI108" s="39">
        <f t="shared" si="110"/>
        <v>-1.2999999999999998</v>
      </c>
      <c r="BJ108" s="39">
        <f t="shared" si="110"/>
        <v>-1.2999999999999998</v>
      </c>
      <c r="BL108" s="50">
        <v>9</v>
      </c>
      <c r="BM108" s="39">
        <f t="shared" ref="BM108:CL108" si="111">MAX(AK108,0)</f>
        <v>0</v>
      </c>
      <c r="BN108" s="39">
        <f t="shared" si="111"/>
        <v>0</v>
      </c>
      <c r="BO108" s="39">
        <f t="shared" si="111"/>
        <v>0</v>
      </c>
      <c r="BP108" s="39">
        <f t="shared" si="111"/>
        <v>0</v>
      </c>
      <c r="BQ108" s="39">
        <f t="shared" si="111"/>
        <v>0</v>
      </c>
      <c r="BR108" s="39">
        <f t="shared" si="111"/>
        <v>0</v>
      </c>
      <c r="BS108" s="39">
        <f t="shared" si="111"/>
        <v>0.62968749999999996</v>
      </c>
      <c r="BT108" s="39">
        <f t="shared" si="111"/>
        <v>2.8804687500000004</v>
      </c>
      <c r="BU108" s="39">
        <f t="shared" si="111"/>
        <v>2.4898437499999999</v>
      </c>
      <c r="BV108" s="39">
        <f t="shared" si="111"/>
        <v>1.7953125000000001</v>
      </c>
      <c r="BW108" s="39">
        <f t="shared" si="111"/>
        <v>0.58515625000000004</v>
      </c>
      <c r="BX108" s="39">
        <f t="shared" si="111"/>
        <v>0.66718750000000004</v>
      </c>
      <c r="BY108" s="39">
        <f t="shared" si="111"/>
        <v>2.08984375</v>
      </c>
      <c r="BZ108" s="39">
        <f t="shared" si="111"/>
        <v>1.2</v>
      </c>
      <c r="CA108" s="39">
        <f t="shared" si="111"/>
        <v>0</v>
      </c>
      <c r="CB108" s="39">
        <f t="shared" si="111"/>
        <v>0.3046875</v>
      </c>
      <c r="CC108" s="39">
        <f t="shared" si="111"/>
        <v>0</v>
      </c>
      <c r="CD108" s="39">
        <f t="shared" si="111"/>
        <v>0</v>
      </c>
      <c r="CE108" s="39">
        <f t="shared" si="111"/>
        <v>0</v>
      </c>
      <c r="CF108" s="39">
        <f t="shared" si="111"/>
        <v>0</v>
      </c>
      <c r="CG108" s="39">
        <f t="shared" si="111"/>
        <v>0</v>
      </c>
      <c r="CH108" s="39">
        <f t="shared" si="111"/>
        <v>0</v>
      </c>
      <c r="CI108" s="39">
        <f t="shared" si="111"/>
        <v>0</v>
      </c>
      <c r="CJ108" s="39">
        <f t="shared" si="111"/>
        <v>0</v>
      </c>
      <c r="CK108" s="39">
        <f t="shared" si="111"/>
        <v>0</v>
      </c>
      <c r="CL108" s="39">
        <f t="shared" si="111"/>
        <v>0</v>
      </c>
      <c r="CO108" s="28">
        <v>5</v>
      </c>
      <c r="CP108" s="39">
        <f>MAX(BM108:BN109)</f>
        <v>0</v>
      </c>
      <c r="CQ108" s="39"/>
      <c r="CR108" s="39">
        <f>MAX(BO108:BP109)</f>
        <v>0</v>
      </c>
      <c r="CS108" s="39"/>
      <c r="CT108" s="39">
        <f>MAX(BQ108:BR109)</f>
        <v>0</v>
      </c>
      <c r="CU108" s="39"/>
      <c r="CV108" s="39">
        <f>MAX(BS108:BT109)</f>
        <v>2.8804687500000004</v>
      </c>
      <c r="CW108" s="39"/>
      <c r="CX108" s="39">
        <f>MAX(BU108:BV109)</f>
        <v>2.5804687500000001</v>
      </c>
      <c r="CY108" s="39"/>
      <c r="CZ108" s="39">
        <f>MAX(BW108:BX109)</f>
        <v>0.87734375000000009</v>
      </c>
      <c r="DA108" s="39"/>
      <c r="DB108" s="39">
        <f>MAX(BY108:BZ109)</f>
        <v>2.2492187499999998</v>
      </c>
      <c r="DC108" s="39"/>
      <c r="DD108" s="39">
        <f>MAX(CA108:CB109)</f>
        <v>0.3046875</v>
      </c>
      <c r="DE108" s="39"/>
      <c r="DF108" s="39">
        <f>MAX(CC108:CD109)</f>
        <v>0</v>
      </c>
      <c r="DG108" s="39"/>
      <c r="DH108" s="39">
        <f>MAX(CE108:CF109)</f>
        <v>0</v>
      </c>
      <c r="DI108" s="39"/>
      <c r="DJ108" s="39">
        <f>MAX(CG108:CH109)</f>
        <v>0</v>
      </c>
      <c r="DK108" s="39"/>
      <c r="DL108" s="39">
        <f>MAX(CI108:CJ109)</f>
        <v>0</v>
      </c>
      <c r="DM108" s="39"/>
      <c r="DN108" s="39">
        <f>MAX(CK108:CL109)</f>
        <v>0</v>
      </c>
      <c r="DO108" s="21"/>
      <c r="DR108" s="28">
        <f t="shared" si="8"/>
        <v>102</v>
      </c>
      <c r="DS108" s="28">
        <f t="shared" si="9"/>
        <v>8</v>
      </c>
      <c r="DT108" s="28">
        <f t="shared" si="10"/>
        <v>11</v>
      </c>
      <c r="DU108" s="28">
        <v>1</v>
      </c>
      <c r="DV108" s="39">
        <f t="shared" si="2"/>
        <v>0</v>
      </c>
      <c r="DX108" s="41">
        <v>-0.2</v>
      </c>
      <c r="DY108" s="39">
        <f t="shared" si="3"/>
        <v>0</v>
      </c>
      <c r="DZ108" s="34"/>
      <c r="EB108" s="41">
        <v>0</v>
      </c>
      <c r="EC108" s="39">
        <f t="shared" si="4"/>
        <v>0</v>
      </c>
      <c r="ED108" s="34"/>
      <c r="EF108" s="41">
        <v>-0.1</v>
      </c>
      <c r="EG108" s="39">
        <f t="shared" si="5"/>
        <v>0</v>
      </c>
      <c r="EH108" s="34"/>
      <c r="EJ108" s="22"/>
      <c r="EK108" s="22"/>
      <c r="EM108" s="22"/>
      <c r="EN108" s="22"/>
      <c r="EO108" s="22"/>
      <c r="EP108" s="22"/>
      <c r="ER108" s="26"/>
    </row>
    <row r="109" spans="1:148" ht="7.5" customHeight="1" x14ac:dyDescent="0.15">
      <c r="A109" s="21"/>
      <c r="B109" s="22"/>
      <c r="AJ109" s="50">
        <v>10</v>
      </c>
      <c r="AK109" s="39">
        <f t="shared" ref="AK109:BJ109" si="112">(AK16+AK47+AK78)+$AF$99</f>
        <v>-1.2999999999999998</v>
      </c>
      <c r="AL109" s="39">
        <f t="shared" si="112"/>
        <v>-1.2999999999999998</v>
      </c>
      <c r="AM109" s="39">
        <f t="shared" si="112"/>
        <v>-1.2999999999999998</v>
      </c>
      <c r="AN109" s="39">
        <f t="shared" si="112"/>
        <v>-1.2999999999999998</v>
      </c>
      <c r="AO109" s="39">
        <f t="shared" si="112"/>
        <v>-1.2054687500000001</v>
      </c>
      <c r="AP109" s="39">
        <f t="shared" si="112"/>
        <v>-0.42421874999999998</v>
      </c>
      <c r="AQ109" s="39">
        <f t="shared" si="112"/>
        <v>1.1203125</v>
      </c>
      <c r="AR109" s="39">
        <f t="shared" si="112"/>
        <v>2.5218750000000001</v>
      </c>
      <c r="AS109" s="39">
        <f t="shared" si="112"/>
        <v>2.5804687500000001</v>
      </c>
      <c r="AT109" s="39">
        <f t="shared" si="112"/>
        <v>2.1390625000000001</v>
      </c>
      <c r="AU109" s="39">
        <f t="shared" si="112"/>
        <v>0.87734375000000009</v>
      </c>
      <c r="AV109" s="39">
        <f t="shared" si="112"/>
        <v>0.60234375000000018</v>
      </c>
      <c r="AW109" s="39">
        <f t="shared" si="112"/>
        <v>2.2492187499999998</v>
      </c>
      <c r="AX109" s="39">
        <f t="shared" si="112"/>
        <v>1.6273437500000001</v>
      </c>
      <c r="AY109" s="39">
        <f t="shared" si="112"/>
        <v>-0.76796874999999998</v>
      </c>
      <c r="AZ109" s="39">
        <f t="shared" si="112"/>
        <v>7.5000000000000067E-2</v>
      </c>
      <c r="BA109" s="39">
        <f t="shared" si="112"/>
        <v>-0.21406250000000016</v>
      </c>
      <c r="BB109" s="39">
        <f t="shared" si="112"/>
        <v>-0.7593749999999998</v>
      </c>
      <c r="BC109" s="39">
        <f t="shared" si="112"/>
        <v>-0.46562499999999984</v>
      </c>
      <c r="BD109" s="39">
        <f t="shared" si="112"/>
        <v>-0.49140625000000016</v>
      </c>
      <c r="BE109" s="39">
        <f t="shared" si="112"/>
        <v>-1.2124999999999999</v>
      </c>
      <c r="BF109" s="39">
        <f t="shared" si="112"/>
        <v>-1.3234375000000003</v>
      </c>
      <c r="BG109" s="39">
        <f t="shared" si="112"/>
        <v>-1.3046875000000004</v>
      </c>
      <c r="BH109" s="39">
        <f t="shared" si="112"/>
        <v>-1.2999999999999998</v>
      </c>
      <c r="BI109" s="39">
        <f t="shared" si="112"/>
        <v>-1.2999999999999998</v>
      </c>
      <c r="BJ109" s="39">
        <f t="shared" si="112"/>
        <v>-1.2999999999999998</v>
      </c>
      <c r="BL109" s="50">
        <v>10</v>
      </c>
      <c r="BM109" s="39">
        <f t="shared" ref="BM109:CL109" si="113">MAX(AK109,0)</f>
        <v>0</v>
      </c>
      <c r="BN109" s="39">
        <f t="shared" si="113"/>
        <v>0</v>
      </c>
      <c r="BO109" s="39">
        <f t="shared" si="113"/>
        <v>0</v>
      </c>
      <c r="BP109" s="39">
        <f t="shared" si="113"/>
        <v>0</v>
      </c>
      <c r="BQ109" s="39">
        <f t="shared" si="113"/>
        <v>0</v>
      </c>
      <c r="BR109" s="39">
        <f t="shared" si="113"/>
        <v>0</v>
      </c>
      <c r="BS109" s="39">
        <f t="shared" si="113"/>
        <v>1.1203125</v>
      </c>
      <c r="BT109" s="39">
        <f t="shared" si="113"/>
        <v>2.5218750000000001</v>
      </c>
      <c r="BU109" s="39">
        <f t="shared" si="113"/>
        <v>2.5804687500000001</v>
      </c>
      <c r="BV109" s="39">
        <f t="shared" si="113"/>
        <v>2.1390625000000001</v>
      </c>
      <c r="BW109" s="39">
        <f t="shared" si="113"/>
        <v>0.87734375000000009</v>
      </c>
      <c r="BX109" s="39">
        <f t="shared" si="113"/>
        <v>0.60234375000000018</v>
      </c>
      <c r="BY109" s="39">
        <f t="shared" si="113"/>
        <v>2.2492187499999998</v>
      </c>
      <c r="BZ109" s="39">
        <f t="shared" si="113"/>
        <v>1.6273437500000001</v>
      </c>
      <c r="CA109" s="39">
        <f t="shared" si="113"/>
        <v>0</v>
      </c>
      <c r="CB109" s="39">
        <f t="shared" si="113"/>
        <v>7.5000000000000067E-2</v>
      </c>
      <c r="CC109" s="39">
        <f t="shared" si="113"/>
        <v>0</v>
      </c>
      <c r="CD109" s="39">
        <f t="shared" si="113"/>
        <v>0</v>
      </c>
      <c r="CE109" s="39">
        <f t="shared" si="113"/>
        <v>0</v>
      </c>
      <c r="CF109" s="39">
        <f t="shared" si="113"/>
        <v>0</v>
      </c>
      <c r="CG109" s="39">
        <f t="shared" si="113"/>
        <v>0</v>
      </c>
      <c r="CH109" s="39">
        <f t="shared" si="113"/>
        <v>0</v>
      </c>
      <c r="CI109" s="39">
        <f t="shared" si="113"/>
        <v>0</v>
      </c>
      <c r="CJ109" s="39">
        <f t="shared" si="113"/>
        <v>0</v>
      </c>
      <c r="CK109" s="39">
        <f t="shared" si="113"/>
        <v>0</v>
      </c>
      <c r="CL109" s="39">
        <f t="shared" si="113"/>
        <v>0</v>
      </c>
      <c r="CO109" s="22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21"/>
      <c r="DR109" s="28">
        <f t="shared" si="8"/>
        <v>103</v>
      </c>
      <c r="DS109" s="28">
        <f t="shared" si="9"/>
        <v>8</v>
      </c>
      <c r="DT109" s="28">
        <f t="shared" si="10"/>
        <v>12</v>
      </c>
      <c r="DU109" s="28">
        <v>1</v>
      </c>
      <c r="DV109" s="39">
        <f t="shared" si="2"/>
        <v>0</v>
      </c>
      <c r="DX109" s="41">
        <v>0.5</v>
      </c>
      <c r="DY109" s="39">
        <f t="shared" si="3"/>
        <v>0</v>
      </c>
      <c r="DZ109" s="34"/>
      <c r="EB109" s="41">
        <v>-0.2</v>
      </c>
      <c r="EC109" s="39">
        <f t="shared" si="4"/>
        <v>0</v>
      </c>
      <c r="ED109" s="34"/>
      <c r="EF109" s="41">
        <v>-0.2</v>
      </c>
      <c r="EG109" s="39">
        <f t="shared" si="5"/>
        <v>0</v>
      </c>
      <c r="EH109" s="34"/>
      <c r="EJ109" s="22"/>
      <c r="EK109" s="22"/>
      <c r="EM109" s="22"/>
      <c r="EN109" s="22"/>
      <c r="EO109" s="22"/>
      <c r="EP109" s="22"/>
      <c r="ER109" s="26"/>
    </row>
    <row r="110" spans="1:148" ht="7.5" customHeight="1" x14ac:dyDescent="0.15">
      <c r="A110" s="21"/>
      <c r="B110" s="22"/>
      <c r="AJ110" s="50">
        <v>11</v>
      </c>
      <c r="AK110" s="39">
        <f t="shared" ref="AK110:BJ110" si="114">(AK17+AK48+AK79)+$AF$99</f>
        <v>-1.2999999999999998</v>
      </c>
      <c r="AL110" s="39">
        <f t="shared" si="114"/>
        <v>-1.2999999999999998</v>
      </c>
      <c r="AM110" s="39">
        <f t="shared" si="114"/>
        <v>-1.2999999999999998</v>
      </c>
      <c r="AN110" s="39">
        <f t="shared" si="114"/>
        <v>-1.2999999999999998</v>
      </c>
      <c r="AO110" s="39">
        <f t="shared" si="114"/>
        <v>-1.3101562499999999</v>
      </c>
      <c r="AP110" s="39">
        <f t="shared" si="114"/>
        <v>-0.48046875000000011</v>
      </c>
      <c r="AQ110" s="39">
        <f t="shared" si="114"/>
        <v>1.8875000000000002</v>
      </c>
      <c r="AR110" s="39">
        <f t="shared" si="114"/>
        <v>2.4070312500000002</v>
      </c>
      <c r="AS110" s="39">
        <f t="shared" si="114"/>
        <v>2.6640625</v>
      </c>
      <c r="AT110" s="39">
        <f t="shared" si="114"/>
        <v>2.5476562500000002</v>
      </c>
      <c r="AU110" s="39">
        <f t="shared" si="114"/>
        <v>1.625</v>
      </c>
      <c r="AV110" s="39">
        <f t="shared" si="114"/>
        <v>1.0414062500000001</v>
      </c>
      <c r="AW110" s="39">
        <f t="shared" si="114"/>
        <v>2.2843749999999998</v>
      </c>
      <c r="AX110" s="39">
        <f t="shared" si="114"/>
        <v>1.5570312500000001</v>
      </c>
      <c r="AY110" s="39">
        <f t="shared" si="114"/>
        <v>-0.88359375000000007</v>
      </c>
      <c r="AZ110" s="39">
        <f t="shared" si="114"/>
        <v>-2.1093750000000022E-2</v>
      </c>
      <c r="BA110" s="39">
        <f t="shared" si="114"/>
        <v>4.296875E-2</v>
      </c>
      <c r="BB110" s="39">
        <f t="shared" si="114"/>
        <v>-0.60234375000000007</v>
      </c>
      <c r="BC110" s="39">
        <f t="shared" si="114"/>
        <v>-0.50312499999999971</v>
      </c>
      <c r="BD110" s="39">
        <f t="shared" si="114"/>
        <v>-0.38124999999999998</v>
      </c>
      <c r="BE110" s="39">
        <f t="shared" si="114"/>
        <v>-0.98046874999999989</v>
      </c>
      <c r="BF110" s="39">
        <f t="shared" si="114"/>
        <v>-1.35</v>
      </c>
      <c r="BG110" s="39">
        <f t="shared" si="114"/>
        <v>-1.3515625000000004</v>
      </c>
      <c r="BH110" s="39">
        <f t="shared" si="114"/>
        <v>-1.2999999999999998</v>
      </c>
      <c r="BI110" s="39">
        <f t="shared" si="114"/>
        <v>-1.2999999999999998</v>
      </c>
      <c r="BJ110" s="39">
        <f t="shared" si="114"/>
        <v>-1.2999999999999998</v>
      </c>
      <c r="BL110" s="50">
        <v>11</v>
      </c>
      <c r="BM110" s="39">
        <f t="shared" ref="BM110:CL110" si="115">MAX(AK110,0)</f>
        <v>0</v>
      </c>
      <c r="BN110" s="39">
        <f t="shared" si="115"/>
        <v>0</v>
      </c>
      <c r="BO110" s="39">
        <f t="shared" si="115"/>
        <v>0</v>
      </c>
      <c r="BP110" s="39">
        <f t="shared" si="115"/>
        <v>0</v>
      </c>
      <c r="BQ110" s="39">
        <f t="shared" si="115"/>
        <v>0</v>
      </c>
      <c r="BR110" s="39">
        <f t="shared" si="115"/>
        <v>0</v>
      </c>
      <c r="BS110" s="39">
        <f t="shared" si="115"/>
        <v>1.8875000000000002</v>
      </c>
      <c r="BT110" s="39">
        <f t="shared" si="115"/>
        <v>2.4070312500000002</v>
      </c>
      <c r="BU110" s="39">
        <f t="shared" si="115"/>
        <v>2.6640625</v>
      </c>
      <c r="BV110" s="39">
        <f t="shared" si="115"/>
        <v>2.5476562500000002</v>
      </c>
      <c r="BW110" s="39">
        <f t="shared" si="115"/>
        <v>1.625</v>
      </c>
      <c r="BX110" s="39">
        <f t="shared" si="115"/>
        <v>1.0414062500000001</v>
      </c>
      <c r="BY110" s="39">
        <f t="shared" si="115"/>
        <v>2.2843749999999998</v>
      </c>
      <c r="BZ110" s="39">
        <f t="shared" si="115"/>
        <v>1.5570312500000001</v>
      </c>
      <c r="CA110" s="39">
        <f t="shared" si="115"/>
        <v>0</v>
      </c>
      <c r="CB110" s="39">
        <f t="shared" si="115"/>
        <v>0</v>
      </c>
      <c r="CC110" s="39">
        <f t="shared" si="115"/>
        <v>4.296875E-2</v>
      </c>
      <c r="CD110" s="39">
        <f t="shared" si="115"/>
        <v>0</v>
      </c>
      <c r="CE110" s="39">
        <f t="shared" si="115"/>
        <v>0</v>
      </c>
      <c r="CF110" s="39">
        <f t="shared" si="115"/>
        <v>0</v>
      </c>
      <c r="CG110" s="39">
        <f t="shared" si="115"/>
        <v>0</v>
      </c>
      <c r="CH110" s="39">
        <f t="shared" si="115"/>
        <v>0</v>
      </c>
      <c r="CI110" s="39">
        <f t="shared" si="115"/>
        <v>0</v>
      </c>
      <c r="CJ110" s="39">
        <f t="shared" si="115"/>
        <v>0</v>
      </c>
      <c r="CK110" s="39">
        <f t="shared" si="115"/>
        <v>0</v>
      </c>
      <c r="CL110" s="39">
        <f t="shared" si="115"/>
        <v>0</v>
      </c>
      <c r="CO110" s="28">
        <v>6</v>
      </c>
      <c r="CP110" s="39">
        <f>MAX(BM110:BN111)</f>
        <v>0</v>
      </c>
      <c r="CQ110" s="39"/>
      <c r="CR110" s="39">
        <f>MAX(BO110:BP111)</f>
        <v>0</v>
      </c>
      <c r="CS110" s="39"/>
      <c r="CT110" s="39">
        <f>MAX(BQ110:BR111)</f>
        <v>0</v>
      </c>
      <c r="CU110" s="39"/>
      <c r="CV110" s="39">
        <f>MAX(BS110:BT111)</f>
        <v>2.4703124999999999</v>
      </c>
      <c r="CW110" s="39"/>
      <c r="CX110" s="39">
        <f>MAX(BU110:BV111)</f>
        <v>2.6640625</v>
      </c>
      <c r="CY110" s="39"/>
      <c r="CZ110" s="39">
        <f>MAX(BW110:BX111)</f>
        <v>2.0046875000000002</v>
      </c>
      <c r="DA110" s="39"/>
      <c r="DB110" s="39">
        <f>MAX(BY110:BZ111)</f>
        <v>2.3671875</v>
      </c>
      <c r="DC110" s="39"/>
      <c r="DD110" s="39">
        <f>MAX(CA110:CB111)</f>
        <v>0</v>
      </c>
      <c r="DE110" s="39"/>
      <c r="DF110" s="39">
        <f>MAX(CC110:CD111)</f>
        <v>0.22500000000000009</v>
      </c>
      <c r="DG110" s="39"/>
      <c r="DH110" s="39">
        <f>MAX(CE110:CF111)</f>
        <v>0</v>
      </c>
      <c r="DI110" s="39"/>
      <c r="DJ110" s="39">
        <f>MAX(CG110:CH111)</f>
        <v>0</v>
      </c>
      <c r="DK110" s="39"/>
      <c r="DL110" s="39">
        <f>MAX(CI110:CJ111)</f>
        <v>0</v>
      </c>
      <c r="DM110" s="39"/>
      <c r="DN110" s="39">
        <f>MAX(CK110:CL111)</f>
        <v>0</v>
      </c>
      <c r="DO110" s="21"/>
      <c r="DR110" s="28">
        <f t="shared" si="8"/>
        <v>104</v>
      </c>
      <c r="DS110" s="28">
        <f t="shared" si="9"/>
        <v>8</v>
      </c>
      <c r="DT110" s="28">
        <f t="shared" si="10"/>
        <v>13</v>
      </c>
      <c r="DU110" s="28">
        <v>1</v>
      </c>
      <c r="DV110" s="39">
        <f t="shared" si="2"/>
        <v>0</v>
      </c>
      <c r="DX110" s="41">
        <v>-0.2</v>
      </c>
      <c r="DY110" s="39">
        <f t="shared" si="3"/>
        <v>0</v>
      </c>
      <c r="DZ110" s="34"/>
      <c r="EB110" s="41">
        <v>-0.1</v>
      </c>
      <c r="EC110" s="39">
        <f t="shared" si="4"/>
        <v>0</v>
      </c>
      <c r="ED110" s="34"/>
      <c r="EF110" s="41">
        <v>-0.1</v>
      </c>
      <c r="EG110" s="39">
        <f t="shared" si="5"/>
        <v>0</v>
      </c>
      <c r="EH110" s="34"/>
      <c r="EJ110" s="22"/>
      <c r="EK110" s="22"/>
      <c r="EM110" s="22"/>
      <c r="EN110" s="22"/>
      <c r="EO110" s="22"/>
      <c r="EP110" s="22"/>
      <c r="ER110" s="26"/>
    </row>
    <row r="111" spans="1:148" ht="7.5" customHeight="1" x14ac:dyDescent="0.15">
      <c r="A111" s="21"/>
      <c r="B111" s="22"/>
      <c r="AJ111" s="50">
        <v>12</v>
      </c>
      <c r="AK111" s="39">
        <f t="shared" ref="AK111:BJ111" si="116">(AK18+AK49+AK80)+$AF$99</f>
        <v>-1.2999999999999998</v>
      </c>
      <c r="AL111" s="39">
        <f t="shared" si="116"/>
        <v>-1.2999999999999998</v>
      </c>
      <c r="AM111" s="39">
        <f t="shared" si="116"/>
        <v>-1.2999999999999998</v>
      </c>
      <c r="AN111" s="39">
        <f t="shared" si="116"/>
        <v>-1.2999999999999998</v>
      </c>
      <c r="AO111" s="39">
        <f t="shared" si="116"/>
        <v>-1.3468750000000003</v>
      </c>
      <c r="AP111" s="39">
        <f t="shared" si="116"/>
        <v>-0.75390624999999989</v>
      </c>
      <c r="AQ111" s="39">
        <f t="shared" si="116"/>
        <v>2.1750000000000003</v>
      </c>
      <c r="AR111" s="39">
        <f t="shared" si="116"/>
        <v>2.4703124999999999</v>
      </c>
      <c r="AS111" s="39">
        <f t="shared" si="116"/>
        <v>2.6578124999999999</v>
      </c>
      <c r="AT111" s="39">
        <f t="shared" si="116"/>
        <v>2.5109375000000003</v>
      </c>
      <c r="AU111" s="39">
        <f t="shared" si="116"/>
        <v>2.0046875000000002</v>
      </c>
      <c r="AV111" s="39">
        <f t="shared" si="116"/>
        <v>1.98828125</v>
      </c>
      <c r="AW111" s="39">
        <f t="shared" si="116"/>
        <v>2.3671875</v>
      </c>
      <c r="AX111" s="39">
        <f t="shared" si="116"/>
        <v>1.34296875</v>
      </c>
      <c r="AY111" s="39">
        <f t="shared" si="116"/>
        <v>-0.91640624999999998</v>
      </c>
      <c r="AZ111" s="39">
        <f t="shared" si="116"/>
        <v>-0.17734375000000002</v>
      </c>
      <c r="BA111" s="39">
        <f t="shared" si="116"/>
        <v>0.22500000000000009</v>
      </c>
      <c r="BB111" s="39">
        <f t="shared" si="116"/>
        <v>-0.3843749999999998</v>
      </c>
      <c r="BC111" s="39">
        <f t="shared" si="116"/>
        <v>-0.36718749999999989</v>
      </c>
      <c r="BD111" s="39">
        <f t="shared" si="116"/>
        <v>-0.54765625000000007</v>
      </c>
      <c r="BE111" s="39">
        <f t="shared" si="116"/>
        <v>-0.86718749999999989</v>
      </c>
      <c r="BF111" s="39">
        <f t="shared" si="116"/>
        <v>-1.3460937500000001</v>
      </c>
      <c r="BG111" s="39">
        <f t="shared" si="116"/>
        <v>-1.33203125</v>
      </c>
      <c r="BH111" s="39">
        <f t="shared" si="116"/>
        <v>-1.2999999999999998</v>
      </c>
      <c r="BI111" s="39">
        <f t="shared" si="116"/>
        <v>-1.2999999999999998</v>
      </c>
      <c r="BJ111" s="39">
        <f t="shared" si="116"/>
        <v>-1.2999999999999998</v>
      </c>
      <c r="BL111" s="50">
        <v>12</v>
      </c>
      <c r="BM111" s="39">
        <f t="shared" ref="BM111:CL111" si="117">MAX(AK111,0)</f>
        <v>0</v>
      </c>
      <c r="BN111" s="39">
        <f t="shared" si="117"/>
        <v>0</v>
      </c>
      <c r="BO111" s="39">
        <f t="shared" si="117"/>
        <v>0</v>
      </c>
      <c r="BP111" s="39">
        <f t="shared" si="117"/>
        <v>0</v>
      </c>
      <c r="BQ111" s="39">
        <f t="shared" si="117"/>
        <v>0</v>
      </c>
      <c r="BR111" s="39">
        <f t="shared" si="117"/>
        <v>0</v>
      </c>
      <c r="BS111" s="39">
        <f t="shared" si="117"/>
        <v>2.1750000000000003</v>
      </c>
      <c r="BT111" s="39">
        <f t="shared" si="117"/>
        <v>2.4703124999999999</v>
      </c>
      <c r="BU111" s="39">
        <f t="shared" si="117"/>
        <v>2.6578124999999999</v>
      </c>
      <c r="BV111" s="39">
        <f t="shared" si="117"/>
        <v>2.5109375000000003</v>
      </c>
      <c r="BW111" s="39">
        <f t="shared" si="117"/>
        <v>2.0046875000000002</v>
      </c>
      <c r="BX111" s="39">
        <f t="shared" si="117"/>
        <v>1.98828125</v>
      </c>
      <c r="BY111" s="39">
        <f t="shared" si="117"/>
        <v>2.3671875</v>
      </c>
      <c r="BZ111" s="39">
        <f t="shared" si="117"/>
        <v>1.34296875</v>
      </c>
      <c r="CA111" s="39">
        <f t="shared" si="117"/>
        <v>0</v>
      </c>
      <c r="CB111" s="39">
        <f t="shared" si="117"/>
        <v>0</v>
      </c>
      <c r="CC111" s="39">
        <f t="shared" si="117"/>
        <v>0.22500000000000009</v>
      </c>
      <c r="CD111" s="39">
        <f t="shared" si="117"/>
        <v>0</v>
      </c>
      <c r="CE111" s="39">
        <f t="shared" si="117"/>
        <v>0</v>
      </c>
      <c r="CF111" s="39">
        <f t="shared" si="117"/>
        <v>0</v>
      </c>
      <c r="CG111" s="39">
        <f t="shared" si="117"/>
        <v>0</v>
      </c>
      <c r="CH111" s="39">
        <f t="shared" si="117"/>
        <v>0</v>
      </c>
      <c r="CI111" s="39">
        <f t="shared" si="117"/>
        <v>0</v>
      </c>
      <c r="CJ111" s="39">
        <f t="shared" si="117"/>
        <v>0</v>
      </c>
      <c r="CK111" s="39">
        <f t="shared" si="117"/>
        <v>0</v>
      </c>
      <c r="CL111" s="39">
        <f t="shared" si="117"/>
        <v>0</v>
      </c>
      <c r="CO111" s="22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21"/>
      <c r="DR111" s="28">
        <f t="shared" si="8"/>
        <v>105</v>
      </c>
      <c r="DS111" s="28">
        <f t="shared" si="9"/>
        <v>9</v>
      </c>
      <c r="DT111" s="28">
        <f t="shared" si="10"/>
        <v>1</v>
      </c>
      <c r="DU111" s="28">
        <v>1</v>
      </c>
      <c r="DV111" s="39">
        <f t="shared" si="2"/>
        <v>0</v>
      </c>
      <c r="DX111" s="41">
        <v>-0.5</v>
      </c>
      <c r="DY111" s="39">
        <f t="shared" si="3"/>
        <v>0</v>
      </c>
      <c r="DZ111" s="34"/>
      <c r="EB111" s="41">
        <v>0</v>
      </c>
      <c r="EC111" s="39">
        <f t="shared" si="4"/>
        <v>0</v>
      </c>
      <c r="ED111" s="34"/>
      <c r="EF111" s="41">
        <v>0.1</v>
      </c>
      <c r="EG111" s="39">
        <f t="shared" si="5"/>
        <v>0</v>
      </c>
      <c r="EH111" s="34"/>
      <c r="EJ111" s="22"/>
      <c r="EK111" s="22"/>
      <c r="EM111" s="22"/>
      <c r="EN111" s="22"/>
      <c r="EO111" s="22"/>
      <c r="EP111" s="22"/>
      <c r="ER111" s="26"/>
    </row>
    <row r="112" spans="1:148" ht="7.5" customHeight="1" x14ac:dyDescent="0.15">
      <c r="A112" s="21"/>
      <c r="B112" s="22"/>
      <c r="AJ112" s="50">
        <v>13</v>
      </c>
      <c r="AK112" s="39">
        <f t="shared" ref="AK112:BJ112" si="118">(AK19+AK50+AK81)+$AF$99</f>
        <v>-1.2999999999999998</v>
      </c>
      <c r="AL112" s="39">
        <f t="shared" si="118"/>
        <v>-1.2999999999999998</v>
      </c>
      <c r="AM112" s="39">
        <f t="shared" si="118"/>
        <v>-1.2999999999999998</v>
      </c>
      <c r="AN112" s="39">
        <f t="shared" si="118"/>
        <v>-1.2999999999999998</v>
      </c>
      <c r="AO112" s="39">
        <f t="shared" si="118"/>
        <v>-1.3140624999999999</v>
      </c>
      <c r="AP112" s="39">
        <f t="shared" si="118"/>
        <v>-1.046875</v>
      </c>
      <c r="AQ112" s="39">
        <f t="shared" si="118"/>
        <v>2.0140625000000001</v>
      </c>
      <c r="AR112" s="39">
        <f t="shared" si="118"/>
        <v>2.55859375</v>
      </c>
      <c r="AS112" s="39">
        <f t="shared" si="118"/>
        <v>2.6273437499999996</v>
      </c>
      <c r="AT112" s="39">
        <f t="shared" si="118"/>
        <v>2.4445312499999998</v>
      </c>
      <c r="AU112" s="39">
        <f t="shared" si="118"/>
        <v>1.98828125</v>
      </c>
      <c r="AV112" s="39">
        <f t="shared" si="118"/>
        <v>1.9562499999999998</v>
      </c>
      <c r="AW112" s="39">
        <f t="shared" si="118"/>
        <v>2.1671874999999998</v>
      </c>
      <c r="AX112" s="39">
        <f t="shared" si="118"/>
        <v>1.23046875</v>
      </c>
      <c r="AY112" s="39">
        <f t="shared" si="118"/>
        <v>-0.85078124999999993</v>
      </c>
      <c r="AZ112" s="39">
        <f t="shared" si="118"/>
        <v>-0.21953125000000007</v>
      </c>
      <c r="BA112" s="39">
        <f t="shared" si="118"/>
        <v>0.13750000000000007</v>
      </c>
      <c r="BB112" s="39">
        <f t="shared" si="118"/>
        <v>-0.40156249999999993</v>
      </c>
      <c r="BC112" s="39">
        <f t="shared" si="118"/>
        <v>-0.39374999999999993</v>
      </c>
      <c r="BD112" s="39">
        <f t="shared" si="118"/>
        <v>-0.54609375000000016</v>
      </c>
      <c r="BE112" s="39">
        <f t="shared" si="118"/>
        <v>-0.81562499999999993</v>
      </c>
      <c r="BF112" s="39">
        <f t="shared" si="118"/>
        <v>-1.4156249999999999</v>
      </c>
      <c r="BG112" s="39">
        <f t="shared" si="118"/>
        <v>-1.2945312499999999</v>
      </c>
      <c r="BH112" s="39">
        <f t="shared" si="118"/>
        <v>-1.2999999999999998</v>
      </c>
      <c r="BI112" s="39">
        <f t="shared" si="118"/>
        <v>-1.2999999999999998</v>
      </c>
      <c r="BJ112" s="39">
        <f t="shared" si="118"/>
        <v>-1.2999999999999998</v>
      </c>
      <c r="BL112" s="50">
        <v>13</v>
      </c>
      <c r="BM112" s="39">
        <f t="shared" ref="BM112:CL112" si="119">MAX(AK112,0)</f>
        <v>0</v>
      </c>
      <c r="BN112" s="39">
        <f t="shared" si="119"/>
        <v>0</v>
      </c>
      <c r="BO112" s="39">
        <f t="shared" si="119"/>
        <v>0</v>
      </c>
      <c r="BP112" s="39">
        <f t="shared" si="119"/>
        <v>0</v>
      </c>
      <c r="BQ112" s="39">
        <f t="shared" si="119"/>
        <v>0</v>
      </c>
      <c r="BR112" s="39">
        <f t="shared" si="119"/>
        <v>0</v>
      </c>
      <c r="BS112" s="39">
        <f t="shared" si="119"/>
        <v>2.0140625000000001</v>
      </c>
      <c r="BT112" s="39">
        <f t="shared" si="119"/>
        <v>2.55859375</v>
      </c>
      <c r="BU112" s="39">
        <f t="shared" si="119"/>
        <v>2.6273437499999996</v>
      </c>
      <c r="BV112" s="39">
        <f t="shared" si="119"/>
        <v>2.4445312499999998</v>
      </c>
      <c r="BW112" s="39">
        <f t="shared" si="119"/>
        <v>1.98828125</v>
      </c>
      <c r="BX112" s="39">
        <f t="shared" si="119"/>
        <v>1.9562499999999998</v>
      </c>
      <c r="BY112" s="39">
        <f t="shared" si="119"/>
        <v>2.1671874999999998</v>
      </c>
      <c r="BZ112" s="39">
        <f t="shared" si="119"/>
        <v>1.23046875</v>
      </c>
      <c r="CA112" s="39">
        <f t="shared" si="119"/>
        <v>0</v>
      </c>
      <c r="CB112" s="39">
        <f t="shared" si="119"/>
        <v>0</v>
      </c>
      <c r="CC112" s="39">
        <f t="shared" si="119"/>
        <v>0.13750000000000007</v>
      </c>
      <c r="CD112" s="39">
        <f t="shared" si="119"/>
        <v>0</v>
      </c>
      <c r="CE112" s="39">
        <f t="shared" si="119"/>
        <v>0</v>
      </c>
      <c r="CF112" s="39">
        <f t="shared" si="119"/>
        <v>0</v>
      </c>
      <c r="CG112" s="39">
        <f t="shared" si="119"/>
        <v>0</v>
      </c>
      <c r="CH112" s="39">
        <f t="shared" si="119"/>
        <v>0</v>
      </c>
      <c r="CI112" s="39">
        <f t="shared" si="119"/>
        <v>0</v>
      </c>
      <c r="CJ112" s="39">
        <f t="shared" si="119"/>
        <v>0</v>
      </c>
      <c r="CK112" s="39">
        <f t="shared" si="119"/>
        <v>0</v>
      </c>
      <c r="CL112" s="39">
        <f t="shared" si="119"/>
        <v>0</v>
      </c>
      <c r="CO112" s="28">
        <v>7</v>
      </c>
      <c r="CP112" s="39">
        <f>MAX(BM112:BN113)</f>
        <v>0</v>
      </c>
      <c r="CQ112" s="39"/>
      <c r="CR112" s="39">
        <f>MAX(BO112:BP113)</f>
        <v>0</v>
      </c>
      <c r="CS112" s="39"/>
      <c r="CT112" s="39">
        <f>MAX(BQ112:BR113)</f>
        <v>0</v>
      </c>
      <c r="CU112" s="39"/>
      <c r="CV112" s="39">
        <f>MAX(BS112:BT113)</f>
        <v>2.8117187499999998</v>
      </c>
      <c r="CW112" s="39"/>
      <c r="CX112" s="39">
        <f>MAX(BU112:BV113)</f>
        <v>2.6273437499999996</v>
      </c>
      <c r="CY112" s="39"/>
      <c r="CZ112" s="39">
        <f>MAX(BW112:BX113)</f>
        <v>2.0109374999999998</v>
      </c>
      <c r="DA112" s="39"/>
      <c r="DB112" s="39">
        <f>MAX(BY112:BZ113)</f>
        <v>2.1671874999999998</v>
      </c>
      <c r="DC112" s="39"/>
      <c r="DD112" s="39">
        <f>MAX(CA112:CB113)</f>
        <v>0</v>
      </c>
      <c r="DE112" s="39"/>
      <c r="DF112" s="39">
        <f>MAX(CC112:CD113)</f>
        <v>0.13750000000000007</v>
      </c>
      <c r="DG112" s="39"/>
      <c r="DH112" s="39">
        <f>MAX(CE112:CF113)</f>
        <v>0</v>
      </c>
      <c r="DI112" s="39"/>
      <c r="DJ112" s="39">
        <f>MAX(CG112:CH113)</f>
        <v>0</v>
      </c>
      <c r="DK112" s="39"/>
      <c r="DL112" s="39">
        <f>MAX(CI112:CJ113)</f>
        <v>0</v>
      </c>
      <c r="DM112" s="39"/>
      <c r="DN112" s="39">
        <f>MAX(CK112:CL113)</f>
        <v>0</v>
      </c>
      <c r="DO112" s="21"/>
      <c r="DR112" s="28">
        <f t="shared" si="8"/>
        <v>106</v>
      </c>
      <c r="DS112" s="28">
        <f t="shared" si="9"/>
        <v>9</v>
      </c>
      <c r="DT112" s="28">
        <f t="shared" si="10"/>
        <v>2</v>
      </c>
      <c r="DU112" s="28">
        <v>1</v>
      </c>
      <c r="DV112" s="39">
        <f t="shared" si="2"/>
        <v>0</v>
      </c>
      <c r="DX112" s="41">
        <v>0.4</v>
      </c>
      <c r="DY112" s="39">
        <f t="shared" si="3"/>
        <v>0</v>
      </c>
      <c r="DZ112" s="34"/>
      <c r="EB112" s="41">
        <v>0.2</v>
      </c>
      <c r="EC112" s="39">
        <f t="shared" si="4"/>
        <v>0</v>
      </c>
      <c r="ED112" s="34"/>
      <c r="EF112" s="41">
        <v>-0.2</v>
      </c>
      <c r="EG112" s="39">
        <f t="shared" si="5"/>
        <v>0</v>
      </c>
      <c r="EH112" s="34"/>
      <c r="EJ112" s="22"/>
      <c r="EK112" s="22"/>
      <c r="EM112" s="22"/>
      <c r="EN112" s="22"/>
      <c r="EO112" s="22"/>
      <c r="EP112" s="22"/>
      <c r="ER112" s="26"/>
    </row>
    <row r="113" spans="1:148" ht="7.5" customHeight="1" x14ac:dyDescent="0.15">
      <c r="A113" s="21"/>
      <c r="B113" s="22"/>
      <c r="AJ113" s="50">
        <v>14</v>
      </c>
      <c r="AK113" s="39">
        <f t="shared" ref="AK113:BJ113" si="120">(AK20+AK51+AK82)+$AF$99</f>
        <v>-1.2999999999999998</v>
      </c>
      <c r="AL113" s="39">
        <f t="shared" si="120"/>
        <v>-1.2999999999999998</v>
      </c>
      <c r="AM113" s="39">
        <f t="shared" si="120"/>
        <v>-1.2999999999999998</v>
      </c>
      <c r="AN113" s="39">
        <f t="shared" si="120"/>
        <v>-1.2999999999999998</v>
      </c>
      <c r="AO113" s="39">
        <f t="shared" si="120"/>
        <v>-1.2999999999999998</v>
      </c>
      <c r="AP113" s="39">
        <f t="shared" si="120"/>
        <v>-1.4421874999999997</v>
      </c>
      <c r="AQ113" s="39">
        <f t="shared" si="120"/>
        <v>1.2726562500000003</v>
      </c>
      <c r="AR113" s="39">
        <f t="shared" si="120"/>
        <v>2.8117187499999998</v>
      </c>
      <c r="AS113" s="39">
        <f t="shared" si="120"/>
        <v>2.484375</v>
      </c>
      <c r="AT113" s="39">
        <f t="shared" si="120"/>
        <v>2.5171874999999999</v>
      </c>
      <c r="AU113" s="39">
        <f t="shared" si="120"/>
        <v>2.0109374999999998</v>
      </c>
      <c r="AV113" s="39">
        <f t="shared" si="120"/>
        <v>1.9906250000000001</v>
      </c>
      <c r="AW113" s="39">
        <f t="shared" si="120"/>
        <v>1.88203125</v>
      </c>
      <c r="AX113" s="39">
        <f t="shared" si="120"/>
        <v>1.003125</v>
      </c>
      <c r="AY113" s="39">
        <f t="shared" si="120"/>
        <v>-0.69921874999999989</v>
      </c>
      <c r="AZ113" s="39">
        <f t="shared" si="120"/>
        <v>-0.10781249999999998</v>
      </c>
      <c r="BA113" s="39">
        <f t="shared" si="120"/>
        <v>3.9843750000000067E-2</v>
      </c>
      <c r="BB113" s="39">
        <f t="shared" si="120"/>
        <v>-0.50781249999999989</v>
      </c>
      <c r="BC113" s="39">
        <f t="shared" si="120"/>
        <v>-0.67421874999999998</v>
      </c>
      <c r="BD113" s="39">
        <f t="shared" si="120"/>
        <v>-0.62968750000000007</v>
      </c>
      <c r="BE113" s="39">
        <f t="shared" si="120"/>
        <v>-1.0070312499999998</v>
      </c>
      <c r="BF113" s="39">
        <f t="shared" si="120"/>
        <v>-1.3367187499999997</v>
      </c>
      <c r="BG113" s="39">
        <f t="shared" si="120"/>
        <v>-1.2953125000000001</v>
      </c>
      <c r="BH113" s="39">
        <f t="shared" si="120"/>
        <v>-1.2999999999999998</v>
      </c>
      <c r="BI113" s="39">
        <f t="shared" si="120"/>
        <v>-1.2999999999999998</v>
      </c>
      <c r="BJ113" s="39">
        <f t="shared" si="120"/>
        <v>-1.2999999999999998</v>
      </c>
      <c r="BL113" s="50">
        <v>14</v>
      </c>
      <c r="BM113" s="39">
        <f t="shared" ref="BM113:CL113" si="121">MAX(AK113,0)</f>
        <v>0</v>
      </c>
      <c r="BN113" s="39">
        <f t="shared" si="121"/>
        <v>0</v>
      </c>
      <c r="BO113" s="39">
        <f t="shared" si="121"/>
        <v>0</v>
      </c>
      <c r="BP113" s="39">
        <f t="shared" si="121"/>
        <v>0</v>
      </c>
      <c r="BQ113" s="39">
        <f t="shared" si="121"/>
        <v>0</v>
      </c>
      <c r="BR113" s="39">
        <f t="shared" si="121"/>
        <v>0</v>
      </c>
      <c r="BS113" s="39">
        <f t="shared" si="121"/>
        <v>1.2726562500000003</v>
      </c>
      <c r="BT113" s="39">
        <f t="shared" si="121"/>
        <v>2.8117187499999998</v>
      </c>
      <c r="BU113" s="39">
        <f t="shared" si="121"/>
        <v>2.484375</v>
      </c>
      <c r="BV113" s="39">
        <f t="shared" si="121"/>
        <v>2.5171874999999999</v>
      </c>
      <c r="BW113" s="39">
        <f t="shared" si="121"/>
        <v>2.0109374999999998</v>
      </c>
      <c r="BX113" s="39">
        <f t="shared" si="121"/>
        <v>1.9906250000000001</v>
      </c>
      <c r="BY113" s="39">
        <f t="shared" si="121"/>
        <v>1.88203125</v>
      </c>
      <c r="BZ113" s="39">
        <f t="shared" si="121"/>
        <v>1.003125</v>
      </c>
      <c r="CA113" s="39">
        <f t="shared" si="121"/>
        <v>0</v>
      </c>
      <c r="CB113" s="39">
        <f t="shared" si="121"/>
        <v>0</v>
      </c>
      <c r="CC113" s="39">
        <f t="shared" si="121"/>
        <v>3.9843750000000067E-2</v>
      </c>
      <c r="CD113" s="39">
        <f t="shared" si="121"/>
        <v>0</v>
      </c>
      <c r="CE113" s="39">
        <f t="shared" si="121"/>
        <v>0</v>
      </c>
      <c r="CF113" s="39">
        <f t="shared" si="121"/>
        <v>0</v>
      </c>
      <c r="CG113" s="39">
        <f t="shared" si="121"/>
        <v>0</v>
      </c>
      <c r="CH113" s="39">
        <f t="shared" si="121"/>
        <v>0</v>
      </c>
      <c r="CI113" s="39">
        <f t="shared" si="121"/>
        <v>0</v>
      </c>
      <c r="CJ113" s="39">
        <f t="shared" si="121"/>
        <v>0</v>
      </c>
      <c r="CK113" s="39">
        <f t="shared" si="121"/>
        <v>0</v>
      </c>
      <c r="CL113" s="39">
        <f t="shared" si="121"/>
        <v>0</v>
      </c>
      <c r="CO113" s="22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21"/>
      <c r="DR113" s="28">
        <f t="shared" si="8"/>
        <v>107</v>
      </c>
      <c r="DS113" s="28">
        <f t="shared" si="9"/>
        <v>9</v>
      </c>
      <c r="DT113" s="28">
        <f t="shared" si="10"/>
        <v>3</v>
      </c>
      <c r="DU113" s="28">
        <v>1</v>
      </c>
      <c r="DV113" s="39">
        <f t="shared" si="2"/>
        <v>0</v>
      </c>
      <c r="DX113" s="41">
        <v>0.2</v>
      </c>
      <c r="DY113" s="39">
        <f t="shared" si="3"/>
        <v>0</v>
      </c>
      <c r="DZ113" s="34"/>
      <c r="EB113" s="41">
        <v>0.2</v>
      </c>
      <c r="EC113" s="39">
        <f t="shared" si="4"/>
        <v>0</v>
      </c>
      <c r="ED113" s="34"/>
      <c r="EF113" s="41">
        <v>-0.1</v>
      </c>
      <c r="EG113" s="39">
        <f t="shared" si="5"/>
        <v>0</v>
      </c>
      <c r="EH113" s="34"/>
      <c r="EJ113" s="22"/>
      <c r="EK113" s="22"/>
      <c r="EM113" s="22"/>
      <c r="EN113" s="22"/>
      <c r="EO113" s="22"/>
      <c r="EP113" s="22"/>
      <c r="ER113" s="26"/>
    </row>
    <row r="114" spans="1:148" ht="7.5" customHeight="1" x14ac:dyDescent="0.15">
      <c r="A114" s="21"/>
      <c r="B114" s="22"/>
      <c r="AJ114" s="50">
        <v>15</v>
      </c>
      <c r="AK114" s="39">
        <f t="shared" ref="AK114:BJ114" si="122">(AK21+AK52+AK83)+$AF$99</f>
        <v>-1.2999999999999998</v>
      </c>
      <c r="AL114" s="39">
        <f t="shared" si="122"/>
        <v>-1.2999999999999998</v>
      </c>
      <c r="AM114" s="39">
        <f t="shared" si="122"/>
        <v>-1.2999999999999998</v>
      </c>
      <c r="AN114" s="39">
        <f t="shared" si="122"/>
        <v>-1.2999999999999998</v>
      </c>
      <c r="AO114" s="39">
        <f t="shared" si="122"/>
        <v>-1.2999999999999998</v>
      </c>
      <c r="AP114" s="39">
        <f t="shared" si="122"/>
        <v>-1.5546875000000004</v>
      </c>
      <c r="AQ114" s="39">
        <f t="shared" si="122"/>
        <v>2.0312500000000067E-2</v>
      </c>
      <c r="AR114" s="39">
        <f t="shared" si="122"/>
        <v>2.9453125</v>
      </c>
      <c r="AS114" s="39">
        <f t="shared" si="122"/>
        <v>2.6468750000000001</v>
      </c>
      <c r="AT114" s="39">
        <f t="shared" si="122"/>
        <v>2.4468749999999999</v>
      </c>
      <c r="AU114" s="39">
        <f t="shared" si="122"/>
        <v>2.0320312500000002</v>
      </c>
      <c r="AV114" s="39">
        <f t="shared" si="122"/>
        <v>1.8679687500000002</v>
      </c>
      <c r="AW114" s="39">
        <f t="shared" si="122"/>
        <v>1.6734375000000004</v>
      </c>
      <c r="AX114" s="39">
        <f t="shared" si="122"/>
        <v>0.68984375000000009</v>
      </c>
      <c r="AY114" s="39">
        <f t="shared" si="122"/>
        <v>-0.68671875000000016</v>
      </c>
      <c r="AZ114" s="39">
        <f t="shared" si="122"/>
        <v>-0.59140625000000002</v>
      </c>
      <c r="BA114" s="39">
        <f t="shared" si="122"/>
        <v>-9.9218750000000022E-2</v>
      </c>
      <c r="BB114" s="39">
        <f t="shared" si="122"/>
        <v>-0.5562499999999998</v>
      </c>
      <c r="BC114" s="39">
        <f t="shared" si="122"/>
        <v>-0.88203125000000016</v>
      </c>
      <c r="BD114" s="39">
        <f t="shared" si="122"/>
        <v>-0.65468749999999998</v>
      </c>
      <c r="BE114" s="39">
        <f t="shared" si="122"/>
        <v>-1.3281250000000004</v>
      </c>
      <c r="BF114" s="39">
        <f t="shared" si="122"/>
        <v>-1.2882812499999998</v>
      </c>
      <c r="BG114" s="39">
        <f t="shared" si="122"/>
        <v>-1.2999999999999998</v>
      </c>
      <c r="BH114" s="39">
        <f t="shared" si="122"/>
        <v>-1.2999999999999998</v>
      </c>
      <c r="BI114" s="39">
        <f t="shared" si="122"/>
        <v>-1.2999999999999998</v>
      </c>
      <c r="BJ114" s="39">
        <f t="shared" si="122"/>
        <v>-1.2999999999999998</v>
      </c>
      <c r="BL114" s="50">
        <v>15</v>
      </c>
      <c r="BM114" s="39">
        <f t="shared" ref="BM114:CL114" si="123">MAX(AK114,0)</f>
        <v>0</v>
      </c>
      <c r="BN114" s="39">
        <f t="shared" si="123"/>
        <v>0</v>
      </c>
      <c r="BO114" s="39">
        <f t="shared" si="123"/>
        <v>0</v>
      </c>
      <c r="BP114" s="39">
        <f t="shared" si="123"/>
        <v>0</v>
      </c>
      <c r="BQ114" s="39">
        <f t="shared" si="123"/>
        <v>0</v>
      </c>
      <c r="BR114" s="39">
        <f t="shared" si="123"/>
        <v>0</v>
      </c>
      <c r="BS114" s="39">
        <f t="shared" si="123"/>
        <v>2.0312500000000067E-2</v>
      </c>
      <c r="BT114" s="39">
        <f t="shared" si="123"/>
        <v>2.9453125</v>
      </c>
      <c r="BU114" s="39">
        <f t="shared" si="123"/>
        <v>2.6468750000000001</v>
      </c>
      <c r="BV114" s="39">
        <f t="shared" si="123"/>
        <v>2.4468749999999999</v>
      </c>
      <c r="BW114" s="39">
        <f t="shared" si="123"/>
        <v>2.0320312500000002</v>
      </c>
      <c r="BX114" s="39">
        <f t="shared" si="123"/>
        <v>1.8679687500000002</v>
      </c>
      <c r="BY114" s="39">
        <f t="shared" si="123"/>
        <v>1.6734375000000004</v>
      </c>
      <c r="BZ114" s="39">
        <f t="shared" si="123"/>
        <v>0.68984375000000009</v>
      </c>
      <c r="CA114" s="39">
        <f t="shared" si="123"/>
        <v>0</v>
      </c>
      <c r="CB114" s="39">
        <f t="shared" si="123"/>
        <v>0</v>
      </c>
      <c r="CC114" s="39">
        <f t="shared" si="123"/>
        <v>0</v>
      </c>
      <c r="CD114" s="39">
        <f t="shared" si="123"/>
        <v>0</v>
      </c>
      <c r="CE114" s="39">
        <f t="shared" si="123"/>
        <v>0</v>
      </c>
      <c r="CF114" s="39">
        <f t="shared" si="123"/>
        <v>0</v>
      </c>
      <c r="CG114" s="39">
        <f t="shared" si="123"/>
        <v>0</v>
      </c>
      <c r="CH114" s="39">
        <f t="shared" si="123"/>
        <v>0</v>
      </c>
      <c r="CI114" s="39">
        <f t="shared" si="123"/>
        <v>0</v>
      </c>
      <c r="CJ114" s="39">
        <f t="shared" si="123"/>
        <v>0</v>
      </c>
      <c r="CK114" s="39">
        <f t="shared" si="123"/>
        <v>0</v>
      </c>
      <c r="CL114" s="39">
        <f t="shared" si="123"/>
        <v>0</v>
      </c>
      <c r="CO114" s="28">
        <v>8</v>
      </c>
      <c r="CP114" s="39">
        <f>MAX(BM114:BN115)</f>
        <v>0</v>
      </c>
      <c r="CQ114" s="39"/>
      <c r="CR114" s="39">
        <f>MAX(BO114:BP115)</f>
        <v>0</v>
      </c>
      <c r="CS114" s="39"/>
      <c r="CT114" s="39">
        <f>MAX(BQ114:BR115)</f>
        <v>0</v>
      </c>
      <c r="CU114" s="39"/>
      <c r="CV114" s="39">
        <f>MAX(BS114:BT115)</f>
        <v>2.9453125</v>
      </c>
      <c r="CW114" s="39"/>
      <c r="CX114" s="39">
        <f>MAX(BU114:BV115)</f>
        <v>2.66015625</v>
      </c>
      <c r="CY114" s="39"/>
      <c r="CZ114" s="39">
        <f>MAX(BW114:BX115)</f>
        <v>2.0320312500000002</v>
      </c>
      <c r="DA114" s="39"/>
      <c r="DB114" s="39">
        <f>MAX(BY114:BZ115)</f>
        <v>1.6734375000000004</v>
      </c>
      <c r="DC114" s="39"/>
      <c r="DD114" s="39">
        <f>MAX(CA114:CB115)</f>
        <v>0</v>
      </c>
      <c r="DE114" s="39"/>
      <c r="DF114" s="39">
        <f>MAX(CC114:CD115)</f>
        <v>0</v>
      </c>
      <c r="DG114" s="39"/>
      <c r="DH114" s="39">
        <f>MAX(CE114:CF115)</f>
        <v>0</v>
      </c>
      <c r="DI114" s="39"/>
      <c r="DJ114" s="39">
        <f>MAX(CG114:CH115)</f>
        <v>0</v>
      </c>
      <c r="DK114" s="39"/>
      <c r="DL114" s="39">
        <f>MAX(CI114:CJ115)</f>
        <v>0</v>
      </c>
      <c r="DM114" s="39"/>
      <c r="DN114" s="39">
        <f>MAX(CK114:CL115)</f>
        <v>0</v>
      </c>
      <c r="DO114" s="21"/>
      <c r="DR114" s="28">
        <f t="shared" si="8"/>
        <v>108</v>
      </c>
      <c r="DS114" s="28">
        <f t="shared" si="9"/>
        <v>9</v>
      </c>
      <c r="DT114" s="28">
        <f t="shared" si="10"/>
        <v>4</v>
      </c>
      <c r="DU114" s="28">
        <v>1</v>
      </c>
      <c r="DV114" s="39">
        <f t="shared" si="2"/>
        <v>1.78515625</v>
      </c>
      <c r="DX114" s="41">
        <v>0.7</v>
      </c>
      <c r="DY114" s="39">
        <f t="shared" si="3"/>
        <v>1.2496093749999999</v>
      </c>
      <c r="DZ114" s="34"/>
      <c r="EB114" s="41">
        <v>0.4</v>
      </c>
      <c r="EC114" s="39">
        <f t="shared" si="4"/>
        <v>0.71406250000000004</v>
      </c>
      <c r="ED114" s="34"/>
      <c r="EF114" s="41">
        <v>-0.2</v>
      </c>
      <c r="EG114" s="39">
        <f t="shared" si="5"/>
        <v>-0.35703125000000002</v>
      </c>
      <c r="EH114" s="34"/>
      <c r="EJ114" s="22"/>
      <c r="EK114" s="22"/>
      <c r="EM114" s="22"/>
      <c r="EN114" s="22"/>
      <c r="EO114" s="22"/>
      <c r="EP114" s="22"/>
      <c r="ER114" s="26"/>
    </row>
    <row r="115" spans="1:148" ht="7.5" customHeight="1" x14ac:dyDescent="0.15">
      <c r="A115" s="21"/>
      <c r="B115" s="22"/>
      <c r="AJ115" s="50">
        <v>16</v>
      </c>
      <c r="AK115" s="39">
        <f t="shared" ref="AK115:BJ115" si="124">(AK22+AK53+AK84)+$AF$99</f>
        <v>-1.2999999999999998</v>
      </c>
      <c r="AL115" s="39">
        <f t="shared" si="124"/>
        <v>-1.2999999999999998</v>
      </c>
      <c r="AM115" s="39">
        <f t="shared" si="124"/>
        <v>-1.2999999999999998</v>
      </c>
      <c r="AN115" s="39">
        <f t="shared" si="124"/>
        <v>-1.2999999999999998</v>
      </c>
      <c r="AO115" s="39">
        <f t="shared" si="124"/>
        <v>-1.2999999999999998</v>
      </c>
      <c r="AP115" s="39">
        <f t="shared" si="124"/>
        <v>-1.3726562499999999</v>
      </c>
      <c r="AQ115" s="39">
        <f t="shared" si="124"/>
        <v>-0.82109375000000007</v>
      </c>
      <c r="AR115" s="39">
        <f t="shared" si="124"/>
        <v>2.5070312499999998</v>
      </c>
      <c r="AS115" s="39">
        <f t="shared" si="124"/>
        <v>2.66015625</v>
      </c>
      <c r="AT115" s="39">
        <f t="shared" si="124"/>
        <v>2.2820312500000002</v>
      </c>
      <c r="AU115" s="39">
        <f t="shared" si="124"/>
        <v>1.7570312500000003</v>
      </c>
      <c r="AV115" s="39">
        <f t="shared" si="124"/>
        <v>1.7554687500000001</v>
      </c>
      <c r="AW115" s="39">
        <f t="shared" si="124"/>
        <v>1.1734374999999999</v>
      </c>
      <c r="AX115" s="39">
        <f t="shared" si="124"/>
        <v>0.50624999999999998</v>
      </c>
      <c r="AY115" s="39">
        <f t="shared" si="124"/>
        <v>-0.42890624999999993</v>
      </c>
      <c r="AZ115" s="39">
        <f t="shared" si="124"/>
        <v>-0.5718749999999998</v>
      </c>
      <c r="BA115" s="39">
        <f t="shared" si="124"/>
        <v>-0.23359374999999993</v>
      </c>
      <c r="BB115" s="39">
        <f t="shared" si="124"/>
        <v>-0.53046874999999993</v>
      </c>
      <c r="BC115" s="39">
        <f t="shared" si="124"/>
        <v>-0.91406250000000011</v>
      </c>
      <c r="BD115" s="39">
        <f t="shared" si="124"/>
        <v>-1.0054687499999999</v>
      </c>
      <c r="BE115" s="39">
        <f t="shared" si="124"/>
        <v>-1.2664062500000002</v>
      </c>
      <c r="BF115" s="39">
        <f t="shared" si="124"/>
        <v>-1.2890625</v>
      </c>
      <c r="BG115" s="39">
        <f t="shared" si="124"/>
        <v>-1.2999999999999998</v>
      </c>
      <c r="BH115" s="39">
        <f t="shared" si="124"/>
        <v>-1.2999999999999998</v>
      </c>
      <c r="BI115" s="39">
        <f t="shared" si="124"/>
        <v>-1.2999999999999998</v>
      </c>
      <c r="BJ115" s="39">
        <f t="shared" si="124"/>
        <v>-1.2999999999999998</v>
      </c>
      <c r="BL115" s="50">
        <v>16</v>
      </c>
      <c r="BM115" s="39">
        <f t="shared" ref="BM115:CL115" si="125">MAX(AK115,0)</f>
        <v>0</v>
      </c>
      <c r="BN115" s="39">
        <f t="shared" si="125"/>
        <v>0</v>
      </c>
      <c r="BO115" s="39">
        <f t="shared" si="125"/>
        <v>0</v>
      </c>
      <c r="BP115" s="39">
        <f t="shared" si="125"/>
        <v>0</v>
      </c>
      <c r="BQ115" s="39">
        <f t="shared" si="125"/>
        <v>0</v>
      </c>
      <c r="BR115" s="39">
        <f t="shared" si="125"/>
        <v>0</v>
      </c>
      <c r="BS115" s="39">
        <f t="shared" si="125"/>
        <v>0</v>
      </c>
      <c r="BT115" s="39">
        <f t="shared" si="125"/>
        <v>2.5070312499999998</v>
      </c>
      <c r="BU115" s="39">
        <f t="shared" si="125"/>
        <v>2.66015625</v>
      </c>
      <c r="BV115" s="39">
        <f t="shared" si="125"/>
        <v>2.2820312500000002</v>
      </c>
      <c r="BW115" s="39">
        <f t="shared" si="125"/>
        <v>1.7570312500000003</v>
      </c>
      <c r="BX115" s="39">
        <f t="shared" si="125"/>
        <v>1.7554687500000001</v>
      </c>
      <c r="BY115" s="39">
        <f t="shared" si="125"/>
        <v>1.1734374999999999</v>
      </c>
      <c r="BZ115" s="39">
        <f t="shared" si="125"/>
        <v>0.50624999999999998</v>
      </c>
      <c r="CA115" s="39">
        <f t="shared" si="125"/>
        <v>0</v>
      </c>
      <c r="CB115" s="39">
        <f t="shared" si="125"/>
        <v>0</v>
      </c>
      <c r="CC115" s="39">
        <f t="shared" si="125"/>
        <v>0</v>
      </c>
      <c r="CD115" s="39">
        <f t="shared" si="125"/>
        <v>0</v>
      </c>
      <c r="CE115" s="39">
        <f t="shared" si="125"/>
        <v>0</v>
      </c>
      <c r="CF115" s="39">
        <f t="shared" si="125"/>
        <v>0</v>
      </c>
      <c r="CG115" s="39">
        <f t="shared" si="125"/>
        <v>0</v>
      </c>
      <c r="CH115" s="39">
        <f t="shared" si="125"/>
        <v>0</v>
      </c>
      <c r="CI115" s="39">
        <f t="shared" si="125"/>
        <v>0</v>
      </c>
      <c r="CJ115" s="39">
        <f t="shared" si="125"/>
        <v>0</v>
      </c>
      <c r="CK115" s="39">
        <f t="shared" si="125"/>
        <v>0</v>
      </c>
      <c r="CL115" s="39">
        <f t="shared" si="125"/>
        <v>0</v>
      </c>
      <c r="CO115" s="22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21"/>
      <c r="DR115" s="28">
        <f t="shared" si="8"/>
        <v>109</v>
      </c>
      <c r="DS115" s="28">
        <f t="shared" si="9"/>
        <v>9</v>
      </c>
      <c r="DT115" s="28">
        <f t="shared" si="10"/>
        <v>5</v>
      </c>
      <c r="DU115" s="28">
        <v>1</v>
      </c>
      <c r="DV115" s="39">
        <f t="shared" si="2"/>
        <v>2.8007812500000004</v>
      </c>
      <c r="DX115" s="41">
        <v>0.5</v>
      </c>
      <c r="DY115" s="39">
        <f t="shared" si="3"/>
        <v>1.4003906250000002</v>
      </c>
      <c r="DZ115" s="34"/>
      <c r="EB115" s="41">
        <v>0.1</v>
      </c>
      <c r="EC115" s="39">
        <f t="shared" si="4"/>
        <v>0.28007812500000007</v>
      </c>
      <c r="ED115" s="34"/>
      <c r="EF115" s="41">
        <v>-0.1</v>
      </c>
      <c r="EG115" s="39">
        <f t="shared" si="5"/>
        <v>-0.28007812500000007</v>
      </c>
      <c r="EH115" s="34"/>
      <c r="EJ115" s="22"/>
      <c r="EK115" s="22"/>
      <c r="EM115" s="22"/>
      <c r="EN115" s="22"/>
      <c r="EO115" s="22"/>
      <c r="EP115" s="22"/>
      <c r="ER115" s="26"/>
    </row>
    <row r="116" spans="1:148" ht="7.5" customHeight="1" x14ac:dyDescent="0.15">
      <c r="A116" s="21"/>
      <c r="B116" s="22"/>
      <c r="AJ116" s="50">
        <v>17</v>
      </c>
      <c r="AK116" s="39">
        <f t="shared" ref="AK116:BJ116" si="126">(AK23+AK54+AK85)+$AF$99</f>
        <v>-1.2999999999999998</v>
      </c>
      <c r="AL116" s="39">
        <f t="shared" si="126"/>
        <v>-1.2999999999999998</v>
      </c>
      <c r="AM116" s="39">
        <f t="shared" si="126"/>
        <v>-1.2999999999999998</v>
      </c>
      <c r="AN116" s="39">
        <f t="shared" si="126"/>
        <v>-1.2999999999999998</v>
      </c>
      <c r="AO116" s="39">
        <f t="shared" si="126"/>
        <v>-1.2999999999999998</v>
      </c>
      <c r="AP116" s="39">
        <f t="shared" si="126"/>
        <v>-1.2999999999999998</v>
      </c>
      <c r="AQ116" s="39">
        <f t="shared" si="126"/>
        <v>-1.3312500000000003</v>
      </c>
      <c r="AR116" s="39">
        <f t="shared" si="126"/>
        <v>1.78515625</v>
      </c>
      <c r="AS116" s="39">
        <f t="shared" si="126"/>
        <v>2.6781250000000001</v>
      </c>
      <c r="AT116" s="39">
        <f t="shared" si="126"/>
        <v>2.2875000000000001</v>
      </c>
      <c r="AU116" s="39">
        <f t="shared" si="126"/>
        <v>1.7359374999999999</v>
      </c>
      <c r="AV116" s="39">
        <f t="shared" si="126"/>
        <v>1.9437500000000001</v>
      </c>
      <c r="AW116" s="39">
        <f t="shared" si="126"/>
        <v>0.88515625000000009</v>
      </c>
      <c r="AX116" s="39">
        <f t="shared" si="126"/>
        <v>-7.8125E-3</v>
      </c>
      <c r="AY116" s="39">
        <f t="shared" si="126"/>
        <v>-0.56953125000000016</v>
      </c>
      <c r="AZ116" s="39">
        <f t="shared" si="126"/>
        <v>-0.63281249999999989</v>
      </c>
      <c r="BA116" s="39">
        <f t="shared" si="126"/>
        <v>-0.30000000000000016</v>
      </c>
      <c r="BB116" s="39">
        <f t="shared" si="126"/>
        <v>-0.70781250000000007</v>
      </c>
      <c r="BC116" s="39">
        <f t="shared" si="126"/>
        <v>-0.9078124999999998</v>
      </c>
      <c r="BD116" s="39">
        <f t="shared" si="126"/>
        <v>-1.2828124999999999</v>
      </c>
      <c r="BE116" s="39">
        <f t="shared" si="126"/>
        <v>-1.3023437499999999</v>
      </c>
      <c r="BF116" s="39">
        <f t="shared" si="126"/>
        <v>-1.2999999999999998</v>
      </c>
      <c r="BG116" s="39">
        <f t="shared" si="126"/>
        <v>-1.2999999999999998</v>
      </c>
      <c r="BH116" s="39">
        <f t="shared" si="126"/>
        <v>-1.2999999999999998</v>
      </c>
      <c r="BI116" s="39">
        <f t="shared" si="126"/>
        <v>-1.2999999999999998</v>
      </c>
      <c r="BJ116" s="39">
        <f t="shared" si="126"/>
        <v>-1.2999999999999998</v>
      </c>
      <c r="BL116" s="50">
        <v>17</v>
      </c>
      <c r="BM116" s="39">
        <f t="shared" ref="BM116:CL116" si="127">MAX(AK116,0)</f>
        <v>0</v>
      </c>
      <c r="BN116" s="39">
        <f t="shared" si="127"/>
        <v>0</v>
      </c>
      <c r="BO116" s="39">
        <f t="shared" si="127"/>
        <v>0</v>
      </c>
      <c r="BP116" s="39">
        <f t="shared" si="127"/>
        <v>0</v>
      </c>
      <c r="BQ116" s="39">
        <f t="shared" si="127"/>
        <v>0</v>
      </c>
      <c r="BR116" s="39">
        <f t="shared" si="127"/>
        <v>0</v>
      </c>
      <c r="BS116" s="39">
        <f t="shared" si="127"/>
        <v>0</v>
      </c>
      <c r="BT116" s="39">
        <f t="shared" si="127"/>
        <v>1.78515625</v>
      </c>
      <c r="BU116" s="39">
        <f t="shared" si="127"/>
        <v>2.6781250000000001</v>
      </c>
      <c r="BV116" s="39">
        <f t="shared" si="127"/>
        <v>2.2875000000000001</v>
      </c>
      <c r="BW116" s="39">
        <f t="shared" si="127"/>
        <v>1.7359374999999999</v>
      </c>
      <c r="BX116" s="39">
        <f t="shared" si="127"/>
        <v>1.9437500000000001</v>
      </c>
      <c r="BY116" s="39">
        <f t="shared" si="127"/>
        <v>0.88515625000000009</v>
      </c>
      <c r="BZ116" s="39">
        <f t="shared" si="127"/>
        <v>0</v>
      </c>
      <c r="CA116" s="39">
        <f t="shared" si="127"/>
        <v>0</v>
      </c>
      <c r="CB116" s="39">
        <f t="shared" si="127"/>
        <v>0</v>
      </c>
      <c r="CC116" s="39">
        <f t="shared" si="127"/>
        <v>0</v>
      </c>
      <c r="CD116" s="39">
        <f t="shared" si="127"/>
        <v>0</v>
      </c>
      <c r="CE116" s="39">
        <f t="shared" si="127"/>
        <v>0</v>
      </c>
      <c r="CF116" s="39">
        <f t="shared" si="127"/>
        <v>0</v>
      </c>
      <c r="CG116" s="39">
        <f t="shared" si="127"/>
        <v>0</v>
      </c>
      <c r="CH116" s="39">
        <f t="shared" si="127"/>
        <v>0</v>
      </c>
      <c r="CI116" s="39">
        <f t="shared" si="127"/>
        <v>0</v>
      </c>
      <c r="CJ116" s="39">
        <f t="shared" si="127"/>
        <v>0</v>
      </c>
      <c r="CK116" s="39">
        <f t="shared" si="127"/>
        <v>0</v>
      </c>
      <c r="CL116" s="39">
        <f t="shared" si="127"/>
        <v>0</v>
      </c>
      <c r="CO116" s="28">
        <v>9</v>
      </c>
      <c r="CP116" s="39">
        <f>MAX(BM116:BN117)</f>
        <v>0</v>
      </c>
      <c r="CQ116" s="39"/>
      <c r="CR116" s="39">
        <f>MAX(BO116:BP117)</f>
        <v>0</v>
      </c>
      <c r="CS116" s="39"/>
      <c r="CT116" s="39">
        <f>MAX(BQ116:BR117)</f>
        <v>0</v>
      </c>
      <c r="CU116" s="39"/>
      <c r="CV116" s="39">
        <f>MAX(BS116:BT117)</f>
        <v>1.78515625</v>
      </c>
      <c r="CW116" s="39"/>
      <c r="CX116" s="39">
        <f>MAX(BU116:BV117)</f>
        <v>2.8007812500000004</v>
      </c>
      <c r="CY116" s="39"/>
      <c r="CZ116" s="39">
        <f>MAX(BW116:BX117)</f>
        <v>2.1</v>
      </c>
      <c r="DA116" s="39"/>
      <c r="DB116" s="39">
        <f>MAX(BY116:BZ117)</f>
        <v>1.4015625</v>
      </c>
      <c r="DC116" s="39"/>
      <c r="DD116" s="39">
        <f>MAX(CA116:CB117)</f>
        <v>0</v>
      </c>
      <c r="DE116" s="39"/>
      <c r="DF116" s="39">
        <f>MAX(CC116:CD117)</f>
        <v>0</v>
      </c>
      <c r="DG116" s="39"/>
      <c r="DH116" s="39">
        <f>MAX(CE116:CF117)</f>
        <v>0</v>
      </c>
      <c r="DI116" s="39"/>
      <c r="DJ116" s="39">
        <f>MAX(CG116:CH117)</f>
        <v>0</v>
      </c>
      <c r="DK116" s="39"/>
      <c r="DL116" s="39">
        <f>MAX(CI116:CJ117)</f>
        <v>0</v>
      </c>
      <c r="DM116" s="39"/>
      <c r="DN116" s="39">
        <f>MAX(CK116:CL117)</f>
        <v>0</v>
      </c>
      <c r="DO116" s="21"/>
      <c r="DR116" s="28">
        <f t="shared" si="8"/>
        <v>110</v>
      </c>
      <c r="DS116" s="28">
        <f t="shared" si="9"/>
        <v>9</v>
      </c>
      <c r="DT116" s="28">
        <f t="shared" si="10"/>
        <v>6</v>
      </c>
      <c r="DU116" s="28">
        <v>1</v>
      </c>
      <c r="DV116" s="39">
        <f t="shared" si="2"/>
        <v>2.1</v>
      </c>
      <c r="DX116" s="41">
        <v>0.3</v>
      </c>
      <c r="DY116" s="39">
        <f t="shared" si="3"/>
        <v>0.63</v>
      </c>
      <c r="DZ116" s="34"/>
      <c r="EB116" s="41">
        <v>0.1</v>
      </c>
      <c r="EC116" s="39">
        <f t="shared" si="4"/>
        <v>0.21000000000000002</v>
      </c>
      <c r="ED116" s="34"/>
      <c r="EF116" s="41">
        <v>-0.8</v>
      </c>
      <c r="EG116" s="39">
        <f t="shared" si="5"/>
        <v>-1.6800000000000002</v>
      </c>
      <c r="EH116" s="34"/>
      <c r="EJ116" s="22"/>
      <c r="EK116" s="22"/>
      <c r="EM116" s="22"/>
      <c r="EN116" s="22"/>
      <c r="EO116" s="22"/>
      <c r="EP116" s="22"/>
      <c r="ER116" s="26"/>
    </row>
    <row r="117" spans="1:148" ht="7.5" customHeight="1" x14ac:dyDescent="0.15">
      <c r="A117" s="21"/>
      <c r="B117" s="22"/>
      <c r="AJ117" s="50">
        <v>18</v>
      </c>
      <c r="AK117" s="39">
        <f t="shared" ref="AK117:BJ117" si="128">(AK24+AK55+AK86)+$AF$99</f>
        <v>-1.2999999999999998</v>
      </c>
      <c r="AL117" s="39">
        <f t="shared" si="128"/>
        <v>-1.2999999999999998</v>
      </c>
      <c r="AM117" s="39">
        <f t="shared" si="128"/>
        <v>-1.2999999999999998</v>
      </c>
      <c r="AN117" s="39">
        <f t="shared" si="128"/>
        <v>-1.2999999999999998</v>
      </c>
      <c r="AO117" s="39">
        <f t="shared" si="128"/>
        <v>-1.2999999999999998</v>
      </c>
      <c r="AP117" s="39">
        <f t="shared" si="128"/>
        <v>-1.2999999999999998</v>
      </c>
      <c r="AQ117" s="39">
        <f t="shared" si="128"/>
        <v>-1.5851562500000003</v>
      </c>
      <c r="AR117" s="39">
        <f t="shared" si="128"/>
        <v>0.26953125000000011</v>
      </c>
      <c r="AS117" s="39">
        <f t="shared" si="128"/>
        <v>2.8007812500000004</v>
      </c>
      <c r="AT117" s="39">
        <f t="shared" si="128"/>
        <v>2.3570312499999999</v>
      </c>
      <c r="AU117" s="39">
        <f t="shared" si="128"/>
        <v>2.1</v>
      </c>
      <c r="AV117" s="39">
        <f t="shared" si="128"/>
        <v>2.0796874999999999</v>
      </c>
      <c r="AW117" s="39">
        <f t="shared" si="128"/>
        <v>1.4015625</v>
      </c>
      <c r="AX117" s="39">
        <f t="shared" si="128"/>
        <v>0.13906249999999998</v>
      </c>
      <c r="AY117" s="39">
        <f t="shared" si="128"/>
        <v>-0.53359374999999998</v>
      </c>
      <c r="AZ117" s="39">
        <f t="shared" si="128"/>
        <v>-0.68437500000000007</v>
      </c>
      <c r="BA117" s="39">
        <f t="shared" si="128"/>
        <v>-0.49687500000000007</v>
      </c>
      <c r="BB117" s="39">
        <f t="shared" si="128"/>
        <v>-0.83671874999999962</v>
      </c>
      <c r="BC117" s="39">
        <f t="shared" si="128"/>
        <v>-1.0335937500000001</v>
      </c>
      <c r="BD117" s="39">
        <f t="shared" si="128"/>
        <v>-1.2882812500000003</v>
      </c>
      <c r="BE117" s="39">
        <f t="shared" si="128"/>
        <v>-1.2953125000000001</v>
      </c>
      <c r="BF117" s="39">
        <f t="shared" si="128"/>
        <v>-1.2999999999999998</v>
      </c>
      <c r="BG117" s="39">
        <f t="shared" si="128"/>
        <v>-1.2999999999999998</v>
      </c>
      <c r="BH117" s="39">
        <f t="shared" si="128"/>
        <v>-1.2999999999999998</v>
      </c>
      <c r="BI117" s="39">
        <f t="shared" si="128"/>
        <v>-1.2999999999999998</v>
      </c>
      <c r="BJ117" s="39">
        <f t="shared" si="128"/>
        <v>-1.2999999999999998</v>
      </c>
      <c r="BL117" s="50">
        <v>18</v>
      </c>
      <c r="BM117" s="39">
        <f t="shared" ref="BM117:CL117" si="129">MAX(AK117,0)</f>
        <v>0</v>
      </c>
      <c r="BN117" s="39">
        <f t="shared" si="129"/>
        <v>0</v>
      </c>
      <c r="BO117" s="39">
        <f t="shared" si="129"/>
        <v>0</v>
      </c>
      <c r="BP117" s="39">
        <f t="shared" si="129"/>
        <v>0</v>
      </c>
      <c r="BQ117" s="39">
        <f t="shared" si="129"/>
        <v>0</v>
      </c>
      <c r="BR117" s="39">
        <f t="shared" si="129"/>
        <v>0</v>
      </c>
      <c r="BS117" s="39">
        <f t="shared" si="129"/>
        <v>0</v>
      </c>
      <c r="BT117" s="39">
        <f t="shared" si="129"/>
        <v>0.26953125000000011</v>
      </c>
      <c r="BU117" s="39">
        <f t="shared" si="129"/>
        <v>2.8007812500000004</v>
      </c>
      <c r="BV117" s="39">
        <f t="shared" si="129"/>
        <v>2.3570312499999999</v>
      </c>
      <c r="BW117" s="39">
        <f t="shared" si="129"/>
        <v>2.1</v>
      </c>
      <c r="BX117" s="39">
        <f t="shared" si="129"/>
        <v>2.0796874999999999</v>
      </c>
      <c r="BY117" s="39">
        <f t="shared" si="129"/>
        <v>1.4015625</v>
      </c>
      <c r="BZ117" s="39">
        <f t="shared" si="129"/>
        <v>0.13906249999999998</v>
      </c>
      <c r="CA117" s="39">
        <f t="shared" si="129"/>
        <v>0</v>
      </c>
      <c r="CB117" s="39">
        <f t="shared" si="129"/>
        <v>0</v>
      </c>
      <c r="CC117" s="39">
        <f t="shared" si="129"/>
        <v>0</v>
      </c>
      <c r="CD117" s="39">
        <f t="shared" si="129"/>
        <v>0</v>
      </c>
      <c r="CE117" s="39">
        <f t="shared" si="129"/>
        <v>0</v>
      </c>
      <c r="CF117" s="39">
        <f t="shared" si="129"/>
        <v>0</v>
      </c>
      <c r="CG117" s="39">
        <f t="shared" si="129"/>
        <v>0</v>
      </c>
      <c r="CH117" s="39">
        <f t="shared" si="129"/>
        <v>0</v>
      </c>
      <c r="CI117" s="39">
        <f t="shared" si="129"/>
        <v>0</v>
      </c>
      <c r="CJ117" s="39">
        <f t="shared" si="129"/>
        <v>0</v>
      </c>
      <c r="CK117" s="39">
        <f t="shared" si="129"/>
        <v>0</v>
      </c>
      <c r="CL117" s="39">
        <f t="shared" si="129"/>
        <v>0</v>
      </c>
      <c r="CO117" s="22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21"/>
      <c r="DR117" s="28">
        <f t="shared" si="8"/>
        <v>111</v>
      </c>
      <c r="DS117" s="28">
        <f t="shared" si="9"/>
        <v>9</v>
      </c>
      <c r="DT117" s="28">
        <f t="shared" si="10"/>
        <v>7</v>
      </c>
      <c r="DU117" s="28">
        <v>1</v>
      </c>
      <c r="DV117" s="39">
        <f t="shared" si="2"/>
        <v>1.4015625</v>
      </c>
      <c r="DX117" s="41">
        <v>-0.1</v>
      </c>
      <c r="DY117" s="39">
        <f t="shared" si="3"/>
        <v>-0.14015625000000001</v>
      </c>
      <c r="DZ117" s="34"/>
      <c r="EB117" s="41">
        <v>-0.4</v>
      </c>
      <c r="EC117" s="39">
        <f t="shared" si="4"/>
        <v>-0.56062500000000004</v>
      </c>
      <c r="ED117" s="34"/>
      <c r="EF117" s="41">
        <v>-0.1</v>
      </c>
      <c r="EG117" s="39">
        <f t="shared" si="5"/>
        <v>-0.14015625000000001</v>
      </c>
      <c r="EH117" s="34"/>
      <c r="EJ117" s="22"/>
      <c r="EK117" s="22"/>
      <c r="EM117" s="22"/>
      <c r="EN117" s="22"/>
      <c r="EO117" s="22"/>
      <c r="EP117" s="22"/>
      <c r="ER117" s="26"/>
    </row>
    <row r="118" spans="1:148" ht="7.5" customHeight="1" x14ac:dyDescent="0.15">
      <c r="A118" s="21"/>
      <c r="B118" s="22"/>
      <c r="AJ118" s="50">
        <v>19</v>
      </c>
      <c r="AK118" s="39">
        <f t="shared" ref="AK118:BJ118" si="130">(AK25+AK56+AK87)+$AF$99</f>
        <v>-1.2999999999999998</v>
      </c>
      <c r="AL118" s="39">
        <f t="shared" si="130"/>
        <v>-1.2999999999999998</v>
      </c>
      <c r="AM118" s="39">
        <f t="shared" si="130"/>
        <v>-1.2999999999999998</v>
      </c>
      <c r="AN118" s="39">
        <f t="shared" si="130"/>
        <v>-1.2999999999999998</v>
      </c>
      <c r="AO118" s="39">
        <f t="shared" si="130"/>
        <v>-1.2999999999999998</v>
      </c>
      <c r="AP118" s="39">
        <f t="shared" si="130"/>
        <v>-1.2999999999999998</v>
      </c>
      <c r="AQ118" s="39">
        <f t="shared" si="130"/>
        <v>-1.4296874999999996</v>
      </c>
      <c r="AR118" s="39">
        <f t="shared" si="130"/>
        <v>-0.73593750000000024</v>
      </c>
      <c r="AS118" s="39">
        <f t="shared" si="130"/>
        <v>2.08203125</v>
      </c>
      <c r="AT118" s="39">
        <f t="shared" si="130"/>
        <v>2.54296875</v>
      </c>
      <c r="AU118" s="39">
        <f t="shared" si="130"/>
        <v>2.1187499999999999</v>
      </c>
      <c r="AV118" s="39">
        <f t="shared" si="130"/>
        <v>2.0210937499999999</v>
      </c>
      <c r="AW118" s="39">
        <f t="shared" si="130"/>
        <v>1.3359375</v>
      </c>
      <c r="AX118" s="39">
        <f t="shared" si="130"/>
        <v>0.26328124999999991</v>
      </c>
      <c r="AY118" s="39">
        <f t="shared" si="130"/>
        <v>-0.62578124999999984</v>
      </c>
      <c r="AZ118" s="39">
        <f t="shared" si="130"/>
        <v>-0.86249999999999971</v>
      </c>
      <c r="BA118" s="39">
        <f t="shared" si="130"/>
        <v>-0.70000000000000007</v>
      </c>
      <c r="BB118" s="39">
        <f t="shared" si="130"/>
        <v>-0.74687500000000007</v>
      </c>
      <c r="BC118" s="39">
        <f t="shared" si="130"/>
        <v>-0.87343749999999998</v>
      </c>
      <c r="BD118" s="39">
        <f t="shared" si="130"/>
        <v>-1.2820312500000002</v>
      </c>
      <c r="BE118" s="39">
        <f t="shared" si="130"/>
        <v>-1.2562500000000001</v>
      </c>
      <c r="BF118" s="39">
        <f t="shared" si="130"/>
        <v>-1.2984374999999999</v>
      </c>
      <c r="BG118" s="39">
        <f t="shared" si="130"/>
        <v>-1.2999999999999998</v>
      </c>
      <c r="BH118" s="39">
        <f t="shared" si="130"/>
        <v>-1.2999999999999998</v>
      </c>
      <c r="BI118" s="39">
        <f t="shared" si="130"/>
        <v>-1.2999999999999998</v>
      </c>
      <c r="BJ118" s="39">
        <f t="shared" si="130"/>
        <v>-1.2999999999999998</v>
      </c>
      <c r="BL118" s="50">
        <v>19</v>
      </c>
      <c r="BM118" s="39">
        <f t="shared" ref="BM118:CL118" si="131">MAX(AK118,0)</f>
        <v>0</v>
      </c>
      <c r="BN118" s="39">
        <f t="shared" si="131"/>
        <v>0</v>
      </c>
      <c r="BO118" s="39">
        <f t="shared" si="131"/>
        <v>0</v>
      </c>
      <c r="BP118" s="39">
        <f t="shared" si="131"/>
        <v>0</v>
      </c>
      <c r="BQ118" s="39">
        <f t="shared" si="131"/>
        <v>0</v>
      </c>
      <c r="BR118" s="39">
        <f t="shared" si="131"/>
        <v>0</v>
      </c>
      <c r="BS118" s="39">
        <f t="shared" si="131"/>
        <v>0</v>
      </c>
      <c r="BT118" s="39">
        <f t="shared" si="131"/>
        <v>0</v>
      </c>
      <c r="BU118" s="39">
        <f t="shared" si="131"/>
        <v>2.08203125</v>
      </c>
      <c r="BV118" s="39">
        <f t="shared" si="131"/>
        <v>2.54296875</v>
      </c>
      <c r="BW118" s="39">
        <f t="shared" si="131"/>
        <v>2.1187499999999999</v>
      </c>
      <c r="BX118" s="39">
        <f t="shared" si="131"/>
        <v>2.0210937499999999</v>
      </c>
      <c r="BY118" s="39">
        <f t="shared" si="131"/>
        <v>1.3359375</v>
      </c>
      <c r="BZ118" s="39">
        <f t="shared" si="131"/>
        <v>0.26328124999999991</v>
      </c>
      <c r="CA118" s="39">
        <f t="shared" si="131"/>
        <v>0</v>
      </c>
      <c r="CB118" s="39">
        <f t="shared" si="131"/>
        <v>0</v>
      </c>
      <c r="CC118" s="39">
        <f t="shared" si="131"/>
        <v>0</v>
      </c>
      <c r="CD118" s="39">
        <f t="shared" si="131"/>
        <v>0</v>
      </c>
      <c r="CE118" s="39">
        <f t="shared" si="131"/>
        <v>0</v>
      </c>
      <c r="CF118" s="39">
        <f t="shared" si="131"/>
        <v>0</v>
      </c>
      <c r="CG118" s="39">
        <f t="shared" si="131"/>
        <v>0</v>
      </c>
      <c r="CH118" s="39">
        <f t="shared" si="131"/>
        <v>0</v>
      </c>
      <c r="CI118" s="39">
        <f t="shared" si="131"/>
        <v>0</v>
      </c>
      <c r="CJ118" s="39">
        <f t="shared" si="131"/>
        <v>0</v>
      </c>
      <c r="CK118" s="39">
        <f t="shared" si="131"/>
        <v>0</v>
      </c>
      <c r="CL118" s="39">
        <f t="shared" si="131"/>
        <v>0</v>
      </c>
      <c r="CO118" s="28">
        <v>10</v>
      </c>
      <c r="CP118" s="39">
        <f>MAX(BM118:BN119)</f>
        <v>0</v>
      </c>
      <c r="CQ118" s="39"/>
      <c r="CR118" s="39">
        <f>MAX(BO118:BP119)</f>
        <v>0</v>
      </c>
      <c r="CS118" s="39"/>
      <c r="CT118" s="39">
        <f>MAX(BQ118:BR119)</f>
        <v>0</v>
      </c>
      <c r="CU118" s="39"/>
      <c r="CV118" s="39">
        <f>MAX(BS118:BT119)</f>
        <v>0</v>
      </c>
      <c r="CW118" s="39"/>
      <c r="CX118" s="39">
        <f>MAX(BU118:BV119)</f>
        <v>2.5835937500000004</v>
      </c>
      <c r="CY118" s="39"/>
      <c r="CZ118" s="39">
        <f>MAX(BW118:BX119)</f>
        <v>2.1187499999999999</v>
      </c>
      <c r="DA118" s="39"/>
      <c r="DB118" s="39">
        <f>MAX(BY118:BZ119)</f>
        <v>1.3359375</v>
      </c>
      <c r="DC118" s="39"/>
      <c r="DD118" s="39">
        <f>MAX(CA118:CB119)</f>
        <v>0</v>
      </c>
      <c r="DE118" s="39"/>
      <c r="DF118" s="39">
        <f>MAX(CC118:CD119)</f>
        <v>0</v>
      </c>
      <c r="DG118" s="39"/>
      <c r="DH118" s="39">
        <f>MAX(CE118:CF119)</f>
        <v>0</v>
      </c>
      <c r="DI118" s="39"/>
      <c r="DJ118" s="39">
        <f>MAX(CG118:CH119)</f>
        <v>0</v>
      </c>
      <c r="DK118" s="39"/>
      <c r="DL118" s="39">
        <f>MAX(CI118:CJ119)</f>
        <v>0</v>
      </c>
      <c r="DM118" s="39"/>
      <c r="DN118" s="39">
        <f>MAX(CK118:CL119)</f>
        <v>0</v>
      </c>
      <c r="DO118" s="21"/>
      <c r="DR118" s="28">
        <f t="shared" si="8"/>
        <v>112</v>
      </c>
      <c r="DS118" s="28">
        <f t="shared" si="9"/>
        <v>9</v>
      </c>
      <c r="DT118" s="28">
        <f t="shared" si="10"/>
        <v>8</v>
      </c>
      <c r="DU118" s="28">
        <v>1</v>
      </c>
      <c r="DV118" s="39">
        <f t="shared" si="2"/>
        <v>0</v>
      </c>
      <c r="DX118" s="41">
        <v>0.1</v>
      </c>
      <c r="DY118" s="39">
        <f t="shared" si="3"/>
        <v>0</v>
      </c>
      <c r="DZ118" s="34"/>
      <c r="EB118" s="41">
        <v>-0.4</v>
      </c>
      <c r="EC118" s="39">
        <f t="shared" si="4"/>
        <v>0</v>
      </c>
      <c r="ED118" s="34"/>
      <c r="EF118" s="41">
        <v>-0.2</v>
      </c>
      <c r="EG118" s="39">
        <f t="shared" si="5"/>
        <v>0</v>
      </c>
      <c r="EH118" s="34"/>
      <c r="EJ118" s="22"/>
      <c r="EK118" s="22"/>
      <c r="EM118" s="22"/>
      <c r="EN118" s="22"/>
      <c r="EO118" s="22"/>
      <c r="EP118" s="22"/>
      <c r="ER118" s="26"/>
    </row>
    <row r="119" spans="1:148" ht="7.5" customHeight="1" x14ac:dyDescent="0.15">
      <c r="A119" s="21"/>
      <c r="B119" s="22"/>
      <c r="AJ119" s="50">
        <v>20</v>
      </c>
      <c r="AK119" s="39">
        <f t="shared" ref="AK119:BJ119" si="132">(AK26+AK57+AK88)+$AF$99</f>
        <v>-1.2999999999999998</v>
      </c>
      <c r="AL119" s="39">
        <f t="shared" si="132"/>
        <v>-1.2999999999999998</v>
      </c>
      <c r="AM119" s="39">
        <f t="shared" si="132"/>
        <v>-1.2999999999999998</v>
      </c>
      <c r="AN119" s="39">
        <f t="shared" si="132"/>
        <v>-1.2999999999999998</v>
      </c>
      <c r="AO119" s="39">
        <f t="shared" si="132"/>
        <v>-1.2960937500000003</v>
      </c>
      <c r="AP119" s="39">
        <f t="shared" si="132"/>
        <v>-1.2687500000000003</v>
      </c>
      <c r="AQ119" s="39">
        <f t="shared" si="132"/>
        <v>-0.90859374999999998</v>
      </c>
      <c r="AR119" s="39">
        <f t="shared" si="132"/>
        <v>-0.43671874999999993</v>
      </c>
      <c r="AS119" s="39">
        <f t="shared" si="132"/>
        <v>1.9789062500000001</v>
      </c>
      <c r="AT119" s="39">
        <f t="shared" si="132"/>
        <v>2.5835937500000004</v>
      </c>
      <c r="AU119" s="39">
        <f t="shared" si="132"/>
        <v>1.59765625</v>
      </c>
      <c r="AV119" s="39">
        <f t="shared" si="132"/>
        <v>1.3843750000000001</v>
      </c>
      <c r="AW119" s="39">
        <f t="shared" si="132"/>
        <v>0.80390625000000004</v>
      </c>
      <c r="AX119" s="39">
        <f t="shared" si="132"/>
        <v>0.17031250000000009</v>
      </c>
      <c r="AY119" s="39">
        <f t="shared" si="132"/>
        <v>-0.59687499999999993</v>
      </c>
      <c r="AZ119" s="39">
        <f t="shared" si="132"/>
        <v>-0.92031249999999998</v>
      </c>
      <c r="BA119" s="39">
        <f t="shared" si="132"/>
        <v>-0.83125000000000016</v>
      </c>
      <c r="BB119" s="39">
        <f t="shared" si="132"/>
        <v>-0.65</v>
      </c>
      <c r="BC119" s="39">
        <f t="shared" si="132"/>
        <v>-0.24531250000000016</v>
      </c>
      <c r="BD119" s="39">
        <f t="shared" si="132"/>
        <v>-1.125</v>
      </c>
      <c r="BE119" s="39">
        <f t="shared" si="132"/>
        <v>-1.4187499999999997</v>
      </c>
      <c r="BF119" s="39">
        <f t="shared" si="132"/>
        <v>-1.2749999999999999</v>
      </c>
      <c r="BG119" s="39">
        <f t="shared" si="132"/>
        <v>-1.28125</v>
      </c>
      <c r="BH119" s="39">
        <f t="shared" si="132"/>
        <v>-1.2937499999999997</v>
      </c>
      <c r="BI119" s="39">
        <f t="shared" si="132"/>
        <v>-1.2984374999999999</v>
      </c>
      <c r="BJ119" s="39">
        <f t="shared" si="132"/>
        <v>-1.2999999999999998</v>
      </c>
      <c r="BL119" s="50">
        <v>20</v>
      </c>
      <c r="BM119" s="39">
        <f t="shared" ref="BM119:CL119" si="133">MAX(AK119,0)</f>
        <v>0</v>
      </c>
      <c r="BN119" s="39">
        <f t="shared" si="133"/>
        <v>0</v>
      </c>
      <c r="BO119" s="39">
        <f t="shared" si="133"/>
        <v>0</v>
      </c>
      <c r="BP119" s="39">
        <f t="shared" si="133"/>
        <v>0</v>
      </c>
      <c r="BQ119" s="39">
        <f t="shared" si="133"/>
        <v>0</v>
      </c>
      <c r="BR119" s="39">
        <f t="shared" si="133"/>
        <v>0</v>
      </c>
      <c r="BS119" s="39">
        <f t="shared" si="133"/>
        <v>0</v>
      </c>
      <c r="BT119" s="39">
        <f t="shared" si="133"/>
        <v>0</v>
      </c>
      <c r="BU119" s="39">
        <f t="shared" si="133"/>
        <v>1.9789062500000001</v>
      </c>
      <c r="BV119" s="39">
        <f t="shared" si="133"/>
        <v>2.5835937500000004</v>
      </c>
      <c r="BW119" s="39">
        <f t="shared" si="133"/>
        <v>1.59765625</v>
      </c>
      <c r="BX119" s="39">
        <f t="shared" si="133"/>
        <v>1.3843750000000001</v>
      </c>
      <c r="BY119" s="39">
        <f t="shared" si="133"/>
        <v>0.80390625000000004</v>
      </c>
      <c r="BZ119" s="39">
        <f t="shared" si="133"/>
        <v>0.17031250000000009</v>
      </c>
      <c r="CA119" s="39">
        <f t="shared" si="133"/>
        <v>0</v>
      </c>
      <c r="CB119" s="39">
        <f t="shared" si="133"/>
        <v>0</v>
      </c>
      <c r="CC119" s="39">
        <f t="shared" si="133"/>
        <v>0</v>
      </c>
      <c r="CD119" s="39">
        <f t="shared" si="133"/>
        <v>0</v>
      </c>
      <c r="CE119" s="39">
        <f t="shared" si="133"/>
        <v>0</v>
      </c>
      <c r="CF119" s="39">
        <f t="shared" si="133"/>
        <v>0</v>
      </c>
      <c r="CG119" s="39">
        <f t="shared" si="133"/>
        <v>0</v>
      </c>
      <c r="CH119" s="39">
        <f t="shared" si="133"/>
        <v>0</v>
      </c>
      <c r="CI119" s="39">
        <f t="shared" si="133"/>
        <v>0</v>
      </c>
      <c r="CJ119" s="39">
        <f t="shared" si="133"/>
        <v>0</v>
      </c>
      <c r="CK119" s="39">
        <f t="shared" si="133"/>
        <v>0</v>
      </c>
      <c r="CL119" s="39">
        <f t="shared" si="133"/>
        <v>0</v>
      </c>
      <c r="CO119" s="22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21"/>
      <c r="DR119" s="28">
        <f t="shared" si="8"/>
        <v>113</v>
      </c>
      <c r="DS119" s="28">
        <f t="shared" si="9"/>
        <v>9</v>
      </c>
      <c r="DT119" s="28">
        <f t="shared" si="10"/>
        <v>9</v>
      </c>
      <c r="DU119" s="28">
        <v>1</v>
      </c>
      <c r="DV119" s="39">
        <f t="shared" si="2"/>
        <v>0</v>
      </c>
      <c r="DX119" s="41">
        <v>0.4</v>
      </c>
      <c r="DY119" s="39">
        <f t="shared" si="3"/>
        <v>0</v>
      </c>
      <c r="DZ119" s="34"/>
      <c r="EB119" s="41">
        <v>-0.1</v>
      </c>
      <c r="EC119" s="39">
        <f t="shared" si="4"/>
        <v>0</v>
      </c>
      <c r="ED119" s="34"/>
      <c r="EF119" s="41">
        <v>0</v>
      </c>
      <c r="EG119" s="39">
        <f t="shared" si="5"/>
        <v>0</v>
      </c>
      <c r="EH119" s="34"/>
      <c r="EJ119" s="22"/>
      <c r="EK119" s="22"/>
      <c r="EM119" s="22"/>
      <c r="EN119" s="22"/>
      <c r="EO119" s="22"/>
      <c r="EP119" s="22"/>
      <c r="ER119" s="26"/>
    </row>
    <row r="120" spans="1:148" ht="7.5" customHeight="1" x14ac:dyDescent="0.15">
      <c r="A120" s="21"/>
      <c r="B120" s="22"/>
      <c r="AJ120" s="50">
        <v>21</v>
      </c>
      <c r="AK120" s="39">
        <f t="shared" ref="AK120:BJ120" si="134">(AK27+AK58+AK89)+$AF$99</f>
        <v>-1.2999999999999998</v>
      </c>
      <c r="AL120" s="39">
        <f t="shared" si="134"/>
        <v>-1.2999999999999998</v>
      </c>
      <c r="AM120" s="39">
        <f t="shared" si="134"/>
        <v>-1.2859374999999997</v>
      </c>
      <c r="AN120" s="39">
        <f t="shared" si="134"/>
        <v>-1.2312499999999997</v>
      </c>
      <c r="AO120" s="39">
        <f t="shared" si="134"/>
        <v>-1.1625000000000001</v>
      </c>
      <c r="AP120" s="39">
        <f t="shared" si="134"/>
        <v>-1.1171875</v>
      </c>
      <c r="AQ120" s="39">
        <f t="shared" si="134"/>
        <v>-0.5093749999999998</v>
      </c>
      <c r="AR120" s="39">
        <f t="shared" si="134"/>
        <v>0.7015625000000002</v>
      </c>
      <c r="AS120" s="39">
        <f t="shared" si="134"/>
        <v>2.2796874999999996</v>
      </c>
      <c r="AT120" s="39">
        <f t="shared" si="134"/>
        <v>2.4281250000000001</v>
      </c>
      <c r="AU120" s="39">
        <f t="shared" si="134"/>
        <v>2.109375</v>
      </c>
      <c r="AV120" s="39">
        <f t="shared" si="134"/>
        <v>1.0914062499999999</v>
      </c>
      <c r="AW120" s="39">
        <f t="shared" si="134"/>
        <v>2.9687500000000089E-2</v>
      </c>
      <c r="AX120" s="39">
        <f t="shared" si="134"/>
        <v>-0.33203124999999989</v>
      </c>
      <c r="AY120" s="39">
        <f t="shared" si="134"/>
        <v>-0.58281250000000007</v>
      </c>
      <c r="AZ120" s="39">
        <f t="shared" si="134"/>
        <v>-0.74375000000000024</v>
      </c>
      <c r="BA120" s="39">
        <f t="shared" si="134"/>
        <v>-0.71250000000000002</v>
      </c>
      <c r="BB120" s="39">
        <f t="shared" si="134"/>
        <v>-0.71406249999999993</v>
      </c>
      <c r="BC120" s="39">
        <f t="shared" si="134"/>
        <v>-0.24843749999999998</v>
      </c>
      <c r="BD120" s="39">
        <f t="shared" si="134"/>
        <v>-0.58203124999999989</v>
      </c>
      <c r="BE120" s="39">
        <f t="shared" si="134"/>
        <v>-1.5062500000000001</v>
      </c>
      <c r="BF120" s="39">
        <f t="shared" si="134"/>
        <v>-1.2390625000000002</v>
      </c>
      <c r="BG120" s="39">
        <f t="shared" si="134"/>
        <v>-1.2578125000000004</v>
      </c>
      <c r="BH120" s="39">
        <f t="shared" si="134"/>
        <v>-1.2578125</v>
      </c>
      <c r="BI120" s="39">
        <f t="shared" si="134"/>
        <v>-1.2687499999999998</v>
      </c>
      <c r="BJ120" s="39">
        <f t="shared" si="134"/>
        <v>-1.2812499999999996</v>
      </c>
      <c r="BL120" s="50">
        <v>21</v>
      </c>
      <c r="BM120" s="39">
        <f t="shared" ref="BM120:CL120" si="135">MAX(AK120,0)</f>
        <v>0</v>
      </c>
      <c r="BN120" s="39">
        <f t="shared" si="135"/>
        <v>0</v>
      </c>
      <c r="BO120" s="39">
        <f t="shared" si="135"/>
        <v>0</v>
      </c>
      <c r="BP120" s="39">
        <f t="shared" si="135"/>
        <v>0</v>
      </c>
      <c r="BQ120" s="39">
        <f t="shared" si="135"/>
        <v>0</v>
      </c>
      <c r="BR120" s="39">
        <f t="shared" si="135"/>
        <v>0</v>
      </c>
      <c r="BS120" s="39">
        <f t="shared" si="135"/>
        <v>0</v>
      </c>
      <c r="BT120" s="39">
        <f t="shared" si="135"/>
        <v>0.7015625000000002</v>
      </c>
      <c r="BU120" s="39">
        <f t="shared" si="135"/>
        <v>2.2796874999999996</v>
      </c>
      <c r="BV120" s="39">
        <f t="shared" si="135"/>
        <v>2.4281250000000001</v>
      </c>
      <c r="BW120" s="39">
        <f t="shared" si="135"/>
        <v>2.109375</v>
      </c>
      <c r="BX120" s="39">
        <f t="shared" si="135"/>
        <v>1.0914062499999999</v>
      </c>
      <c r="BY120" s="39">
        <f t="shared" si="135"/>
        <v>2.9687500000000089E-2</v>
      </c>
      <c r="BZ120" s="39">
        <f t="shared" si="135"/>
        <v>0</v>
      </c>
      <c r="CA120" s="39">
        <f t="shared" si="135"/>
        <v>0</v>
      </c>
      <c r="CB120" s="39">
        <f t="shared" si="135"/>
        <v>0</v>
      </c>
      <c r="CC120" s="39">
        <f t="shared" si="135"/>
        <v>0</v>
      </c>
      <c r="CD120" s="39">
        <f t="shared" si="135"/>
        <v>0</v>
      </c>
      <c r="CE120" s="39">
        <f t="shared" si="135"/>
        <v>0</v>
      </c>
      <c r="CF120" s="39">
        <f t="shared" si="135"/>
        <v>0</v>
      </c>
      <c r="CG120" s="39">
        <f t="shared" si="135"/>
        <v>0</v>
      </c>
      <c r="CH120" s="39">
        <f t="shared" si="135"/>
        <v>0</v>
      </c>
      <c r="CI120" s="39">
        <f t="shared" si="135"/>
        <v>0</v>
      </c>
      <c r="CJ120" s="39">
        <f t="shared" si="135"/>
        <v>0</v>
      </c>
      <c r="CK120" s="39">
        <f t="shared" si="135"/>
        <v>0</v>
      </c>
      <c r="CL120" s="39">
        <f t="shared" si="135"/>
        <v>0</v>
      </c>
      <c r="CO120" s="28">
        <v>11</v>
      </c>
      <c r="CP120" s="39">
        <f>MAX(BM120:BN121)</f>
        <v>0</v>
      </c>
      <c r="CQ120" s="39"/>
      <c r="CR120" s="39">
        <f>MAX(BO120:BP121)</f>
        <v>0</v>
      </c>
      <c r="CS120" s="39"/>
      <c r="CT120" s="39">
        <f>MAX(BQ120:BR121)</f>
        <v>0</v>
      </c>
      <c r="CU120" s="39"/>
      <c r="CV120" s="39">
        <f>MAX(BS120:BT121)</f>
        <v>1.234375</v>
      </c>
      <c r="CW120" s="39"/>
      <c r="CX120" s="39">
        <f>MAX(BU120:BV121)</f>
        <v>2.7515624999999999</v>
      </c>
      <c r="CY120" s="39"/>
      <c r="CZ120" s="39">
        <f>MAX(BW120:BX121)</f>
        <v>2.4359375000000001</v>
      </c>
      <c r="DA120" s="39"/>
      <c r="DB120" s="39">
        <f>MAX(BY120:BZ121)</f>
        <v>0.37343749999999998</v>
      </c>
      <c r="DC120" s="39"/>
      <c r="DD120" s="39">
        <f>MAX(CA120:CB121)</f>
        <v>0</v>
      </c>
      <c r="DE120" s="39"/>
      <c r="DF120" s="39">
        <f>MAX(CC120:CD121)</f>
        <v>0</v>
      </c>
      <c r="DG120" s="39"/>
      <c r="DH120" s="39">
        <f>MAX(CE120:CF121)</f>
        <v>0</v>
      </c>
      <c r="DI120" s="39"/>
      <c r="DJ120" s="39">
        <f>MAX(CG120:CH121)</f>
        <v>0</v>
      </c>
      <c r="DK120" s="39"/>
      <c r="DL120" s="39">
        <f>MAX(CI120:CJ121)</f>
        <v>0</v>
      </c>
      <c r="DM120" s="39"/>
      <c r="DN120" s="39">
        <f>MAX(CK120:CL121)</f>
        <v>0</v>
      </c>
      <c r="DO120" s="21"/>
      <c r="DR120" s="28">
        <f t="shared" si="8"/>
        <v>114</v>
      </c>
      <c r="DS120" s="28">
        <f t="shared" si="9"/>
        <v>9</v>
      </c>
      <c r="DT120" s="28">
        <f t="shared" si="10"/>
        <v>10</v>
      </c>
      <c r="DU120" s="28">
        <v>1</v>
      </c>
      <c r="DV120" s="39">
        <f t="shared" si="2"/>
        <v>0</v>
      </c>
      <c r="DX120" s="41">
        <v>0.5</v>
      </c>
      <c r="DY120" s="39">
        <f t="shared" si="3"/>
        <v>0</v>
      </c>
      <c r="DZ120" s="34"/>
      <c r="EB120" s="41">
        <v>0.2</v>
      </c>
      <c r="EC120" s="39">
        <f t="shared" si="4"/>
        <v>0</v>
      </c>
      <c r="ED120" s="34"/>
      <c r="EF120" s="41">
        <v>-0.1</v>
      </c>
      <c r="EG120" s="39">
        <f t="shared" si="5"/>
        <v>0</v>
      </c>
      <c r="EH120" s="34"/>
      <c r="EJ120" s="22"/>
      <c r="EK120" s="22"/>
      <c r="EM120" s="22"/>
      <c r="EN120" s="22"/>
      <c r="EO120" s="22"/>
      <c r="EP120" s="22"/>
      <c r="ER120" s="26"/>
    </row>
    <row r="121" spans="1:148" ht="7.5" customHeight="1" x14ac:dyDescent="0.15">
      <c r="A121" s="21"/>
      <c r="B121" s="22"/>
      <c r="AJ121" s="50">
        <v>22</v>
      </c>
      <c r="AK121" s="39">
        <f t="shared" ref="AK121:BJ121" si="136">(AK28+AK59+AK90)+$AF$99</f>
        <v>-1.2804687500000003</v>
      </c>
      <c r="AL121" s="39">
        <f t="shared" si="136"/>
        <v>-1.2148437499999996</v>
      </c>
      <c r="AM121" s="39">
        <f t="shared" si="136"/>
        <v>-1.1429687500000001</v>
      </c>
      <c r="AN121" s="39">
        <f t="shared" si="136"/>
        <v>-1.0382812499999998</v>
      </c>
      <c r="AO121" s="39">
        <f t="shared" si="136"/>
        <v>-0.89843749999999989</v>
      </c>
      <c r="AP121" s="39">
        <f t="shared" si="136"/>
        <v>-0.89375000000000016</v>
      </c>
      <c r="AQ121" s="39">
        <f t="shared" si="136"/>
        <v>-0.85468750000000016</v>
      </c>
      <c r="AR121" s="39">
        <f t="shared" si="136"/>
        <v>1.234375</v>
      </c>
      <c r="AS121" s="39">
        <f t="shared" si="136"/>
        <v>2.7515624999999999</v>
      </c>
      <c r="AT121" s="39">
        <f t="shared" si="136"/>
        <v>2.28125</v>
      </c>
      <c r="AU121" s="39">
        <f t="shared" si="136"/>
        <v>2.4359375000000001</v>
      </c>
      <c r="AV121" s="39">
        <f t="shared" si="136"/>
        <v>1.8109374999999999</v>
      </c>
      <c r="AW121" s="39">
        <f t="shared" si="136"/>
        <v>0.37343749999999998</v>
      </c>
      <c r="AX121" s="39">
        <f t="shared" si="136"/>
        <v>-0.62109374999999989</v>
      </c>
      <c r="AY121" s="39">
        <f t="shared" si="136"/>
        <v>-0.72656250000000011</v>
      </c>
      <c r="AZ121" s="39">
        <f t="shared" si="136"/>
        <v>-0.61562499999999998</v>
      </c>
      <c r="BA121" s="39">
        <f t="shared" si="136"/>
        <v>-0.59609374999999998</v>
      </c>
      <c r="BB121" s="39">
        <f t="shared" si="136"/>
        <v>-0.61796875000000007</v>
      </c>
      <c r="BC121" s="39">
        <f t="shared" si="136"/>
        <v>-0.42187499999999989</v>
      </c>
      <c r="BD121" s="39">
        <f t="shared" si="136"/>
        <v>-0.68593749999999998</v>
      </c>
      <c r="BE121" s="39">
        <f t="shared" si="136"/>
        <v>-1.3437500000000004</v>
      </c>
      <c r="BF121" s="39">
        <f t="shared" si="136"/>
        <v>-1.2000000000000002</v>
      </c>
      <c r="BG121" s="39">
        <f t="shared" si="136"/>
        <v>-1.2023437499999998</v>
      </c>
      <c r="BH121" s="39">
        <f t="shared" si="136"/>
        <v>-1.2312500000000002</v>
      </c>
      <c r="BI121" s="39">
        <f t="shared" si="136"/>
        <v>-1.2054687500000001</v>
      </c>
      <c r="BJ121" s="39">
        <f t="shared" si="136"/>
        <v>-1.2398437499999999</v>
      </c>
      <c r="BL121" s="50">
        <v>22</v>
      </c>
      <c r="BM121" s="39">
        <f t="shared" ref="BM121:CL121" si="137">MAX(AK121,0)</f>
        <v>0</v>
      </c>
      <c r="BN121" s="39">
        <f t="shared" si="137"/>
        <v>0</v>
      </c>
      <c r="BO121" s="39">
        <f t="shared" si="137"/>
        <v>0</v>
      </c>
      <c r="BP121" s="39">
        <f t="shared" si="137"/>
        <v>0</v>
      </c>
      <c r="BQ121" s="39">
        <f t="shared" si="137"/>
        <v>0</v>
      </c>
      <c r="BR121" s="39">
        <f t="shared" si="137"/>
        <v>0</v>
      </c>
      <c r="BS121" s="39">
        <f t="shared" si="137"/>
        <v>0</v>
      </c>
      <c r="BT121" s="39">
        <f t="shared" si="137"/>
        <v>1.234375</v>
      </c>
      <c r="BU121" s="39">
        <f t="shared" si="137"/>
        <v>2.7515624999999999</v>
      </c>
      <c r="BV121" s="39">
        <f t="shared" si="137"/>
        <v>2.28125</v>
      </c>
      <c r="BW121" s="39">
        <f t="shared" si="137"/>
        <v>2.4359375000000001</v>
      </c>
      <c r="BX121" s="39">
        <f t="shared" si="137"/>
        <v>1.8109374999999999</v>
      </c>
      <c r="BY121" s="39">
        <f t="shared" si="137"/>
        <v>0.37343749999999998</v>
      </c>
      <c r="BZ121" s="39">
        <f t="shared" si="137"/>
        <v>0</v>
      </c>
      <c r="CA121" s="39">
        <f t="shared" si="137"/>
        <v>0</v>
      </c>
      <c r="CB121" s="39">
        <f t="shared" si="137"/>
        <v>0</v>
      </c>
      <c r="CC121" s="39">
        <f t="shared" si="137"/>
        <v>0</v>
      </c>
      <c r="CD121" s="39">
        <f t="shared" si="137"/>
        <v>0</v>
      </c>
      <c r="CE121" s="39">
        <f t="shared" si="137"/>
        <v>0</v>
      </c>
      <c r="CF121" s="39">
        <f t="shared" si="137"/>
        <v>0</v>
      </c>
      <c r="CG121" s="39">
        <f t="shared" si="137"/>
        <v>0</v>
      </c>
      <c r="CH121" s="39">
        <f t="shared" si="137"/>
        <v>0</v>
      </c>
      <c r="CI121" s="39">
        <f t="shared" si="137"/>
        <v>0</v>
      </c>
      <c r="CJ121" s="39">
        <f t="shared" si="137"/>
        <v>0</v>
      </c>
      <c r="CK121" s="39">
        <f t="shared" si="137"/>
        <v>0</v>
      </c>
      <c r="CL121" s="39">
        <f t="shared" si="137"/>
        <v>0</v>
      </c>
      <c r="CO121" s="22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21"/>
      <c r="DR121" s="28">
        <f t="shared" si="8"/>
        <v>115</v>
      </c>
      <c r="DS121" s="28">
        <f t="shared" si="9"/>
        <v>9</v>
      </c>
      <c r="DT121" s="28">
        <f t="shared" si="10"/>
        <v>11</v>
      </c>
      <c r="DU121" s="28">
        <v>1</v>
      </c>
      <c r="DV121" s="39">
        <f t="shared" si="2"/>
        <v>0</v>
      </c>
      <c r="DX121" s="41">
        <v>-0.1</v>
      </c>
      <c r="DY121" s="39">
        <f t="shared" si="3"/>
        <v>0</v>
      </c>
      <c r="DZ121" s="34"/>
      <c r="EB121" s="41">
        <v>0.1</v>
      </c>
      <c r="EC121" s="39">
        <f t="shared" si="4"/>
        <v>0</v>
      </c>
      <c r="ED121" s="34"/>
      <c r="EF121" s="41">
        <v>-0.3</v>
      </c>
      <c r="EG121" s="39">
        <f t="shared" si="5"/>
        <v>0</v>
      </c>
      <c r="EH121" s="34"/>
      <c r="EJ121" s="22"/>
      <c r="EK121" s="22"/>
      <c r="EM121" s="22"/>
      <c r="EN121" s="22"/>
      <c r="EO121" s="22"/>
      <c r="EP121" s="22"/>
      <c r="ER121" s="26"/>
    </row>
    <row r="122" spans="1:148" ht="7.5" customHeight="1" x14ac:dyDescent="0.15">
      <c r="A122" s="21"/>
      <c r="B122" s="22"/>
      <c r="AJ122" s="50">
        <v>23</v>
      </c>
      <c r="AK122" s="39">
        <f t="shared" ref="AK122:BJ122" si="138">(AK29+AK60+AK91)+$AF$99</f>
        <v>-1.1609374999999997</v>
      </c>
      <c r="AL122" s="39">
        <f t="shared" si="138"/>
        <v>-1.0367187500000004</v>
      </c>
      <c r="AM122" s="39">
        <f t="shared" si="138"/>
        <v>-0.88593750000000016</v>
      </c>
      <c r="AN122" s="39">
        <f t="shared" si="138"/>
        <v>-0.87265625000000002</v>
      </c>
      <c r="AO122" s="39">
        <f t="shared" si="138"/>
        <v>-0.85781249999999998</v>
      </c>
      <c r="AP122" s="39">
        <f t="shared" si="138"/>
        <v>-0.7945312499999998</v>
      </c>
      <c r="AQ122" s="39">
        <f t="shared" si="138"/>
        <v>-1.046875</v>
      </c>
      <c r="AR122" s="39">
        <f t="shared" si="138"/>
        <v>0.44765625000000009</v>
      </c>
      <c r="AS122" s="39">
        <f t="shared" si="138"/>
        <v>3.1031249999999999</v>
      </c>
      <c r="AT122" s="39">
        <f t="shared" si="138"/>
        <v>2.3054687499999997</v>
      </c>
      <c r="AU122" s="39">
        <f t="shared" si="138"/>
        <v>2.0882812500000001</v>
      </c>
      <c r="AV122" s="39">
        <f t="shared" si="138"/>
        <v>1.6515624999999998</v>
      </c>
      <c r="AW122" s="39">
        <f t="shared" si="138"/>
        <v>0.86953125000000009</v>
      </c>
      <c r="AX122" s="39">
        <f t="shared" si="138"/>
        <v>5.0781250000000111E-2</v>
      </c>
      <c r="AY122" s="39">
        <f t="shared" si="138"/>
        <v>-0.26406249999999998</v>
      </c>
      <c r="AZ122" s="39">
        <f t="shared" si="138"/>
        <v>-0.24609374999999989</v>
      </c>
      <c r="BA122" s="39">
        <f t="shared" si="138"/>
        <v>-0.49999999999999989</v>
      </c>
      <c r="BB122" s="39">
        <f t="shared" si="138"/>
        <v>-0.47656249999999989</v>
      </c>
      <c r="BC122" s="39">
        <f t="shared" si="138"/>
        <v>-0.41015625000000011</v>
      </c>
      <c r="BD122" s="39">
        <f t="shared" si="138"/>
        <v>-0.97109374999999998</v>
      </c>
      <c r="BE122" s="39">
        <f t="shared" si="138"/>
        <v>-1.4093750000000003</v>
      </c>
      <c r="BF122" s="39">
        <f t="shared" si="138"/>
        <v>-1.2828124999999999</v>
      </c>
      <c r="BG122" s="39">
        <f t="shared" si="138"/>
        <v>-1.2273437500000002</v>
      </c>
      <c r="BH122" s="39">
        <f t="shared" si="138"/>
        <v>-1.2351562500000002</v>
      </c>
      <c r="BI122" s="39">
        <f t="shared" si="138"/>
        <v>-1.1664062500000001</v>
      </c>
      <c r="BJ122" s="39">
        <f t="shared" si="138"/>
        <v>-1.1062500000000002</v>
      </c>
      <c r="BL122" s="50">
        <v>23</v>
      </c>
      <c r="BM122" s="39">
        <f t="shared" ref="BM122:CL122" si="139">MAX(AK122,0)</f>
        <v>0</v>
      </c>
      <c r="BN122" s="39">
        <f t="shared" si="139"/>
        <v>0</v>
      </c>
      <c r="BO122" s="39">
        <f t="shared" si="139"/>
        <v>0</v>
      </c>
      <c r="BP122" s="39">
        <f t="shared" si="139"/>
        <v>0</v>
      </c>
      <c r="BQ122" s="39">
        <f t="shared" si="139"/>
        <v>0</v>
      </c>
      <c r="BR122" s="39">
        <f t="shared" si="139"/>
        <v>0</v>
      </c>
      <c r="BS122" s="39">
        <f t="shared" si="139"/>
        <v>0</v>
      </c>
      <c r="BT122" s="39">
        <f t="shared" si="139"/>
        <v>0.44765625000000009</v>
      </c>
      <c r="BU122" s="39">
        <f t="shared" si="139"/>
        <v>3.1031249999999999</v>
      </c>
      <c r="BV122" s="39">
        <f t="shared" si="139"/>
        <v>2.3054687499999997</v>
      </c>
      <c r="BW122" s="39">
        <f t="shared" si="139"/>
        <v>2.0882812500000001</v>
      </c>
      <c r="BX122" s="39">
        <f t="shared" si="139"/>
        <v>1.6515624999999998</v>
      </c>
      <c r="BY122" s="39">
        <f t="shared" si="139"/>
        <v>0.86953125000000009</v>
      </c>
      <c r="BZ122" s="39">
        <f t="shared" si="139"/>
        <v>5.0781250000000111E-2</v>
      </c>
      <c r="CA122" s="39">
        <f t="shared" si="139"/>
        <v>0</v>
      </c>
      <c r="CB122" s="39">
        <f t="shared" si="139"/>
        <v>0</v>
      </c>
      <c r="CC122" s="39">
        <f t="shared" si="139"/>
        <v>0</v>
      </c>
      <c r="CD122" s="39">
        <f t="shared" si="139"/>
        <v>0</v>
      </c>
      <c r="CE122" s="39">
        <f t="shared" si="139"/>
        <v>0</v>
      </c>
      <c r="CF122" s="39">
        <f t="shared" si="139"/>
        <v>0</v>
      </c>
      <c r="CG122" s="39">
        <f t="shared" si="139"/>
        <v>0</v>
      </c>
      <c r="CH122" s="39">
        <f t="shared" si="139"/>
        <v>0</v>
      </c>
      <c r="CI122" s="39">
        <f t="shared" si="139"/>
        <v>0</v>
      </c>
      <c r="CJ122" s="39">
        <f t="shared" si="139"/>
        <v>0</v>
      </c>
      <c r="CK122" s="39">
        <f t="shared" si="139"/>
        <v>0</v>
      </c>
      <c r="CL122" s="39">
        <f t="shared" si="139"/>
        <v>0</v>
      </c>
      <c r="CO122" s="28">
        <v>12</v>
      </c>
      <c r="CP122" s="39">
        <f>MAX(BM122:BN123)</f>
        <v>0</v>
      </c>
      <c r="CQ122" s="39"/>
      <c r="CR122" s="39">
        <f>MAX(BO122:BP123)</f>
        <v>0</v>
      </c>
      <c r="CS122" s="39"/>
      <c r="CT122" s="39">
        <f>MAX(BQ122:BR123)</f>
        <v>0</v>
      </c>
      <c r="CU122" s="39"/>
      <c r="CV122" s="39">
        <f>MAX(BS122:BT123)</f>
        <v>0.44765625000000009</v>
      </c>
      <c r="CW122" s="39"/>
      <c r="CX122" s="39">
        <f>MAX(BU122:BV123)</f>
        <v>3.1031249999999999</v>
      </c>
      <c r="CY122" s="39"/>
      <c r="CZ122" s="39">
        <f>MAX(BW122:BX123)</f>
        <v>2.0882812500000001</v>
      </c>
      <c r="DA122" s="39"/>
      <c r="DB122" s="39">
        <f>MAX(BY122:BZ123)</f>
        <v>0.86953125000000009</v>
      </c>
      <c r="DC122" s="39"/>
      <c r="DD122" s="39">
        <f>MAX(CA122:CB123)</f>
        <v>0.66171874999999991</v>
      </c>
      <c r="DE122" s="39"/>
      <c r="DF122" s="39">
        <f>MAX(CC122:CD123)</f>
        <v>0</v>
      </c>
      <c r="DG122" s="39"/>
      <c r="DH122" s="39">
        <f>MAX(CE122:CF123)</f>
        <v>0</v>
      </c>
      <c r="DI122" s="39"/>
      <c r="DJ122" s="39">
        <f>MAX(CG122:CH123)</f>
        <v>0</v>
      </c>
      <c r="DK122" s="39"/>
      <c r="DL122" s="39">
        <f>MAX(CI122:CJ123)</f>
        <v>0</v>
      </c>
      <c r="DM122" s="39"/>
      <c r="DN122" s="39">
        <f>MAX(CK122:CL123)</f>
        <v>0</v>
      </c>
      <c r="DO122" s="21"/>
      <c r="DR122" s="28">
        <f t="shared" si="8"/>
        <v>116</v>
      </c>
      <c r="DS122" s="28">
        <f t="shared" si="9"/>
        <v>9</v>
      </c>
      <c r="DT122" s="28">
        <f t="shared" si="10"/>
        <v>12</v>
      </c>
      <c r="DU122" s="28">
        <v>1</v>
      </c>
      <c r="DV122" s="39">
        <f t="shared" si="2"/>
        <v>0</v>
      </c>
      <c r="DX122" s="41">
        <v>0</v>
      </c>
      <c r="DY122" s="39">
        <f t="shared" si="3"/>
        <v>0</v>
      </c>
      <c r="DZ122" s="34"/>
      <c r="EB122" s="41">
        <v>0.1</v>
      </c>
      <c r="EC122" s="39">
        <f t="shared" si="4"/>
        <v>0</v>
      </c>
      <c r="ED122" s="34"/>
      <c r="EF122" s="41">
        <v>0</v>
      </c>
      <c r="EG122" s="39">
        <f t="shared" si="5"/>
        <v>0</v>
      </c>
      <c r="EH122" s="34"/>
      <c r="EJ122" s="22"/>
      <c r="EK122" s="22"/>
      <c r="EM122" s="22"/>
      <c r="EN122" s="22"/>
      <c r="EO122" s="22"/>
      <c r="EP122" s="22"/>
      <c r="ER122" s="26"/>
    </row>
    <row r="123" spans="1:148" ht="7.5" customHeight="1" x14ac:dyDescent="0.15">
      <c r="A123" s="21"/>
      <c r="B123" s="22"/>
      <c r="AJ123" s="50">
        <v>24</v>
      </c>
      <c r="AK123" s="39">
        <f t="shared" ref="AK123:BJ123" si="140">(AK30+AK61+AK92)+$AF$99</f>
        <v>-0.92343750000000002</v>
      </c>
      <c r="AL123" s="39">
        <f t="shared" si="140"/>
        <v>-0.86171874999999998</v>
      </c>
      <c r="AM123" s="39">
        <f t="shared" si="140"/>
        <v>-0.86015625000000007</v>
      </c>
      <c r="AN123" s="39">
        <f t="shared" si="140"/>
        <v>-0.81562499999999971</v>
      </c>
      <c r="AO123" s="39">
        <f t="shared" si="140"/>
        <v>-0.76171874999999989</v>
      </c>
      <c r="AP123" s="39">
        <f t="shared" si="140"/>
        <v>-0.74062499999999998</v>
      </c>
      <c r="AQ123" s="39">
        <f t="shared" si="140"/>
        <v>-0.92812499999999976</v>
      </c>
      <c r="AR123" s="39">
        <f t="shared" si="140"/>
        <v>-0.84531250000000002</v>
      </c>
      <c r="AS123" s="39">
        <f t="shared" si="140"/>
        <v>2.2718750000000001</v>
      </c>
      <c r="AT123" s="39">
        <f t="shared" si="140"/>
        <v>2.8585937499999998</v>
      </c>
      <c r="AU123" s="39">
        <f t="shared" si="140"/>
        <v>1.90625</v>
      </c>
      <c r="AV123" s="39">
        <f t="shared" si="140"/>
        <v>1.03046875</v>
      </c>
      <c r="AW123" s="39">
        <f t="shared" si="140"/>
        <v>0.80234375000000002</v>
      </c>
      <c r="AX123" s="39">
        <f t="shared" si="140"/>
        <v>0.83828124999999987</v>
      </c>
      <c r="AY123" s="39">
        <f t="shared" si="140"/>
        <v>0.66171874999999991</v>
      </c>
      <c r="AZ123" s="39">
        <f t="shared" si="140"/>
        <v>0.11953124999999998</v>
      </c>
      <c r="BA123" s="39">
        <f t="shared" si="140"/>
        <v>-0.13281250000000011</v>
      </c>
      <c r="BB123" s="39">
        <f t="shared" si="140"/>
        <v>-0.44843749999999971</v>
      </c>
      <c r="BC123" s="39">
        <f t="shared" si="140"/>
        <v>-0.56250000000000011</v>
      </c>
      <c r="BD123" s="39">
        <f t="shared" si="140"/>
        <v>-1.2742187500000002</v>
      </c>
      <c r="BE123" s="39">
        <f t="shared" si="140"/>
        <v>-1.2937500000000002</v>
      </c>
      <c r="BF123" s="39">
        <f t="shared" si="140"/>
        <v>-1.2984374999999999</v>
      </c>
      <c r="BG123" s="39">
        <f t="shared" si="140"/>
        <v>-1.28125</v>
      </c>
      <c r="BH123" s="39">
        <f t="shared" si="140"/>
        <v>-1.2609375000000003</v>
      </c>
      <c r="BI123" s="39">
        <f t="shared" si="140"/>
        <v>-1.2609375000000003</v>
      </c>
      <c r="BJ123" s="39">
        <f t="shared" si="140"/>
        <v>-1.1578124999999999</v>
      </c>
      <c r="BL123" s="50">
        <v>24</v>
      </c>
      <c r="BM123" s="39">
        <f t="shared" ref="BM123:CL123" si="141">MAX(AK123,0)</f>
        <v>0</v>
      </c>
      <c r="BN123" s="39">
        <f t="shared" si="141"/>
        <v>0</v>
      </c>
      <c r="BO123" s="39">
        <f t="shared" si="141"/>
        <v>0</v>
      </c>
      <c r="BP123" s="39">
        <f t="shared" si="141"/>
        <v>0</v>
      </c>
      <c r="BQ123" s="39">
        <f t="shared" si="141"/>
        <v>0</v>
      </c>
      <c r="BR123" s="39">
        <f t="shared" si="141"/>
        <v>0</v>
      </c>
      <c r="BS123" s="39">
        <f t="shared" si="141"/>
        <v>0</v>
      </c>
      <c r="BT123" s="39">
        <f t="shared" si="141"/>
        <v>0</v>
      </c>
      <c r="BU123" s="39">
        <f t="shared" si="141"/>
        <v>2.2718750000000001</v>
      </c>
      <c r="BV123" s="39">
        <f t="shared" si="141"/>
        <v>2.8585937499999998</v>
      </c>
      <c r="BW123" s="39">
        <f t="shared" si="141"/>
        <v>1.90625</v>
      </c>
      <c r="BX123" s="39">
        <f t="shared" si="141"/>
        <v>1.03046875</v>
      </c>
      <c r="BY123" s="39">
        <f t="shared" si="141"/>
        <v>0.80234375000000002</v>
      </c>
      <c r="BZ123" s="39">
        <f t="shared" si="141"/>
        <v>0.83828124999999987</v>
      </c>
      <c r="CA123" s="39">
        <f t="shared" si="141"/>
        <v>0.66171874999999991</v>
      </c>
      <c r="CB123" s="39">
        <f t="shared" si="141"/>
        <v>0.11953124999999998</v>
      </c>
      <c r="CC123" s="39">
        <f t="shared" si="141"/>
        <v>0</v>
      </c>
      <c r="CD123" s="39">
        <f t="shared" si="141"/>
        <v>0</v>
      </c>
      <c r="CE123" s="39">
        <f t="shared" si="141"/>
        <v>0</v>
      </c>
      <c r="CF123" s="39">
        <f t="shared" si="141"/>
        <v>0</v>
      </c>
      <c r="CG123" s="39">
        <f t="shared" si="141"/>
        <v>0</v>
      </c>
      <c r="CH123" s="39">
        <f t="shared" si="141"/>
        <v>0</v>
      </c>
      <c r="CI123" s="39">
        <f t="shared" si="141"/>
        <v>0</v>
      </c>
      <c r="CJ123" s="39">
        <f t="shared" si="141"/>
        <v>0</v>
      </c>
      <c r="CK123" s="39">
        <f t="shared" si="141"/>
        <v>0</v>
      </c>
      <c r="CL123" s="39">
        <f t="shared" si="141"/>
        <v>0</v>
      </c>
      <c r="CO123" s="22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21"/>
      <c r="DR123" s="28">
        <f t="shared" si="8"/>
        <v>117</v>
      </c>
      <c r="DS123" s="28">
        <f t="shared" si="9"/>
        <v>9</v>
      </c>
      <c r="DT123" s="28">
        <f t="shared" si="10"/>
        <v>13</v>
      </c>
      <c r="DU123" s="28">
        <v>1</v>
      </c>
      <c r="DV123" s="39">
        <f t="shared" si="2"/>
        <v>0</v>
      </c>
      <c r="DX123" s="41">
        <v>0.6</v>
      </c>
      <c r="DY123" s="39">
        <f t="shared" si="3"/>
        <v>0</v>
      </c>
      <c r="DZ123" s="34"/>
      <c r="EB123" s="41">
        <v>0.2</v>
      </c>
      <c r="EC123" s="39">
        <f t="shared" si="4"/>
        <v>0</v>
      </c>
      <c r="ED123" s="34"/>
      <c r="EF123" s="41">
        <v>0.4</v>
      </c>
      <c r="EG123" s="39">
        <f t="shared" si="5"/>
        <v>0</v>
      </c>
      <c r="EH123" s="34"/>
      <c r="EJ123" s="22"/>
      <c r="EK123" s="22"/>
      <c r="EM123" s="22"/>
      <c r="EN123" s="22"/>
      <c r="EO123" s="22"/>
      <c r="EP123" s="22"/>
      <c r="ER123" s="26"/>
    </row>
    <row r="124" spans="1:148" ht="7.5" customHeight="1" x14ac:dyDescent="0.15">
      <c r="A124" s="21"/>
      <c r="B124" s="22"/>
      <c r="AJ124" s="50">
        <v>25</v>
      </c>
      <c r="AK124" s="39">
        <f t="shared" ref="AK124:BJ124" si="142">(AK31+AK62+AK93)+$AF$99</f>
        <v>-0.82343749999999993</v>
      </c>
      <c r="AL124" s="39">
        <f t="shared" si="142"/>
        <v>-0.86015624999999984</v>
      </c>
      <c r="AM124" s="39">
        <f t="shared" si="142"/>
        <v>-0.79375000000000007</v>
      </c>
      <c r="AN124" s="39">
        <f t="shared" si="142"/>
        <v>-0.78281250000000002</v>
      </c>
      <c r="AO124" s="39">
        <f t="shared" si="142"/>
        <v>-0.78984375000000007</v>
      </c>
      <c r="AP124" s="39">
        <f t="shared" si="142"/>
        <v>-0.7828124999999998</v>
      </c>
      <c r="AQ124" s="39">
        <f t="shared" si="142"/>
        <v>-0.78671875000000002</v>
      </c>
      <c r="AR124" s="39">
        <f t="shared" si="142"/>
        <v>-1.19921875</v>
      </c>
      <c r="AS124" s="39">
        <f t="shared" si="142"/>
        <v>9.7656250000000111E-2</v>
      </c>
      <c r="AT124" s="39">
        <f t="shared" si="142"/>
        <v>2.8843749999999999</v>
      </c>
      <c r="AU124" s="39">
        <f t="shared" si="142"/>
        <v>2.3281249999999996</v>
      </c>
      <c r="AV124" s="39">
        <f t="shared" si="142"/>
        <v>0.75546875000000002</v>
      </c>
      <c r="AW124" s="39">
        <f t="shared" si="142"/>
        <v>0.71484375</v>
      </c>
      <c r="AX124" s="39">
        <f t="shared" si="142"/>
        <v>1.6796875</v>
      </c>
      <c r="AY124" s="39">
        <f t="shared" si="142"/>
        <v>1.87109375</v>
      </c>
      <c r="AZ124" s="39">
        <f t="shared" si="142"/>
        <v>0.43125000000000013</v>
      </c>
      <c r="BA124" s="39">
        <f t="shared" si="142"/>
        <v>0.21796875000000004</v>
      </c>
      <c r="BB124" s="39">
        <f t="shared" si="142"/>
        <v>-0.53984375000000007</v>
      </c>
      <c r="BC124" s="39">
        <f t="shared" si="142"/>
        <v>-1.2000000000000002</v>
      </c>
      <c r="BD124" s="39">
        <f t="shared" si="142"/>
        <v>-1.234375</v>
      </c>
      <c r="BE124" s="39">
        <f t="shared" si="142"/>
        <v>-1.2624999999999997</v>
      </c>
      <c r="BF124" s="39">
        <f t="shared" si="142"/>
        <v>-1.2718750000000001</v>
      </c>
      <c r="BG124" s="39">
        <f t="shared" si="142"/>
        <v>-1.2648437499999998</v>
      </c>
      <c r="BH124" s="39">
        <f t="shared" si="142"/>
        <v>-1.2562500000000001</v>
      </c>
      <c r="BI124" s="39">
        <f t="shared" si="142"/>
        <v>-1.2390625000000002</v>
      </c>
      <c r="BJ124" s="39">
        <f t="shared" si="142"/>
        <v>-1.2320312500000004</v>
      </c>
      <c r="BL124" s="50">
        <v>25</v>
      </c>
      <c r="BM124" s="39">
        <f t="shared" ref="BM124:CL124" si="143">MAX(AK124,0)</f>
        <v>0</v>
      </c>
      <c r="BN124" s="39">
        <f t="shared" si="143"/>
        <v>0</v>
      </c>
      <c r="BO124" s="39">
        <f t="shared" si="143"/>
        <v>0</v>
      </c>
      <c r="BP124" s="39">
        <f t="shared" si="143"/>
        <v>0</v>
      </c>
      <c r="BQ124" s="39">
        <f t="shared" si="143"/>
        <v>0</v>
      </c>
      <c r="BR124" s="39">
        <f t="shared" si="143"/>
        <v>0</v>
      </c>
      <c r="BS124" s="39">
        <f t="shared" si="143"/>
        <v>0</v>
      </c>
      <c r="BT124" s="39">
        <f t="shared" si="143"/>
        <v>0</v>
      </c>
      <c r="BU124" s="39">
        <f t="shared" si="143"/>
        <v>9.7656250000000111E-2</v>
      </c>
      <c r="BV124" s="39">
        <f t="shared" si="143"/>
        <v>2.8843749999999999</v>
      </c>
      <c r="BW124" s="39">
        <f t="shared" si="143"/>
        <v>2.3281249999999996</v>
      </c>
      <c r="BX124" s="39">
        <f t="shared" si="143"/>
        <v>0.75546875000000002</v>
      </c>
      <c r="BY124" s="39">
        <f t="shared" si="143"/>
        <v>0.71484375</v>
      </c>
      <c r="BZ124" s="39">
        <f t="shared" si="143"/>
        <v>1.6796875</v>
      </c>
      <c r="CA124" s="39">
        <f t="shared" si="143"/>
        <v>1.87109375</v>
      </c>
      <c r="CB124" s="39">
        <f t="shared" si="143"/>
        <v>0.43125000000000013</v>
      </c>
      <c r="CC124" s="39">
        <f t="shared" si="143"/>
        <v>0.21796875000000004</v>
      </c>
      <c r="CD124" s="39">
        <f t="shared" si="143"/>
        <v>0</v>
      </c>
      <c r="CE124" s="39">
        <f t="shared" si="143"/>
        <v>0</v>
      </c>
      <c r="CF124" s="39">
        <f t="shared" si="143"/>
        <v>0</v>
      </c>
      <c r="CG124" s="39">
        <f t="shared" si="143"/>
        <v>0</v>
      </c>
      <c r="CH124" s="39">
        <f t="shared" si="143"/>
        <v>0</v>
      </c>
      <c r="CI124" s="39">
        <f t="shared" si="143"/>
        <v>0</v>
      </c>
      <c r="CJ124" s="39">
        <f t="shared" si="143"/>
        <v>0</v>
      </c>
      <c r="CK124" s="39">
        <f t="shared" si="143"/>
        <v>0</v>
      </c>
      <c r="CL124" s="39">
        <f t="shared" si="143"/>
        <v>0</v>
      </c>
      <c r="CO124" s="28">
        <v>13</v>
      </c>
      <c r="CP124" s="39">
        <f>MAX(BM124:BN125)</f>
        <v>0</v>
      </c>
      <c r="CQ124" s="39"/>
      <c r="CR124" s="39">
        <f>MAX(BO124:BP125)</f>
        <v>0</v>
      </c>
      <c r="CS124" s="39"/>
      <c r="CT124" s="39">
        <f>MAX(BQ124:BR125)</f>
        <v>0</v>
      </c>
      <c r="CU124" s="39"/>
      <c r="CV124" s="39">
        <f>MAX(BS124:BT125)</f>
        <v>0</v>
      </c>
      <c r="CW124" s="39"/>
      <c r="CX124" s="39">
        <f>MAX(BU124:BV125)</f>
        <v>2.8843749999999999</v>
      </c>
      <c r="CY124" s="39"/>
      <c r="CZ124" s="39">
        <f>MAX(BW124:BX125)</f>
        <v>2.3281249999999996</v>
      </c>
      <c r="DA124" s="39"/>
      <c r="DB124" s="39">
        <f>MAX(BY124:BZ125)</f>
        <v>1.9007812500000001</v>
      </c>
      <c r="DC124" s="39"/>
      <c r="DD124" s="39">
        <f>MAX(CA124:CB125)</f>
        <v>1.87109375</v>
      </c>
      <c r="DE124" s="39"/>
      <c r="DF124" s="39">
        <f>MAX(CC124:CD125)</f>
        <v>0.21796875000000004</v>
      </c>
      <c r="DG124" s="39"/>
      <c r="DH124" s="39">
        <f>MAX(CE124:CF125)</f>
        <v>0</v>
      </c>
      <c r="DI124" s="39"/>
      <c r="DJ124" s="39">
        <f>MAX(CG124:CH125)</f>
        <v>0</v>
      </c>
      <c r="DK124" s="39"/>
      <c r="DL124" s="39">
        <f>MAX(CI124:CJ125)</f>
        <v>0</v>
      </c>
      <c r="DM124" s="39"/>
      <c r="DN124" s="39">
        <f>MAX(CK124:CL125)</f>
        <v>0</v>
      </c>
      <c r="DO124" s="21"/>
      <c r="DR124" s="28">
        <f t="shared" si="8"/>
        <v>118</v>
      </c>
      <c r="DS124" s="28">
        <f t="shared" si="9"/>
        <v>10</v>
      </c>
      <c r="DT124" s="28">
        <f t="shared" si="10"/>
        <v>1</v>
      </c>
      <c r="DU124" s="28">
        <v>1</v>
      </c>
      <c r="DV124" s="39">
        <f t="shared" si="2"/>
        <v>0</v>
      </c>
      <c r="DX124" s="41">
        <v>0.3</v>
      </c>
      <c r="DY124" s="39">
        <f t="shared" si="3"/>
        <v>0</v>
      </c>
      <c r="DZ124" s="34"/>
      <c r="EB124" s="41">
        <v>-0.3</v>
      </c>
      <c r="EC124" s="39">
        <f t="shared" si="4"/>
        <v>0</v>
      </c>
      <c r="ED124" s="34"/>
      <c r="EF124" s="41">
        <v>0.2</v>
      </c>
      <c r="EG124" s="39">
        <f t="shared" si="5"/>
        <v>0</v>
      </c>
      <c r="EH124" s="34"/>
      <c r="EJ124" s="22"/>
      <c r="EK124" s="22"/>
      <c r="EM124" s="22"/>
      <c r="EN124" s="22"/>
      <c r="EO124" s="22"/>
      <c r="EP124" s="22"/>
      <c r="ER124" s="26"/>
    </row>
    <row r="125" spans="1:148" ht="7.5" customHeight="1" x14ac:dyDescent="0.15">
      <c r="A125" s="21"/>
      <c r="B125" s="22"/>
      <c r="AJ125" s="50">
        <v>26</v>
      </c>
      <c r="AK125" s="39">
        <f t="shared" ref="AK125:BJ125" si="144">(AK32+AK63+AK94)+$AF$99</f>
        <v>-0.7867187499999998</v>
      </c>
      <c r="AL125" s="39">
        <f t="shared" si="144"/>
        <v>-0.79921874999999976</v>
      </c>
      <c r="AM125" s="39">
        <f t="shared" si="144"/>
        <v>-0.84218749999999998</v>
      </c>
      <c r="AN125" s="39">
        <f t="shared" si="144"/>
        <v>-0.82734375000000016</v>
      </c>
      <c r="AO125" s="39">
        <f t="shared" si="144"/>
        <v>-0.79140624999999998</v>
      </c>
      <c r="AP125" s="39">
        <f t="shared" si="144"/>
        <v>-0.78359374999999998</v>
      </c>
      <c r="AQ125" s="39">
        <f t="shared" si="144"/>
        <v>-0.78125000000000011</v>
      </c>
      <c r="AR125" s="39">
        <f t="shared" si="144"/>
        <v>-0.90937499999999993</v>
      </c>
      <c r="AS125" s="39">
        <f t="shared" si="144"/>
        <v>-1.2015625000000001</v>
      </c>
      <c r="AT125" s="39">
        <f t="shared" si="144"/>
        <v>0.45312500000000006</v>
      </c>
      <c r="AU125" s="39">
        <f t="shared" si="144"/>
        <v>2.2999999999999998</v>
      </c>
      <c r="AV125" s="39">
        <f t="shared" si="144"/>
        <v>1.0171874999999999</v>
      </c>
      <c r="AW125" s="39">
        <f t="shared" si="144"/>
        <v>0.42734375000000013</v>
      </c>
      <c r="AX125" s="39">
        <f t="shared" si="144"/>
        <v>1.9007812500000001</v>
      </c>
      <c r="AY125" s="39">
        <f t="shared" si="144"/>
        <v>1.7507812499999997</v>
      </c>
      <c r="AZ125" s="39">
        <f t="shared" si="144"/>
        <v>0.4375</v>
      </c>
      <c r="BA125" s="39">
        <f t="shared" si="144"/>
        <v>-0.4320312500000002</v>
      </c>
      <c r="BB125" s="39">
        <f t="shared" si="144"/>
        <v>-1.0101562500000001</v>
      </c>
      <c r="BC125" s="39">
        <f t="shared" si="144"/>
        <v>-1.1578124999999999</v>
      </c>
      <c r="BD125" s="39">
        <f t="shared" si="144"/>
        <v>-1.1953125</v>
      </c>
      <c r="BE125" s="39">
        <f t="shared" si="144"/>
        <v>-1.2351562499999997</v>
      </c>
      <c r="BF125" s="39">
        <f t="shared" si="144"/>
        <v>-1.2437500000000004</v>
      </c>
      <c r="BG125" s="39">
        <f t="shared" si="144"/>
        <v>-1.2367187500000001</v>
      </c>
      <c r="BH125" s="39">
        <f t="shared" si="144"/>
        <v>-1.2359374999999999</v>
      </c>
      <c r="BI125" s="39">
        <f t="shared" si="144"/>
        <v>-1.1921875000000002</v>
      </c>
      <c r="BJ125" s="39">
        <f t="shared" si="144"/>
        <v>-1.1789062500000003</v>
      </c>
      <c r="BL125" s="50">
        <v>26</v>
      </c>
      <c r="BM125" s="39">
        <f t="shared" ref="BM125:CL125" si="145">MAX(AK125,0)</f>
        <v>0</v>
      </c>
      <c r="BN125" s="39">
        <f t="shared" si="145"/>
        <v>0</v>
      </c>
      <c r="BO125" s="39">
        <f t="shared" si="145"/>
        <v>0</v>
      </c>
      <c r="BP125" s="39">
        <f t="shared" si="145"/>
        <v>0</v>
      </c>
      <c r="BQ125" s="39">
        <f t="shared" si="145"/>
        <v>0</v>
      </c>
      <c r="BR125" s="39">
        <f t="shared" si="145"/>
        <v>0</v>
      </c>
      <c r="BS125" s="39">
        <f t="shared" si="145"/>
        <v>0</v>
      </c>
      <c r="BT125" s="39">
        <f t="shared" si="145"/>
        <v>0</v>
      </c>
      <c r="BU125" s="39">
        <f t="shared" si="145"/>
        <v>0</v>
      </c>
      <c r="BV125" s="39">
        <f t="shared" si="145"/>
        <v>0.45312500000000006</v>
      </c>
      <c r="BW125" s="39">
        <f t="shared" si="145"/>
        <v>2.2999999999999998</v>
      </c>
      <c r="BX125" s="39">
        <f t="shared" si="145"/>
        <v>1.0171874999999999</v>
      </c>
      <c r="BY125" s="39">
        <f t="shared" si="145"/>
        <v>0.42734375000000013</v>
      </c>
      <c r="BZ125" s="39">
        <f t="shared" si="145"/>
        <v>1.9007812500000001</v>
      </c>
      <c r="CA125" s="39">
        <f t="shared" si="145"/>
        <v>1.7507812499999997</v>
      </c>
      <c r="CB125" s="39">
        <f t="shared" si="145"/>
        <v>0.4375</v>
      </c>
      <c r="CC125" s="39">
        <f t="shared" si="145"/>
        <v>0</v>
      </c>
      <c r="CD125" s="39">
        <f t="shared" si="145"/>
        <v>0</v>
      </c>
      <c r="CE125" s="39">
        <f t="shared" si="145"/>
        <v>0</v>
      </c>
      <c r="CF125" s="39">
        <f t="shared" si="145"/>
        <v>0</v>
      </c>
      <c r="CG125" s="39">
        <f t="shared" si="145"/>
        <v>0</v>
      </c>
      <c r="CH125" s="39">
        <f t="shared" si="145"/>
        <v>0</v>
      </c>
      <c r="CI125" s="39">
        <f t="shared" si="145"/>
        <v>0</v>
      </c>
      <c r="CJ125" s="39">
        <f t="shared" si="145"/>
        <v>0</v>
      </c>
      <c r="CK125" s="39">
        <f t="shared" si="145"/>
        <v>0</v>
      </c>
      <c r="CL125" s="39">
        <f t="shared" si="145"/>
        <v>0</v>
      </c>
      <c r="CO125" s="22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1"/>
      <c r="DO125" s="21"/>
      <c r="DR125" s="28">
        <f t="shared" si="8"/>
        <v>119</v>
      </c>
      <c r="DS125" s="28">
        <f t="shared" si="9"/>
        <v>10</v>
      </c>
      <c r="DT125" s="28">
        <f t="shared" si="10"/>
        <v>2</v>
      </c>
      <c r="DU125" s="28">
        <v>1</v>
      </c>
      <c r="DV125" s="39">
        <f t="shared" si="2"/>
        <v>0</v>
      </c>
      <c r="DX125" s="41">
        <v>0.2</v>
      </c>
      <c r="DY125" s="39">
        <f t="shared" si="3"/>
        <v>0</v>
      </c>
      <c r="DZ125" s="34"/>
      <c r="EB125" s="41">
        <v>-0.3</v>
      </c>
      <c r="EC125" s="39">
        <f t="shared" si="4"/>
        <v>0</v>
      </c>
      <c r="ED125" s="34"/>
      <c r="EF125" s="41">
        <v>-0.3</v>
      </c>
      <c r="EG125" s="39">
        <f t="shared" si="5"/>
        <v>0</v>
      </c>
      <c r="EH125" s="34"/>
      <c r="EJ125" s="22"/>
      <c r="EK125" s="22"/>
      <c r="EM125" s="22"/>
      <c r="EN125" s="22"/>
      <c r="EO125" s="22"/>
      <c r="EP125" s="22"/>
      <c r="ER125" s="26"/>
    </row>
    <row r="126" spans="1:148" ht="7.5" customHeight="1" x14ac:dyDescent="0.15">
      <c r="A126" s="21"/>
      <c r="B126" s="22"/>
      <c r="DR126" s="28">
        <f t="shared" si="8"/>
        <v>120</v>
      </c>
      <c r="DS126" s="28">
        <f t="shared" si="9"/>
        <v>10</v>
      </c>
      <c r="DT126" s="28">
        <f t="shared" si="10"/>
        <v>3</v>
      </c>
      <c r="DU126" s="28">
        <v>1</v>
      </c>
      <c r="DV126" s="39">
        <f t="shared" si="2"/>
        <v>0</v>
      </c>
      <c r="DX126" s="41">
        <v>0.1</v>
      </c>
      <c r="DY126" s="39">
        <f t="shared" si="3"/>
        <v>0</v>
      </c>
      <c r="DZ126" s="34"/>
      <c r="EB126" s="41">
        <v>0.3</v>
      </c>
      <c r="EC126" s="39">
        <f t="shared" si="4"/>
        <v>0</v>
      </c>
      <c r="ED126" s="34"/>
      <c r="EF126" s="41">
        <v>-0.1</v>
      </c>
      <c r="EG126" s="39">
        <f t="shared" si="5"/>
        <v>0</v>
      </c>
      <c r="EH126" s="34"/>
      <c r="EJ126" s="22"/>
      <c r="EK126" s="22"/>
      <c r="EM126" s="22"/>
      <c r="EN126" s="22"/>
      <c r="EO126" s="22"/>
      <c r="EP126" s="22"/>
      <c r="ER126" s="26"/>
    </row>
    <row r="127" spans="1:148" ht="7.5" customHeight="1" x14ac:dyDescent="0.15">
      <c r="A127" s="21"/>
      <c r="B127" s="22"/>
      <c r="AF127" s="23" t="s">
        <v>72</v>
      </c>
      <c r="AG127" s="29"/>
      <c r="AJ127" s="22"/>
      <c r="AK127" s="24" t="s">
        <v>73</v>
      </c>
      <c r="BL127" s="75"/>
      <c r="BM127" s="29"/>
      <c r="BW127" s="22"/>
      <c r="CO127" s="75"/>
      <c r="CP127" s="29"/>
      <c r="CZ127" s="22"/>
      <c r="DR127" s="28">
        <f t="shared" si="8"/>
        <v>121</v>
      </c>
      <c r="DS127" s="28">
        <f t="shared" si="9"/>
        <v>10</v>
      </c>
      <c r="DT127" s="28">
        <f t="shared" si="10"/>
        <v>4</v>
      </c>
      <c r="DU127" s="28">
        <v>1</v>
      </c>
      <c r="DV127" s="39">
        <f t="shared" si="2"/>
        <v>0</v>
      </c>
      <c r="DX127" s="41">
        <v>-0.6</v>
      </c>
      <c r="DY127" s="39">
        <f t="shared" si="3"/>
        <v>0</v>
      </c>
      <c r="DZ127" s="34"/>
      <c r="EB127" s="41">
        <v>0.4</v>
      </c>
      <c r="EC127" s="39">
        <f t="shared" si="4"/>
        <v>0</v>
      </c>
      <c r="ED127" s="34"/>
      <c r="EF127" s="41">
        <v>0.1</v>
      </c>
      <c r="EG127" s="39">
        <f t="shared" si="5"/>
        <v>0</v>
      </c>
      <c r="EH127" s="34"/>
      <c r="EJ127" s="22"/>
      <c r="EK127" s="22"/>
      <c r="EM127" s="22"/>
      <c r="EN127" s="22"/>
      <c r="EO127" s="22"/>
      <c r="EP127" s="22"/>
      <c r="ER127" s="26"/>
    </row>
    <row r="128" spans="1:148" ht="7.5" customHeight="1" x14ac:dyDescent="0.15">
      <c r="A128" s="21"/>
      <c r="B128" s="22"/>
      <c r="AF128" s="29" t="s">
        <v>74</v>
      </c>
      <c r="AH128" s="29"/>
      <c r="AK128" s="29" t="s">
        <v>75</v>
      </c>
      <c r="BL128" s="75"/>
      <c r="BM128" s="29"/>
      <c r="BW128" s="22"/>
      <c r="CO128" s="75"/>
      <c r="CP128" s="29"/>
      <c r="CZ128" s="22"/>
      <c r="DR128" s="28">
        <f t="shared" si="8"/>
        <v>122</v>
      </c>
      <c r="DS128" s="28">
        <f t="shared" si="9"/>
        <v>10</v>
      </c>
      <c r="DT128" s="28">
        <f t="shared" si="10"/>
        <v>5</v>
      </c>
      <c r="DU128" s="28">
        <v>1</v>
      </c>
      <c r="DV128" s="39">
        <f t="shared" si="2"/>
        <v>2.5835937500000004</v>
      </c>
      <c r="DX128" s="41">
        <v>-0.1</v>
      </c>
      <c r="DY128" s="39">
        <f t="shared" si="3"/>
        <v>-0.25835937500000006</v>
      </c>
      <c r="DZ128" s="34"/>
      <c r="EB128" s="41">
        <v>0.2</v>
      </c>
      <c r="EC128" s="39">
        <f t="shared" si="4"/>
        <v>0.51671875000000012</v>
      </c>
      <c r="ED128" s="34"/>
      <c r="EF128" s="41">
        <v>0.2</v>
      </c>
      <c r="EG128" s="39">
        <f t="shared" si="5"/>
        <v>0.51671875000000012</v>
      </c>
      <c r="EH128" s="34"/>
      <c r="EJ128" s="22"/>
      <c r="EK128" s="22"/>
      <c r="EM128" s="22"/>
      <c r="EN128" s="22"/>
      <c r="EO128" s="22"/>
      <c r="EP128" s="22"/>
      <c r="ER128" s="26"/>
    </row>
    <row r="129" spans="1:148" ht="7.5" customHeight="1" x14ac:dyDescent="0.15">
      <c r="A129" s="21"/>
      <c r="B129" s="22"/>
      <c r="AF129" s="35">
        <v>0.2</v>
      </c>
      <c r="AG129" s="35">
        <v>0.2</v>
      </c>
      <c r="AH129" s="35">
        <v>-0.3</v>
      </c>
      <c r="AI129" s="29"/>
      <c r="AJ129" s="22"/>
      <c r="AK129" s="28">
        <v>1</v>
      </c>
      <c r="AL129" s="28">
        <v>2</v>
      </c>
      <c r="AM129" s="28">
        <v>3</v>
      </c>
      <c r="AN129" s="28">
        <v>4</v>
      </c>
      <c r="AO129" s="28">
        <v>5</v>
      </c>
      <c r="AP129" s="28">
        <v>6</v>
      </c>
      <c r="AQ129" s="28">
        <v>7</v>
      </c>
      <c r="AR129" s="28">
        <v>8</v>
      </c>
      <c r="AS129" s="28">
        <v>9</v>
      </c>
      <c r="AT129" s="28">
        <v>10</v>
      </c>
      <c r="AU129" s="28">
        <v>11</v>
      </c>
      <c r="AV129" s="28">
        <v>12</v>
      </c>
      <c r="AW129" s="28">
        <v>13</v>
      </c>
      <c r="AX129" s="28">
        <v>14</v>
      </c>
      <c r="AY129" s="28">
        <v>15</v>
      </c>
      <c r="AZ129" s="28">
        <v>16</v>
      </c>
      <c r="BA129" s="28">
        <v>17</v>
      </c>
      <c r="BB129" s="28">
        <v>18</v>
      </c>
      <c r="BC129" s="28">
        <v>19</v>
      </c>
      <c r="BD129" s="28">
        <v>20</v>
      </c>
      <c r="BE129" s="28">
        <v>21</v>
      </c>
      <c r="BF129" s="28">
        <v>22</v>
      </c>
      <c r="BG129" s="28">
        <v>23</v>
      </c>
      <c r="BH129" s="28">
        <v>24</v>
      </c>
      <c r="BI129" s="28">
        <v>25</v>
      </c>
      <c r="BJ129" s="28">
        <v>26</v>
      </c>
      <c r="BL129" s="75"/>
      <c r="BM129" s="36" t="s">
        <v>39</v>
      </c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O129" s="75"/>
      <c r="CP129" s="36" t="s">
        <v>40</v>
      </c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R129" s="28">
        <f t="shared" si="8"/>
        <v>123</v>
      </c>
      <c r="DS129" s="28">
        <f t="shared" si="9"/>
        <v>10</v>
      </c>
      <c r="DT129" s="28">
        <f t="shared" si="10"/>
        <v>6</v>
      </c>
      <c r="DU129" s="28">
        <v>1</v>
      </c>
      <c r="DV129" s="39">
        <f t="shared" si="2"/>
        <v>2.1187499999999999</v>
      </c>
      <c r="DX129" s="41">
        <v>-0.4</v>
      </c>
      <c r="DY129" s="39">
        <f t="shared" si="3"/>
        <v>-0.84750000000000003</v>
      </c>
      <c r="DZ129" s="34"/>
      <c r="EB129" s="41">
        <v>0.1</v>
      </c>
      <c r="EC129" s="39">
        <f t="shared" si="4"/>
        <v>0.21187500000000001</v>
      </c>
      <c r="ED129" s="34"/>
      <c r="EF129" s="41">
        <v>0.1</v>
      </c>
      <c r="EG129" s="39">
        <f t="shared" si="5"/>
        <v>0.21187500000000001</v>
      </c>
      <c r="EH129" s="34"/>
      <c r="EJ129" s="22"/>
      <c r="EK129" s="22"/>
      <c r="EM129" s="22"/>
      <c r="EN129" s="22"/>
      <c r="EO129" s="22"/>
      <c r="EP129" s="22"/>
      <c r="ER129" s="26"/>
    </row>
    <row r="130" spans="1:148" ht="7.5" customHeight="1" x14ac:dyDescent="0.15">
      <c r="A130" s="21"/>
      <c r="B130" s="22"/>
      <c r="AF130" s="35">
        <v>-0.4</v>
      </c>
      <c r="AG130" s="35">
        <v>0.7</v>
      </c>
      <c r="AH130" s="35">
        <v>0</v>
      </c>
      <c r="AJ130" s="28">
        <v>1</v>
      </c>
      <c r="AK130" s="39">
        <f t="shared" ref="AK130:BJ130" si="146">($AF$129*C6)+($AG$129*D6)+($AH$129*E6)+
  ($AF$130*C7)+($AG$130*D7)+($AH$130*E7)+
  ($AF$131*C8)+($AG$131*D8)+($AH$131*E8)</f>
        <v>-0.79999999999999993</v>
      </c>
      <c r="AL130" s="39">
        <f t="shared" si="146"/>
        <v>-0.79999999999999993</v>
      </c>
      <c r="AM130" s="39">
        <f t="shared" si="146"/>
        <v>-0.79999999999999993</v>
      </c>
      <c r="AN130" s="39">
        <f t="shared" si="146"/>
        <v>-0.79999999999999993</v>
      </c>
      <c r="AO130" s="39">
        <f t="shared" si="146"/>
        <v>-0.79999999999999993</v>
      </c>
      <c r="AP130" s="39">
        <f t="shared" si="146"/>
        <v>-0.79999999999999993</v>
      </c>
      <c r="AQ130" s="39">
        <f t="shared" si="146"/>
        <v>-0.76249999999999996</v>
      </c>
      <c r="AR130" s="39">
        <f t="shared" si="146"/>
        <v>-0.61874999999999991</v>
      </c>
      <c r="AS130" s="39">
        <f t="shared" si="146"/>
        <v>-0.51796875000000009</v>
      </c>
      <c r="AT130" s="39">
        <f t="shared" si="146"/>
        <v>-0.16640625000000001</v>
      </c>
      <c r="AU130" s="39">
        <f t="shared" si="146"/>
        <v>-0.1125</v>
      </c>
      <c r="AV130" s="39">
        <f t="shared" si="146"/>
        <v>-0.20859374999999997</v>
      </c>
      <c r="AW130" s="39">
        <f t="shared" si="146"/>
        <v>-0.34375</v>
      </c>
      <c r="AX130" s="39">
        <f t="shared" si="146"/>
        <v>-0.41406250000000006</v>
      </c>
      <c r="AY130" s="39">
        <f t="shared" si="146"/>
        <v>-0.58124999999999993</v>
      </c>
      <c r="AZ130" s="39">
        <f t="shared" si="146"/>
        <v>-0.69687499999999991</v>
      </c>
      <c r="BA130" s="39">
        <f t="shared" si="146"/>
        <v>-0.60703124999999991</v>
      </c>
      <c r="BB130" s="39">
        <f t="shared" si="146"/>
        <v>-0.47343750000000001</v>
      </c>
      <c r="BC130" s="39">
        <f t="shared" si="146"/>
        <v>-0.72031249999999991</v>
      </c>
      <c r="BD130" s="39">
        <f t="shared" si="146"/>
        <v>-0.875</v>
      </c>
      <c r="BE130" s="39">
        <f t="shared" si="146"/>
        <v>-0.80859375</v>
      </c>
      <c r="BF130" s="39">
        <f t="shared" si="146"/>
        <v>-0.79999999999999993</v>
      </c>
      <c r="BG130" s="39">
        <f t="shared" si="146"/>
        <v>-0.79999999999999993</v>
      </c>
      <c r="BH130" s="39">
        <f t="shared" si="146"/>
        <v>-0.79999999999999993</v>
      </c>
      <c r="BI130" s="39">
        <f t="shared" si="146"/>
        <v>-0.79999999999999993</v>
      </c>
      <c r="BJ130" s="39">
        <f t="shared" si="146"/>
        <v>-0.79999999999999993</v>
      </c>
      <c r="BL130" s="22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O130" s="22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R130" s="28">
        <f t="shared" si="8"/>
        <v>124</v>
      </c>
      <c r="DS130" s="28">
        <f t="shared" si="9"/>
        <v>10</v>
      </c>
      <c r="DT130" s="28">
        <f t="shared" si="10"/>
        <v>7</v>
      </c>
      <c r="DU130" s="28">
        <v>1</v>
      </c>
      <c r="DV130" s="39">
        <f t="shared" si="2"/>
        <v>1.3359375</v>
      </c>
      <c r="DX130" s="41">
        <v>0</v>
      </c>
      <c r="DY130" s="39">
        <f t="shared" si="3"/>
        <v>0</v>
      </c>
      <c r="DZ130" s="34"/>
      <c r="EB130" s="41">
        <v>0</v>
      </c>
      <c r="EC130" s="39">
        <f t="shared" si="4"/>
        <v>0</v>
      </c>
      <c r="ED130" s="34"/>
      <c r="EF130" s="41">
        <v>-0.2</v>
      </c>
      <c r="EG130" s="39">
        <f t="shared" si="5"/>
        <v>-0.26718750000000002</v>
      </c>
      <c r="EH130" s="34"/>
      <c r="EJ130" s="22"/>
      <c r="EK130" s="22"/>
      <c r="EM130" s="22"/>
      <c r="EN130" s="22"/>
      <c r="EO130" s="22"/>
      <c r="EP130" s="22"/>
      <c r="ER130" s="26"/>
    </row>
    <row r="131" spans="1:148" ht="7.5" customHeight="1" x14ac:dyDescent="0.15">
      <c r="A131" s="21"/>
      <c r="B131" s="22"/>
      <c r="AF131" s="35">
        <v>-0.1</v>
      </c>
      <c r="AG131" s="35">
        <v>0.1</v>
      </c>
      <c r="AH131" s="35">
        <v>0.4</v>
      </c>
      <c r="AJ131" s="28">
        <f t="shared" ref="AJ131:AJ155" si="147">AJ130+1</f>
        <v>2</v>
      </c>
      <c r="AK131" s="39">
        <f t="shared" ref="AK131:BJ131" si="148">($AF$129*C7)+($AG$129*D7)+($AH$129*E7)+
  ($AF$130*C8)+($AG$130*D8)+($AH$130*E8)+
  ($AF$131*C9)+($AG$131*D9)+($AH$131*E9)</f>
        <v>-0.79999999999999993</v>
      </c>
      <c r="AL131" s="39">
        <f t="shared" si="148"/>
        <v>-0.79999999999999993</v>
      </c>
      <c r="AM131" s="39">
        <f t="shared" si="148"/>
        <v>-0.79999999999999993</v>
      </c>
      <c r="AN131" s="39">
        <f t="shared" si="148"/>
        <v>-0.79999999999999993</v>
      </c>
      <c r="AO131" s="39">
        <f t="shared" si="148"/>
        <v>-0.79999999999999993</v>
      </c>
      <c r="AP131" s="39">
        <f t="shared" si="148"/>
        <v>-0.79374999999999996</v>
      </c>
      <c r="AQ131" s="39">
        <f t="shared" si="148"/>
        <v>-0.57343749999999993</v>
      </c>
      <c r="AR131" s="39">
        <f t="shared" si="148"/>
        <v>-0.50859374999999996</v>
      </c>
      <c r="AS131" s="39">
        <f t="shared" si="148"/>
        <v>-0.12656249999999991</v>
      </c>
      <c r="AT131" s="39">
        <f t="shared" si="148"/>
        <v>0.13671875000000011</v>
      </c>
      <c r="AU131" s="39">
        <f t="shared" si="148"/>
        <v>0.67265625000000007</v>
      </c>
      <c r="AV131" s="39">
        <f t="shared" si="148"/>
        <v>0.52890625000000002</v>
      </c>
      <c r="AW131" s="39">
        <f t="shared" si="148"/>
        <v>0.21718749999999998</v>
      </c>
      <c r="AX131" s="39">
        <f t="shared" si="148"/>
        <v>2.7343750000000028E-2</v>
      </c>
      <c r="AY131" s="39">
        <f t="shared" si="148"/>
        <v>-0.26015624999999998</v>
      </c>
      <c r="AZ131" s="39">
        <f t="shared" si="148"/>
        <v>-0.57187500000000002</v>
      </c>
      <c r="BA131" s="39">
        <f t="shared" si="148"/>
        <v>-0.69453125000000004</v>
      </c>
      <c r="BB131" s="39">
        <f t="shared" si="148"/>
        <v>-0.79453125000000002</v>
      </c>
      <c r="BC131" s="39">
        <f t="shared" si="148"/>
        <v>-0.56718749999999996</v>
      </c>
      <c r="BD131" s="39">
        <f t="shared" si="148"/>
        <v>-0.72499999999999998</v>
      </c>
      <c r="BE131" s="39">
        <f t="shared" si="148"/>
        <v>-0.84453124999999996</v>
      </c>
      <c r="BF131" s="39">
        <f t="shared" si="148"/>
        <v>-0.80781249999999993</v>
      </c>
      <c r="BG131" s="39">
        <f t="shared" si="148"/>
        <v>-0.79999999999999993</v>
      </c>
      <c r="BH131" s="39">
        <f t="shared" si="148"/>
        <v>-0.79999999999999993</v>
      </c>
      <c r="BI131" s="39">
        <f t="shared" si="148"/>
        <v>-0.79999999999999993</v>
      </c>
      <c r="BJ131" s="39">
        <f t="shared" si="148"/>
        <v>-0.79999999999999993</v>
      </c>
      <c r="BL131" s="22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O131" s="22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R131" s="28">
        <f t="shared" si="8"/>
        <v>125</v>
      </c>
      <c r="DS131" s="28">
        <f t="shared" si="9"/>
        <v>10</v>
      </c>
      <c r="DT131" s="28">
        <f t="shared" si="10"/>
        <v>8</v>
      </c>
      <c r="DU131" s="28">
        <v>1</v>
      </c>
      <c r="DV131" s="39">
        <f t="shared" si="2"/>
        <v>0</v>
      </c>
      <c r="DX131" s="41">
        <v>-0.2</v>
      </c>
      <c r="DY131" s="39">
        <f t="shared" si="3"/>
        <v>0</v>
      </c>
      <c r="DZ131" s="34"/>
      <c r="EB131" s="41">
        <v>0.2</v>
      </c>
      <c r="EC131" s="39">
        <f t="shared" si="4"/>
        <v>0</v>
      </c>
      <c r="ED131" s="34"/>
      <c r="EF131" s="41">
        <v>-0.1</v>
      </c>
      <c r="EG131" s="39">
        <f t="shared" si="5"/>
        <v>0</v>
      </c>
      <c r="EH131" s="34"/>
      <c r="EJ131" s="22"/>
      <c r="EK131" s="22"/>
      <c r="EM131" s="22"/>
      <c r="EN131" s="22"/>
      <c r="EO131" s="22"/>
      <c r="EP131" s="22"/>
      <c r="ER131" s="26"/>
    </row>
    <row r="132" spans="1:148" ht="7.5" customHeight="1" x14ac:dyDescent="0.15">
      <c r="A132" s="21"/>
      <c r="B132" s="22"/>
      <c r="AJ132" s="28">
        <f t="shared" si="147"/>
        <v>3</v>
      </c>
      <c r="AK132" s="39">
        <f t="shared" ref="AK132:BJ132" si="149">($AF$129*C8)+($AG$129*D8)+($AH$129*E8)+
  ($AF$130*C9)+($AG$130*D9)+($AH$130*E9)+
  ($AF$131*C10)+($AG$131*D10)+($AH$131*E10)</f>
        <v>-0.79999999999999993</v>
      </c>
      <c r="AL132" s="39">
        <f t="shared" si="149"/>
        <v>-0.79999999999999993</v>
      </c>
      <c r="AM132" s="39">
        <f t="shared" si="149"/>
        <v>-0.79999999999999993</v>
      </c>
      <c r="AN132" s="39">
        <f t="shared" si="149"/>
        <v>-0.79999999999999993</v>
      </c>
      <c r="AO132" s="39">
        <f t="shared" si="149"/>
        <v>-0.79999999999999993</v>
      </c>
      <c r="AP132" s="39">
        <f t="shared" si="149"/>
        <v>-0.671875</v>
      </c>
      <c r="AQ132" s="39">
        <f t="shared" si="149"/>
        <v>-0.43515624999999997</v>
      </c>
      <c r="AR132" s="39">
        <f t="shared" si="149"/>
        <v>0.10468750000000004</v>
      </c>
      <c r="AS132" s="39">
        <f t="shared" si="149"/>
        <v>0.21093750000000006</v>
      </c>
      <c r="AT132" s="39">
        <f t="shared" si="149"/>
        <v>0.61406249999999996</v>
      </c>
      <c r="AU132" s="39">
        <f t="shared" si="149"/>
        <v>0.67265624999999996</v>
      </c>
      <c r="AV132" s="39">
        <f t="shared" si="149"/>
        <v>0.59921874999999991</v>
      </c>
      <c r="AW132" s="39">
        <f t="shared" si="149"/>
        <v>0.625</v>
      </c>
      <c r="AX132" s="39">
        <f t="shared" si="149"/>
        <v>0.51484375000000004</v>
      </c>
      <c r="AY132" s="39">
        <f t="shared" si="149"/>
        <v>0.25624999999999992</v>
      </c>
      <c r="AZ132" s="39">
        <f t="shared" si="149"/>
        <v>-0.18515624999999999</v>
      </c>
      <c r="BA132" s="39">
        <f t="shared" si="149"/>
        <v>-0.2421875</v>
      </c>
      <c r="BB132" s="39">
        <f t="shared" si="149"/>
        <v>-0.49687499999999996</v>
      </c>
      <c r="BC132" s="39">
        <f t="shared" si="149"/>
        <v>-0.9296875</v>
      </c>
      <c r="BD132" s="39">
        <f t="shared" si="149"/>
        <v>-0.5390625</v>
      </c>
      <c r="BE132" s="39">
        <f t="shared" si="149"/>
        <v>-0.77734375</v>
      </c>
      <c r="BF132" s="39">
        <f t="shared" si="149"/>
        <v>-0.86796874999999996</v>
      </c>
      <c r="BG132" s="39">
        <f t="shared" si="149"/>
        <v>-0.79999999999999993</v>
      </c>
      <c r="BH132" s="39">
        <f t="shared" si="149"/>
        <v>-0.79999999999999993</v>
      </c>
      <c r="BI132" s="39">
        <f t="shared" si="149"/>
        <v>-0.79999999999999993</v>
      </c>
      <c r="BJ132" s="39">
        <f t="shared" si="149"/>
        <v>-0.79999999999999993</v>
      </c>
      <c r="BL132" s="22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O132" s="22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R132" s="28">
        <f t="shared" si="8"/>
        <v>126</v>
      </c>
      <c r="DS132" s="28">
        <f t="shared" si="9"/>
        <v>10</v>
      </c>
      <c r="DT132" s="28">
        <f t="shared" si="10"/>
        <v>9</v>
      </c>
      <c r="DU132" s="28">
        <v>1</v>
      </c>
      <c r="DV132" s="39">
        <f t="shared" si="2"/>
        <v>0</v>
      </c>
      <c r="DX132" s="41">
        <v>-0.4</v>
      </c>
      <c r="DY132" s="39">
        <f t="shared" si="3"/>
        <v>0</v>
      </c>
      <c r="DZ132" s="34"/>
      <c r="EB132" s="41">
        <v>0.2</v>
      </c>
      <c r="EC132" s="39">
        <f t="shared" si="4"/>
        <v>0</v>
      </c>
      <c r="ED132" s="34"/>
      <c r="EF132" s="41">
        <v>-0.3</v>
      </c>
      <c r="EG132" s="39">
        <f t="shared" si="5"/>
        <v>0</v>
      </c>
      <c r="EH132" s="34"/>
      <c r="EJ132" s="22"/>
      <c r="EK132" s="22"/>
      <c r="EM132" s="22"/>
      <c r="EN132" s="22"/>
      <c r="EO132" s="22"/>
      <c r="EP132" s="22"/>
      <c r="ER132" s="26"/>
    </row>
    <row r="133" spans="1:148" ht="7.5" customHeight="1" x14ac:dyDescent="0.15">
      <c r="A133" s="21"/>
      <c r="B133" s="22"/>
      <c r="AJ133" s="28">
        <f t="shared" si="147"/>
        <v>4</v>
      </c>
      <c r="AK133" s="39">
        <f t="shared" ref="AK133:BJ133" si="150">($AF$129*C9)+($AG$129*D9)+($AH$129*E9)+
  ($AF$130*C10)+($AG$130*D10)+($AH$130*E10)+
  ($AF$131*C11)+($AG$131*D11)+($AH$131*E11)</f>
        <v>-0.79999999999999993</v>
      </c>
      <c r="AL133" s="39">
        <f t="shared" si="150"/>
        <v>-0.79999999999999993</v>
      </c>
      <c r="AM133" s="39">
        <f t="shared" si="150"/>
        <v>-0.79999999999999993</v>
      </c>
      <c r="AN133" s="39">
        <f t="shared" si="150"/>
        <v>-0.79999999999999993</v>
      </c>
      <c r="AO133" s="39">
        <f t="shared" si="150"/>
        <v>-0.78749999999999987</v>
      </c>
      <c r="AP133" s="39">
        <f t="shared" si="150"/>
        <v>-0.55156249999999996</v>
      </c>
      <c r="AQ133" s="39">
        <f t="shared" si="150"/>
        <v>-0.21640624999999997</v>
      </c>
      <c r="AR133" s="39">
        <f t="shared" si="150"/>
        <v>0.42890624999999999</v>
      </c>
      <c r="AS133" s="39">
        <f t="shared" si="150"/>
        <v>0.53359374999999998</v>
      </c>
      <c r="AT133" s="39">
        <f t="shared" si="150"/>
        <v>0.61953124999999987</v>
      </c>
      <c r="AU133" s="39">
        <f t="shared" si="150"/>
        <v>0.61796874999999996</v>
      </c>
      <c r="AV133" s="39">
        <f t="shared" si="150"/>
        <v>0.67343750000000002</v>
      </c>
      <c r="AW133" s="39">
        <f t="shared" si="150"/>
        <v>0.61640625000000004</v>
      </c>
      <c r="AX133" s="39">
        <f t="shared" si="150"/>
        <v>0.59531250000000002</v>
      </c>
      <c r="AY133" s="39">
        <f t="shared" si="150"/>
        <v>0.48203125000000008</v>
      </c>
      <c r="AZ133" s="39">
        <f t="shared" si="150"/>
        <v>8.2812499999999983E-2</v>
      </c>
      <c r="BA133" s="39">
        <f t="shared" si="150"/>
        <v>-0.16328125000000002</v>
      </c>
      <c r="BB133" s="39">
        <f t="shared" si="150"/>
        <v>0.15468749999999992</v>
      </c>
      <c r="BC133" s="39">
        <f t="shared" si="150"/>
        <v>-0.6484375</v>
      </c>
      <c r="BD133" s="39">
        <f t="shared" si="150"/>
        <v>-0.8125</v>
      </c>
      <c r="BE133" s="39">
        <f t="shared" si="150"/>
        <v>-0.44921875</v>
      </c>
      <c r="BF133" s="39">
        <f t="shared" si="150"/>
        <v>-0.96171875000000007</v>
      </c>
      <c r="BG133" s="39">
        <f t="shared" si="150"/>
        <v>-0.81796875000000002</v>
      </c>
      <c r="BH133" s="39">
        <f t="shared" si="150"/>
        <v>-0.79999999999999993</v>
      </c>
      <c r="BI133" s="39">
        <f t="shared" si="150"/>
        <v>-0.79999999999999993</v>
      </c>
      <c r="BJ133" s="39">
        <f t="shared" si="150"/>
        <v>-0.79999999999999993</v>
      </c>
      <c r="BL133" s="22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O133" s="22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R133" s="28">
        <f t="shared" si="8"/>
        <v>127</v>
      </c>
      <c r="DS133" s="28">
        <f t="shared" si="9"/>
        <v>10</v>
      </c>
      <c r="DT133" s="28">
        <f t="shared" si="10"/>
        <v>10</v>
      </c>
      <c r="DU133" s="28">
        <v>1</v>
      </c>
      <c r="DV133" s="39">
        <f t="shared" si="2"/>
        <v>0</v>
      </c>
      <c r="DX133" s="41">
        <v>0</v>
      </c>
      <c r="DY133" s="39">
        <f t="shared" si="3"/>
        <v>0</v>
      </c>
      <c r="DZ133" s="34"/>
      <c r="EB133" s="41">
        <v>0.3</v>
      </c>
      <c r="EC133" s="39">
        <f t="shared" si="4"/>
        <v>0</v>
      </c>
      <c r="ED133" s="34"/>
      <c r="EF133" s="41">
        <v>-0.2</v>
      </c>
      <c r="EG133" s="39">
        <f t="shared" si="5"/>
        <v>0</v>
      </c>
      <c r="EH133" s="34"/>
      <c r="EJ133" s="22"/>
      <c r="EK133" s="22"/>
      <c r="EM133" s="22"/>
      <c r="EN133" s="22"/>
      <c r="EO133" s="22"/>
      <c r="EP133" s="22"/>
      <c r="ER133" s="26"/>
    </row>
    <row r="134" spans="1:148" ht="7.5" customHeight="1" x14ac:dyDescent="0.15">
      <c r="A134" s="21"/>
      <c r="B134" s="22"/>
      <c r="AJ134" s="28">
        <f t="shared" si="147"/>
        <v>5</v>
      </c>
      <c r="AK134" s="39">
        <f t="shared" ref="AK134:BJ134" si="151">($AF$129*C10)+($AG$129*D10)+($AH$129*E10)+
  ($AF$130*C11)+($AG$130*D11)+($AH$130*E11)+
  ($AF$131*C12)+($AG$131*D12)+($AH$131*E12)</f>
        <v>-0.79999999999999993</v>
      </c>
      <c r="AL134" s="39">
        <f t="shared" si="151"/>
        <v>-0.79999999999999993</v>
      </c>
      <c r="AM134" s="39">
        <f t="shared" si="151"/>
        <v>-0.79999999999999993</v>
      </c>
      <c r="AN134" s="39">
        <f t="shared" si="151"/>
        <v>-0.79999999999999993</v>
      </c>
      <c r="AO134" s="39">
        <f t="shared" si="151"/>
        <v>-0.77812499999999996</v>
      </c>
      <c r="AP134" s="39">
        <f t="shared" si="151"/>
        <v>-0.65312500000000007</v>
      </c>
      <c r="AQ134" s="39">
        <f t="shared" si="151"/>
        <v>-3.1249999999999958E-2</v>
      </c>
      <c r="AR134" s="39">
        <f t="shared" si="151"/>
        <v>0.42890625000000004</v>
      </c>
      <c r="AS134" s="39">
        <f t="shared" si="151"/>
        <v>0.76875000000000004</v>
      </c>
      <c r="AT134" s="39">
        <f t="shared" si="151"/>
        <v>0.74062499999999998</v>
      </c>
      <c r="AU134" s="39">
        <f t="shared" si="151"/>
        <v>0.77968749999999998</v>
      </c>
      <c r="AV134" s="39">
        <f t="shared" si="151"/>
        <v>0.68281249999999993</v>
      </c>
      <c r="AW134" s="39">
        <f t="shared" si="151"/>
        <v>0.55078125</v>
      </c>
      <c r="AX134" s="39">
        <f t="shared" si="151"/>
        <v>0.50859374999999996</v>
      </c>
      <c r="AY134" s="39">
        <f t="shared" si="151"/>
        <v>0.45156250000000003</v>
      </c>
      <c r="AZ134" s="39">
        <f t="shared" si="151"/>
        <v>7.1874999999999967E-2</v>
      </c>
      <c r="BA134" s="39">
        <f t="shared" si="151"/>
        <v>-0.37265624999999997</v>
      </c>
      <c r="BB134" s="39">
        <f t="shared" si="151"/>
        <v>-8.1249999999999975E-2</v>
      </c>
      <c r="BC134" s="39">
        <f t="shared" si="151"/>
        <v>2.5781249999999978E-2</v>
      </c>
      <c r="BD134" s="39">
        <f t="shared" si="151"/>
        <v>-0.84140625000000002</v>
      </c>
      <c r="BE134" s="39">
        <f t="shared" si="151"/>
        <v>-0.29062500000000002</v>
      </c>
      <c r="BF134" s="39">
        <f t="shared" si="151"/>
        <v>-0.79453125000000002</v>
      </c>
      <c r="BG134" s="39">
        <f t="shared" si="151"/>
        <v>-0.91249999999999998</v>
      </c>
      <c r="BH134" s="39">
        <f t="shared" si="151"/>
        <v>-0.79999999999999993</v>
      </c>
      <c r="BI134" s="39">
        <f t="shared" si="151"/>
        <v>-0.79999999999999993</v>
      </c>
      <c r="BJ134" s="39">
        <f t="shared" si="151"/>
        <v>-0.79999999999999993</v>
      </c>
      <c r="BL134" s="22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O134" s="22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R134" s="28">
        <f t="shared" si="8"/>
        <v>128</v>
      </c>
      <c r="DS134" s="28">
        <f t="shared" si="9"/>
        <v>10</v>
      </c>
      <c r="DT134" s="28">
        <f t="shared" si="10"/>
        <v>11</v>
      </c>
      <c r="DU134" s="28">
        <v>1</v>
      </c>
      <c r="DV134" s="39">
        <f t="shared" si="2"/>
        <v>0</v>
      </c>
      <c r="DX134" s="41">
        <v>-0.3</v>
      </c>
      <c r="DY134" s="39">
        <f t="shared" si="3"/>
        <v>0</v>
      </c>
      <c r="DZ134" s="34"/>
      <c r="EB134" s="41">
        <v>0</v>
      </c>
      <c r="EC134" s="39">
        <f t="shared" si="4"/>
        <v>0</v>
      </c>
      <c r="ED134" s="34"/>
      <c r="EF134" s="41">
        <v>0.1</v>
      </c>
      <c r="EG134" s="39">
        <f t="shared" si="5"/>
        <v>0</v>
      </c>
      <c r="EH134" s="34"/>
      <c r="EJ134" s="22"/>
      <c r="EK134" s="22"/>
      <c r="EM134" s="22"/>
      <c r="EN134" s="22"/>
      <c r="EO134" s="22"/>
      <c r="EP134" s="22"/>
      <c r="ER134" s="26"/>
    </row>
    <row r="135" spans="1:148" ht="7.5" customHeight="1" x14ac:dyDescent="0.15">
      <c r="A135" s="21"/>
      <c r="B135" s="22"/>
      <c r="AJ135" s="28">
        <f t="shared" si="147"/>
        <v>6</v>
      </c>
      <c r="AK135" s="39">
        <f t="shared" ref="AK135:BJ135" si="152">($AF$129*C11)+($AG$129*D11)+($AH$129*E11)+
  ($AF$130*C12)+($AG$130*D12)+($AH$130*E12)+
  ($AF$131*C13)+($AG$131*D13)+($AH$131*E13)</f>
        <v>-0.79999999999999993</v>
      </c>
      <c r="AL135" s="39">
        <f t="shared" si="152"/>
        <v>-0.79999999999999993</v>
      </c>
      <c r="AM135" s="39">
        <f t="shared" si="152"/>
        <v>-0.79999999999999993</v>
      </c>
      <c r="AN135" s="39">
        <f t="shared" si="152"/>
        <v>-0.79999999999999993</v>
      </c>
      <c r="AO135" s="39">
        <f t="shared" si="152"/>
        <v>-0.80937499999999996</v>
      </c>
      <c r="AP135" s="39">
        <f t="shared" si="152"/>
        <v>-0.74609375</v>
      </c>
      <c r="AQ135" s="39">
        <f t="shared" si="152"/>
        <v>2.7343750000000056E-2</v>
      </c>
      <c r="AR135" s="39">
        <f t="shared" si="152"/>
        <v>0.55625000000000002</v>
      </c>
      <c r="AS135" s="39">
        <f t="shared" si="152"/>
        <v>0.91796875</v>
      </c>
      <c r="AT135" s="39">
        <f t="shared" si="152"/>
        <v>0.76796874999999998</v>
      </c>
      <c r="AU135" s="39">
        <f t="shared" si="152"/>
        <v>0.77734375</v>
      </c>
      <c r="AV135" s="39">
        <f t="shared" si="152"/>
        <v>0.69453124999999982</v>
      </c>
      <c r="AW135" s="39">
        <f t="shared" si="152"/>
        <v>0.55390624999999993</v>
      </c>
      <c r="AX135" s="39">
        <f t="shared" si="152"/>
        <v>0.47421874999999997</v>
      </c>
      <c r="AY135" s="39">
        <f t="shared" si="152"/>
        <v>0.49062499999999998</v>
      </c>
      <c r="AZ135" s="39">
        <f t="shared" si="152"/>
        <v>0.12499999999999997</v>
      </c>
      <c r="BA135" s="39">
        <f t="shared" si="152"/>
        <v>-0.32578125000000002</v>
      </c>
      <c r="BB135" s="39">
        <f t="shared" si="152"/>
        <v>-0.38437500000000002</v>
      </c>
      <c r="BC135" s="39">
        <f t="shared" si="152"/>
        <v>-1.2500000000000011E-2</v>
      </c>
      <c r="BD135" s="39">
        <f t="shared" si="152"/>
        <v>-0.62812500000000004</v>
      </c>
      <c r="BE135" s="39">
        <f t="shared" si="152"/>
        <v>-0.50078124999999996</v>
      </c>
      <c r="BF135" s="39">
        <f t="shared" si="152"/>
        <v>-0.52500000000000002</v>
      </c>
      <c r="BG135" s="39">
        <f t="shared" si="152"/>
        <v>-0.95937499999999998</v>
      </c>
      <c r="BH135" s="39">
        <f t="shared" si="152"/>
        <v>-0.80234375000000002</v>
      </c>
      <c r="BI135" s="39">
        <f t="shared" si="152"/>
        <v>-0.79999999999999993</v>
      </c>
      <c r="BJ135" s="39">
        <f t="shared" si="152"/>
        <v>-0.79999999999999993</v>
      </c>
      <c r="BL135" s="22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O135" s="22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R135" s="28">
        <f t="shared" si="8"/>
        <v>129</v>
      </c>
      <c r="DS135" s="28">
        <f t="shared" si="9"/>
        <v>10</v>
      </c>
      <c r="DT135" s="28">
        <f t="shared" si="10"/>
        <v>12</v>
      </c>
      <c r="DU135" s="28">
        <v>1</v>
      </c>
      <c r="DV135" s="39">
        <f t="shared" si="2"/>
        <v>0</v>
      </c>
      <c r="DX135" s="41">
        <v>-0.4</v>
      </c>
      <c r="DY135" s="39">
        <f t="shared" si="3"/>
        <v>0</v>
      </c>
      <c r="DZ135" s="34"/>
      <c r="EB135" s="41">
        <v>0.3</v>
      </c>
      <c r="EC135" s="39">
        <f t="shared" si="4"/>
        <v>0</v>
      </c>
      <c r="ED135" s="34"/>
      <c r="EF135" s="41">
        <v>-0.1</v>
      </c>
      <c r="EG135" s="39">
        <f t="shared" si="5"/>
        <v>0</v>
      </c>
      <c r="EH135" s="34"/>
      <c r="EJ135" s="22"/>
      <c r="EK135" s="22"/>
      <c r="EM135" s="22"/>
      <c r="EN135" s="22"/>
      <c r="EO135" s="22"/>
      <c r="EP135" s="22"/>
      <c r="ER135" s="26"/>
    </row>
    <row r="136" spans="1:148" ht="7.5" customHeight="1" x14ac:dyDescent="0.15">
      <c r="A136" s="21"/>
      <c r="B136" s="22"/>
      <c r="AJ136" s="28">
        <f t="shared" si="147"/>
        <v>7</v>
      </c>
      <c r="AK136" s="39">
        <f t="shared" ref="AK136:BJ136" si="153">($AF$129*C12)+($AG$129*D12)+($AH$129*E12)+
  ($AF$130*C13)+($AG$130*D13)+($AH$130*E13)+
  ($AF$131*C14)+($AG$131*D14)+($AH$131*E14)</f>
        <v>-0.79999999999999993</v>
      </c>
      <c r="AL136" s="39">
        <f t="shared" si="153"/>
        <v>-0.79999999999999993</v>
      </c>
      <c r="AM136" s="39">
        <f t="shared" si="153"/>
        <v>-0.79999999999999993</v>
      </c>
      <c r="AN136" s="39">
        <f t="shared" si="153"/>
        <v>-0.79999999999999993</v>
      </c>
      <c r="AO136" s="39">
        <f t="shared" si="153"/>
        <v>-0.81640625</v>
      </c>
      <c r="AP136" s="39">
        <f t="shared" si="153"/>
        <v>-0.67578125</v>
      </c>
      <c r="AQ136" s="39">
        <f t="shared" si="153"/>
        <v>0.10859375000000007</v>
      </c>
      <c r="AR136" s="39">
        <f t="shared" si="153"/>
        <v>0.78671875000000002</v>
      </c>
      <c r="AS136" s="39">
        <f t="shared" si="153"/>
        <v>0.70937499999999998</v>
      </c>
      <c r="AT136" s="39">
        <f t="shared" si="153"/>
        <v>0.52031249999999996</v>
      </c>
      <c r="AU136" s="39">
        <f t="shared" si="153"/>
        <v>0.49296875000000001</v>
      </c>
      <c r="AV136" s="39">
        <f t="shared" si="153"/>
        <v>0.69296874999999991</v>
      </c>
      <c r="AW136" s="39">
        <f t="shared" si="153"/>
        <v>0.63046875000000002</v>
      </c>
      <c r="AX136" s="39">
        <f t="shared" si="153"/>
        <v>0.41328125000000004</v>
      </c>
      <c r="AY136" s="39">
        <f t="shared" si="153"/>
        <v>0.41249999999999998</v>
      </c>
      <c r="AZ136" s="39">
        <f t="shared" si="153"/>
        <v>0.11562499999999996</v>
      </c>
      <c r="BA136" s="39">
        <f t="shared" si="153"/>
        <v>-0.22734375000000001</v>
      </c>
      <c r="BB136" s="39">
        <f t="shared" si="153"/>
        <v>-0.3671875</v>
      </c>
      <c r="BC136" s="39">
        <f t="shared" si="153"/>
        <v>-0.31406249999999997</v>
      </c>
      <c r="BD136" s="39">
        <f t="shared" si="153"/>
        <v>-0.60468750000000004</v>
      </c>
      <c r="BE136" s="39">
        <f t="shared" si="153"/>
        <v>-0.78203124999999996</v>
      </c>
      <c r="BF136" s="39">
        <f t="shared" si="153"/>
        <v>-0.48671874999999998</v>
      </c>
      <c r="BG136" s="39">
        <f t="shared" si="153"/>
        <v>-0.84921875000000002</v>
      </c>
      <c r="BH136" s="39">
        <f t="shared" si="153"/>
        <v>-0.80937499999999996</v>
      </c>
      <c r="BI136" s="39">
        <f t="shared" si="153"/>
        <v>-0.79999999999999993</v>
      </c>
      <c r="BJ136" s="39">
        <f t="shared" si="153"/>
        <v>-0.79999999999999993</v>
      </c>
      <c r="BL136" s="22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O136" s="22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R136" s="28">
        <f t="shared" si="8"/>
        <v>130</v>
      </c>
      <c r="DS136" s="28">
        <f t="shared" si="9"/>
        <v>10</v>
      </c>
      <c r="DT136" s="28">
        <f t="shared" si="10"/>
        <v>13</v>
      </c>
      <c r="DU136" s="28">
        <v>1</v>
      </c>
      <c r="DV136" s="39">
        <f t="shared" si="2"/>
        <v>0</v>
      </c>
      <c r="DX136" s="41">
        <v>-0.2</v>
      </c>
      <c r="DY136" s="39">
        <f t="shared" si="3"/>
        <v>0</v>
      </c>
      <c r="DZ136" s="34"/>
      <c r="EB136" s="41">
        <v>0</v>
      </c>
      <c r="EC136" s="39">
        <f t="shared" si="4"/>
        <v>0</v>
      </c>
      <c r="ED136" s="34"/>
      <c r="EF136" s="41">
        <v>0</v>
      </c>
      <c r="EG136" s="39">
        <f t="shared" si="5"/>
        <v>0</v>
      </c>
      <c r="EH136" s="34"/>
      <c r="EJ136" s="22"/>
      <c r="EK136" s="22"/>
      <c r="EM136" s="22"/>
      <c r="EN136" s="22"/>
      <c r="EO136" s="22"/>
      <c r="EP136" s="22"/>
      <c r="ER136" s="26"/>
    </row>
    <row r="137" spans="1:148" ht="7.5" customHeight="1" x14ac:dyDescent="0.15">
      <c r="A137" s="21"/>
      <c r="B137" s="22"/>
      <c r="AJ137" s="28">
        <f t="shared" si="147"/>
        <v>8</v>
      </c>
      <c r="AK137" s="39">
        <f t="shared" ref="AK137:BJ137" si="154">($AF$129*C13)+($AG$129*D13)+($AH$129*E13)+
  ($AF$130*C14)+($AG$130*D14)+($AH$130*E14)+
  ($AF$131*C15)+($AG$131*D15)+($AH$131*E15)</f>
        <v>-0.79999999999999993</v>
      </c>
      <c r="AL137" s="39">
        <f t="shared" si="154"/>
        <v>-0.79999999999999993</v>
      </c>
      <c r="AM137" s="39">
        <f t="shared" si="154"/>
        <v>-0.79999999999999993</v>
      </c>
      <c r="AN137" s="39">
        <f t="shared" si="154"/>
        <v>-0.79999999999999993</v>
      </c>
      <c r="AO137" s="39">
        <f t="shared" si="154"/>
        <v>-0.79999999999999993</v>
      </c>
      <c r="AP137" s="39">
        <f t="shared" si="154"/>
        <v>-0.68203124999999998</v>
      </c>
      <c r="AQ137" s="39">
        <f t="shared" si="154"/>
        <v>0.11250000000000004</v>
      </c>
      <c r="AR137" s="39">
        <f t="shared" si="154"/>
        <v>0.93906249999999991</v>
      </c>
      <c r="AS137" s="39">
        <f t="shared" si="154"/>
        <v>0.66093749999999996</v>
      </c>
      <c r="AT137" s="39">
        <f t="shared" si="154"/>
        <v>0.37499999999999994</v>
      </c>
      <c r="AU137" s="39">
        <f t="shared" si="154"/>
        <v>4.3750000000000025E-2</v>
      </c>
      <c r="AV137" s="39">
        <f t="shared" si="154"/>
        <v>0.44453124999999999</v>
      </c>
      <c r="AW137" s="39">
        <f t="shared" si="154"/>
        <v>0.85312499999999991</v>
      </c>
      <c r="AX137" s="39">
        <f t="shared" si="154"/>
        <v>0.20546874999999992</v>
      </c>
      <c r="AY137" s="39">
        <f t="shared" si="154"/>
        <v>4.9999999999999989E-2</v>
      </c>
      <c r="AZ137" s="39">
        <f t="shared" si="154"/>
        <v>0.11171875000000001</v>
      </c>
      <c r="BA137" s="39">
        <f t="shared" si="154"/>
        <v>-0.29765625000000001</v>
      </c>
      <c r="BB137" s="39">
        <f t="shared" si="154"/>
        <v>-0.32265624999999998</v>
      </c>
      <c r="BC137" s="39">
        <f t="shared" si="154"/>
        <v>-0.30312499999999998</v>
      </c>
      <c r="BD137" s="39">
        <f t="shared" si="154"/>
        <v>-0.65156250000000004</v>
      </c>
      <c r="BE137" s="39">
        <f t="shared" si="154"/>
        <v>-0.91015625</v>
      </c>
      <c r="BF137" s="39">
        <f t="shared" si="154"/>
        <v>-0.66874999999999996</v>
      </c>
      <c r="BG137" s="39">
        <f t="shared" si="154"/>
        <v>-0.75</v>
      </c>
      <c r="BH137" s="39">
        <f t="shared" si="154"/>
        <v>-0.79531249999999998</v>
      </c>
      <c r="BI137" s="39">
        <f t="shared" si="154"/>
        <v>-0.79999999999999993</v>
      </c>
      <c r="BJ137" s="39">
        <f t="shared" si="154"/>
        <v>-0.79999999999999993</v>
      </c>
      <c r="BL137" s="22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O137" s="22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R137" s="28">
        <f t="shared" si="8"/>
        <v>131</v>
      </c>
      <c r="DS137" s="28">
        <f t="shared" si="9"/>
        <v>11</v>
      </c>
      <c r="DT137" s="28">
        <f t="shared" si="10"/>
        <v>1</v>
      </c>
      <c r="DU137" s="28">
        <v>1</v>
      </c>
      <c r="DV137" s="39">
        <f t="shared" si="2"/>
        <v>0</v>
      </c>
      <c r="DX137" s="41">
        <v>0.3</v>
      </c>
      <c r="DY137" s="39">
        <f t="shared" si="3"/>
        <v>0</v>
      </c>
      <c r="DZ137" s="34"/>
      <c r="EB137" s="41">
        <v>0.2</v>
      </c>
      <c r="EC137" s="39">
        <f t="shared" si="4"/>
        <v>0</v>
      </c>
      <c r="ED137" s="34"/>
      <c r="EF137" s="41">
        <v>0</v>
      </c>
      <c r="EG137" s="39">
        <f t="shared" si="5"/>
        <v>0</v>
      </c>
      <c r="EH137" s="34"/>
      <c r="EJ137" s="22"/>
      <c r="EK137" s="22"/>
      <c r="EM137" s="22"/>
      <c r="EN137" s="22"/>
      <c r="EO137" s="22"/>
      <c r="EP137" s="22"/>
      <c r="ER137" s="26"/>
    </row>
    <row r="138" spans="1:148" ht="7.5" customHeight="1" x14ac:dyDescent="0.15">
      <c r="A138" s="21"/>
      <c r="B138" s="22"/>
      <c r="AJ138" s="28">
        <f t="shared" si="147"/>
        <v>9</v>
      </c>
      <c r="AK138" s="39">
        <f t="shared" ref="AK138:BJ138" si="155">($AF$129*C14)+($AG$129*D14)+($AH$129*E14)+
  ($AF$130*C15)+($AG$130*D15)+($AH$130*E15)+
  ($AF$131*C16)+($AG$131*D16)+($AH$131*E16)</f>
        <v>-0.79999999999999993</v>
      </c>
      <c r="AL138" s="39">
        <f t="shared" si="155"/>
        <v>-0.79999999999999993</v>
      </c>
      <c r="AM138" s="39">
        <f t="shared" si="155"/>
        <v>-0.79999999999999993</v>
      </c>
      <c r="AN138" s="39">
        <f t="shared" si="155"/>
        <v>-0.79999999999999993</v>
      </c>
      <c r="AO138" s="39">
        <f t="shared" si="155"/>
        <v>-0.73749999999999993</v>
      </c>
      <c r="AP138" s="39">
        <f t="shared" si="155"/>
        <v>-0.50937499999999991</v>
      </c>
      <c r="AQ138" s="39">
        <f t="shared" si="155"/>
        <v>8.7500000000000022E-2</v>
      </c>
      <c r="AR138" s="39">
        <f t="shared" si="155"/>
        <v>1.0054687500000001</v>
      </c>
      <c r="AS138" s="39">
        <f t="shared" si="155"/>
        <v>0.74921875000000004</v>
      </c>
      <c r="AT138" s="39">
        <f t="shared" si="155"/>
        <v>0.44453124999999993</v>
      </c>
      <c r="AU138" s="39">
        <f t="shared" si="155"/>
        <v>-9.1406250000000064E-2</v>
      </c>
      <c r="AV138" s="39">
        <f t="shared" si="155"/>
        <v>5.6250000000000022E-2</v>
      </c>
      <c r="AW138" s="39">
        <f t="shared" si="155"/>
        <v>0.82734375000000004</v>
      </c>
      <c r="AX138" s="39">
        <f t="shared" si="155"/>
        <v>0.24531249999999988</v>
      </c>
      <c r="AY138" s="39">
        <f t="shared" si="155"/>
        <v>-0.44843749999999999</v>
      </c>
      <c r="AZ138" s="39">
        <f t="shared" si="155"/>
        <v>7.0312499999999611E-3</v>
      </c>
      <c r="BA138" s="39">
        <f t="shared" si="155"/>
        <v>-0.22421875000000002</v>
      </c>
      <c r="BB138" s="39">
        <f t="shared" si="155"/>
        <v>-0.57265624999999998</v>
      </c>
      <c r="BC138" s="39">
        <f t="shared" si="155"/>
        <v>-0.29765624999999996</v>
      </c>
      <c r="BD138" s="39">
        <f t="shared" si="155"/>
        <v>-0.46328124999999998</v>
      </c>
      <c r="BE138" s="39">
        <f t="shared" si="155"/>
        <v>-0.88125000000000009</v>
      </c>
      <c r="BF138" s="39">
        <f t="shared" si="155"/>
        <v>-0.81093749999999998</v>
      </c>
      <c r="BG138" s="39">
        <f t="shared" si="155"/>
        <v>-0.7890625</v>
      </c>
      <c r="BH138" s="39">
        <f t="shared" si="155"/>
        <v>-0.79999999999999993</v>
      </c>
      <c r="BI138" s="39">
        <f t="shared" si="155"/>
        <v>-0.79999999999999993</v>
      </c>
      <c r="BJ138" s="39">
        <f t="shared" si="155"/>
        <v>-0.79999999999999993</v>
      </c>
      <c r="BL138" s="22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O138" s="22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R138" s="28">
        <f t="shared" si="8"/>
        <v>132</v>
      </c>
      <c r="DS138" s="28">
        <f t="shared" si="9"/>
        <v>11</v>
      </c>
      <c r="DT138" s="28">
        <f t="shared" si="10"/>
        <v>2</v>
      </c>
      <c r="DU138" s="28">
        <v>1</v>
      </c>
      <c r="DV138" s="39">
        <f t="shared" si="2"/>
        <v>0</v>
      </c>
      <c r="DX138" s="41">
        <v>-0.4</v>
      </c>
      <c r="DY138" s="39">
        <f t="shared" si="3"/>
        <v>0</v>
      </c>
      <c r="DZ138" s="34"/>
      <c r="EB138" s="41">
        <v>0.4</v>
      </c>
      <c r="EC138" s="39">
        <f t="shared" si="4"/>
        <v>0</v>
      </c>
      <c r="ED138" s="34"/>
      <c r="EF138" s="41">
        <v>0.4</v>
      </c>
      <c r="EG138" s="39">
        <f t="shared" si="5"/>
        <v>0</v>
      </c>
      <c r="EH138" s="34"/>
      <c r="EJ138" s="22"/>
      <c r="EK138" s="22"/>
      <c r="EM138" s="22"/>
      <c r="EN138" s="22"/>
      <c r="EO138" s="22"/>
      <c r="EP138" s="22"/>
      <c r="ER138" s="26"/>
    </row>
    <row r="139" spans="1:148" ht="7.5" customHeight="1" x14ac:dyDescent="0.15">
      <c r="A139" s="21"/>
      <c r="B139" s="22"/>
      <c r="AJ139" s="28">
        <f t="shared" si="147"/>
        <v>10</v>
      </c>
      <c r="AK139" s="39">
        <f t="shared" ref="AK139:BJ139" si="156">($AF$129*C15)+($AG$129*D15)+($AH$129*E15)+
  ($AF$130*C16)+($AG$130*D16)+($AH$130*E16)+
  ($AF$131*C17)+($AG$131*D17)+($AH$131*E17)</f>
        <v>-0.79999999999999993</v>
      </c>
      <c r="AL139" s="39">
        <f t="shared" si="156"/>
        <v>-0.79999999999999993</v>
      </c>
      <c r="AM139" s="39">
        <f t="shared" si="156"/>
        <v>-0.79999999999999993</v>
      </c>
      <c r="AN139" s="39">
        <f t="shared" si="156"/>
        <v>-0.79999999999999993</v>
      </c>
      <c r="AO139" s="39">
        <f t="shared" si="156"/>
        <v>-0.73124999999999996</v>
      </c>
      <c r="AP139" s="39">
        <f t="shared" si="156"/>
        <v>-0.25078124999999996</v>
      </c>
      <c r="AQ139" s="39">
        <f t="shared" si="156"/>
        <v>0.44062500000000004</v>
      </c>
      <c r="AR139" s="39">
        <f t="shared" si="156"/>
        <v>0.76640624999999996</v>
      </c>
      <c r="AS139" s="39">
        <f t="shared" si="156"/>
        <v>0.82343750000000004</v>
      </c>
      <c r="AT139" s="39">
        <f t="shared" si="156"/>
        <v>0.72890625000000009</v>
      </c>
      <c r="AU139" s="39">
        <f t="shared" si="156"/>
        <v>0.15859375000000001</v>
      </c>
      <c r="AV139" s="39">
        <f t="shared" si="156"/>
        <v>8.4375000000000033E-2</v>
      </c>
      <c r="AW139" s="39">
        <f t="shared" si="156"/>
        <v>0.75468749999999996</v>
      </c>
      <c r="AX139" s="39">
        <f t="shared" si="156"/>
        <v>0.47968749999999993</v>
      </c>
      <c r="AY139" s="39">
        <f t="shared" si="156"/>
        <v>-0.67656249999999996</v>
      </c>
      <c r="AZ139" s="39">
        <f t="shared" si="156"/>
        <v>-0.13203124999999999</v>
      </c>
      <c r="BA139" s="39">
        <f t="shared" si="156"/>
        <v>-0.26718749999999997</v>
      </c>
      <c r="BB139" s="39">
        <f t="shared" si="156"/>
        <v>-0.53515625</v>
      </c>
      <c r="BC139" s="39">
        <f t="shared" si="156"/>
        <v>-0.3828125</v>
      </c>
      <c r="BD139" s="39">
        <f t="shared" si="156"/>
        <v>-0.35703125000000002</v>
      </c>
      <c r="BE139" s="39">
        <f t="shared" si="156"/>
        <v>-0.78437500000000004</v>
      </c>
      <c r="BF139" s="39">
        <f t="shared" si="156"/>
        <v>-0.85078124999999993</v>
      </c>
      <c r="BG139" s="39">
        <f t="shared" si="156"/>
        <v>-0.81484374999999998</v>
      </c>
      <c r="BH139" s="39">
        <f t="shared" si="156"/>
        <v>-0.79999999999999993</v>
      </c>
      <c r="BI139" s="39">
        <f t="shared" si="156"/>
        <v>-0.79999999999999993</v>
      </c>
      <c r="BJ139" s="39">
        <f t="shared" si="156"/>
        <v>-0.79999999999999993</v>
      </c>
      <c r="BL139" s="22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O139" s="22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R139" s="28">
        <f t="shared" si="8"/>
        <v>133</v>
      </c>
      <c r="DS139" s="28">
        <f t="shared" si="9"/>
        <v>11</v>
      </c>
      <c r="DT139" s="28">
        <f t="shared" si="10"/>
        <v>3</v>
      </c>
      <c r="DU139" s="28">
        <v>1</v>
      </c>
      <c r="DV139" s="39">
        <f t="shared" si="2"/>
        <v>0</v>
      </c>
      <c r="DX139" s="41">
        <v>0.1</v>
      </c>
      <c r="DY139" s="39">
        <f t="shared" si="3"/>
        <v>0</v>
      </c>
      <c r="DZ139" s="34"/>
      <c r="EB139" s="41">
        <v>-0.2</v>
      </c>
      <c r="EC139" s="39">
        <f t="shared" si="4"/>
        <v>0</v>
      </c>
      <c r="ED139" s="34"/>
      <c r="EF139" s="41">
        <v>-0.6</v>
      </c>
      <c r="EG139" s="39">
        <f t="shared" si="5"/>
        <v>0</v>
      </c>
      <c r="EH139" s="34"/>
      <c r="EJ139" s="22"/>
      <c r="EK139" s="22"/>
      <c r="EM139" s="22"/>
      <c r="EN139" s="22"/>
      <c r="EO139" s="22"/>
      <c r="EP139" s="22"/>
      <c r="ER139" s="26"/>
    </row>
    <row r="140" spans="1:148" ht="7.5" customHeight="1" x14ac:dyDescent="0.15">
      <c r="A140" s="21"/>
      <c r="B140" s="22"/>
      <c r="AJ140" s="28">
        <f t="shared" si="147"/>
        <v>11</v>
      </c>
      <c r="AK140" s="39">
        <f t="shared" ref="AK140:BJ140" si="157">($AF$129*C16)+($AG$129*D16)+($AH$129*E16)+
  ($AF$130*C17)+($AG$130*D17)+($AH$130*E17)+
  ($AF$131*C18)+($AG$131*D18)+($AH$131*E18)</f>
        <v>-0.79999999999999993</v>
      </c>
      <c r="AL140" s="39">
        <f t="shared" si="157"/>
        <v>-0.79999999999999993</v>
      </c>
      <c r="AM140" s="39">
        <f t="shared" si="157"/>
        <v>-0.79999999999999993</v>
      </c>
      <c r="AN140" s="39">
        <f t="shared" si="157"/>
        <v>-0.79999999999999993</v>
      </c>
      <c r="AO140" s="39">
        <f t="shared" si="157"/>
        <v>-0.828125</v>
      </c>
      <c r="AP140" s="39">
        <f t="shared" si="157"/>
        <v>-0.40156249999999993</v>
      </c>
      <c r="AQ140" s="39">
        <f t="shared" si="157"/>
        <v>0.85078125000000004</v>
      </c>
      <c r="AR140" s="39">
        <f t="shared" si="157"/>
        <v>0.76093750000000004</v>
      </c>
      <c r="AS140" s="39">
        <f t="shared" si="157"/>
        <v>0.83281250000000007</v>
      </c>
      <c r="AT140" s="39">
        <f t="shared" si="157"/>
        <v>0.90781250000000013</v>
      </c>
      <c r="AU140" s="39">
        <f t="shared" si="157"/>
        <v>0.69140625</v>
      </c>
      <c r="AV140" s="39">
        <f t="shared" si="157"/>
        <v>0.28046874999999999</v>
      </c>
      <c r="AW140" s="39">
        <f t="shared" si="157"/>
        <v>0.61093749999999991</v>
      </c>
      <c r="AX140" s="39">
        <f t="shared" si="157"/>
        <v>0.44765624999999998</v>
      </c>
      <c r="AY140" s="39">
        <f t="shared" si="157"/>
        <v>-0.68593749999999998</v>
      </c>
      <c r="AZ140" s="39">
        <f t="shared" si="157"/>
        <v>-0.15624999999999997</v>
      </c>
      <c r="BA140" s="39">
        <f t="shared" si="157"/>
        <v>-3.8281250000000044E-2</v>
      </c>
      <c r="BB140" s="39">
        <f t="shared" si="157"/>
        <v>-0.43203125000000009</v>
      </c>
      <c r="BC140" s="39">
        <f t="shared" si="157"/>
        <v>-0.42265624999999996</v>
      </c>
      <c r="BD140" s="39">
        <f t="shared" si="157"/>
        <v>-0.34296874999999999</v>
      </c>
      <c r="BE140" s="39">
        <f t="shared" si="157"/>
        <v>-0.64453125</v>
      </c>
      <c r="BF140" s="39">
        <f t="shared" si="157"/>
        <v>-0.87421875000000004</v>
      </c>
      <c r="BG140" s="39">
        <f t="shared" si="157"/>
        <v>-0.83984375</v>
      </c>
      <c r="BH140" s="39">
        <f t="shared" si="157"/>
        <v>-0.79999999999999993</v>
      </c>
      <c r="BI140" s="39">
        <f t="shared" si="157"/>
        <v>-0.79999999999999993</v>
      </c>
      <c r="BJ140" s="39">
        <f t="shared" si="157"/>
        <v>-0.79999999999999993</v>
      </c>
      <c r="BL140" s="22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O140" s="22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R140" s="28">
        <f t="shared" si="8"/>
        <v>134</v>
      </c>
      <c r="DS140" s="28">
        <f t="shared" si="9"/>
        <v>11</v>
      </c>
      <c r="DT140" s="28">
        <f t="shared" si="10"/>
        <v>4</v>
      </c>
      <c r="DU140" s="28">
        <v>1</v>
      </c>
      <c r="DV140" s="39">
        <f t="shared" si="2"/>
        <v>1.234375</v>
      </c>
      <c r="DX140" s="41">
        <v>-0.4</v>
      </c>
      <c r="DY140" s="39">
        <f t="shared" si="3"/>
        <v>-0.49375000000000002</v>
      </c>
      <c r="DZ140" s="34"/>
      <c r="EB140" s="41">
        <v>-0.3</v>
      </c>
      <c r="EC140" s="39">
        <f t="shared" si="4"/>
        <v>-0.37031249999999999</v>
      </c>
      <c r="ED140" s="34"/>
      <c r="EF140" s="41">
        <v>0.2</v>
      </c>
      <c r="EG140" s="39">
        <f t="shared" si="5"/>
        <v>0.24687500000000001</v>
      </c>
      <c r="EH140" s="34"/>
      <c r="EJ140" s="22"/>
      <c r="EK140" s="22"/>
      <c r="EM140" s="22"/>
      <c r="EN140" s="22"/>
      <c r="EO140" s="22"/>
      <c r="EP140" s="22"/>
      <c r="ER140" s="26"/>
    </row>
    <row r="141" spans="1:148" ht="7.5" customHeight="1" x14ac:dyDescent="0.15">
      <c r="A141" s="21"/>
      <c r="B141" s="22"/>
      <c r="AJ141" s="28">
        <f t="shared" si="147"/>
        <v>12</v>
      </c>
      <c r="AK141" s="39">
        <f t="shared" ref="AK141:BJ141" si="158">($AF$129*C17)+($AG$129*D17)+($AH$129*E17)+
  ($AF$130*C18)+($AG$130*D18)+($AH$130*E18)+
  ($AF$131*C19)+($AG$131*D19)+($AH$131*E19)</f>
        <v>-0.79999999999999993</v>
      </c>
      <c r="AL141" s="39">
        <f t="shared" si="158"/>
        <v>-0.79999999999999993</v>
      </c>
      <c r="AM141" s="39">
        <f t="shared" si="158"/>
        <v>-0.79999999999999993</v>
      </c>
      <c r="AN141" s="39">
        <f t="shared" si="158"/>
        <v>-0.79999999999999993</v>
      </c>
      <c r="AO141" s="39">
        <f t="shared" si="158"/>
        <v>-0.8515625</v>
      </c>
      <c r="AP141" s="39">
        <f t="shared" si="158"/>
        <v>-0.64609374999999991</v>
      </c>
      <c r="AQ141" s="39">
        <f t="shared" si="158"/>
        <v>0.95156250000000009</v>
      </c>
      <c r="AR141" s="39">
        <f t="shared" si="158"/>
        <v>0.88203125000000004</v>
      </c>
      <c r="AS141" s="39">
        <f t="shared" si="158"/>
        <v>0.78203124999999996</v>
      </c>
      <c r="AT141" s="39">
        <f t="shared" si="158"/>
        <v>0.75859374999999996</v>
      </c>
      <c r="AU141" s="39">
        <f t="shared" si="158"/>
        <v>0.66249999999999987</v>
      </c>
      <c r="AV141" s="39">
        <f t="shared" si="158"/>
        <v>0.58281249999999996</v>
      </c>
      <c r="AW141" s="39">
        <f t="shared" si="158"/>
        <v>0.63046874999999991</v>
      </c>
      <c r="AX141" s="39">
        <f t="shared" si="158"/>
        <v>0.42421875000000009</v>
      </c>
      <c r="AY141" s="39">
        <f t="shared" si="158"/>
        <v>-0.64453125</v>
      </c>
      <c r="AZ141" s="39">
        <f t="shared" si="158"/>
        <v>-0.22265625</v>
      </c>
      <c r="BA141" s="39">
        <f t="shared" si="158"/>
        <v>5.9374999999999942E-2</v>
      </c>
      <c r="BB141" s="39">
        <f t="shared" si="158"/>
        <v>-0.34140625000000002</v>
      </c>
      <c r="BC141" s="39">
        <f t="shared" si="158"/>
        <v>-0.36875000000000002</v>
      </c>
      <c r="BD141" s="39">
        <f t="shared" si="158"/>
        <v>-0.41953125000000002</v>
      </c>
      <c r="BE141" s="39">
        <f t="shared" si="158"/>
        <v>-0.54765624999999996</v>
      </c>
      <c r="BF141" s="39">
        <f t="shared" si="158"/>
        <v>-0.890625</v>
      </c>
      <c r="BG141" s="39">
        <f t="shared" si="158"/>
        <v>-0.81953124999999993</v>
      </c>
      <c r="BH141" s="39">
        <f t="shared" si="158"/>
        <v>-0.79999999999999993</v>
      </c>
      <c r="BI141" s="39">
        <f t="shared" si="158"/>
        <v>-0.79999999999999993</v>
      </c>
      <c r="BJ141" s="39">
        <f t="shared" si="158"/>
        <v>-0.79999999999999993</v>
      </c>
      <c r="BL141" s="22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O141" s="22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R141" s="28">
        <f t="shared" si="8"/>
        <v>135</v>
      </c>
      <c r="DS141" s="28">
        <f t="shared" si="9"/>
        <v>11</v>
      </c>
      <c r="DT141" s="28">
        <f t="shared" si="10"/>
        <v>5</v>
      </c>
      <c r="DU141" s="28">
        <v>1</v>
      </c>
      <c r="DV141" s="39">
        <f t="shared" si="2"/>
        <v>2.7515624999999999</v>
      </c>
      <c r="DX141" s="41">
        <v>-0.4</v>
      </c>
      <c r="DY141" s="39">
        <f t="shared" si="3"/>
        <v>-1.100625</v>
      </c>
      <c r="DZ141" s="34"/>
      <c r="EB141" s="41">
        <v>-0.1</v>
      </c>
      <c r="EC141" s="39">
        <f t="shared" si="4"/>
        <v>-0.27515624999999999</v>
      </c>
      <c r="ED141" s="34"/>
      <c r="EF141" s="41">
        <v>-0.1</v>
      </c>
      <c r="EG141" s="39">
        <f t="shared" si="5"/>
        <v>-0.27515624999999999</v>
      </c>
      <c r="EH141" s="34"/>
      <c r="EJ141" s="22"/>
      <c r="EK141" s="22"/>
      <c r="EM141" s="22"/>
      <c r="EN141" s="22"/>
      <c r="EO141" s="22"/>
      <c r="EP141" s="22"/>
      <c r="ER141" s="26"/>
    </row>
    <row r="142" spans="1:148" ht="7.5" customHeight="1" x14ac:dyDescent="0.15">
      <c r="A142" s="21"/>
      <c r="B142" s="22"/>
      <c r="AJ142" s="28">
        <f t="shared" si="147"/>
        <v>13</v>
      </c>
      <c r="AK142" s="39">
        <f t="shared" ref="AK142:BJ142" si="159">($AF$129*C18)+($AG$129*D18)+($AH$129*E18)+
  ($AF$130*C19)+($AG$130*D19)+($AH$130*E19)+
  ($AF$131*C20)+($AG$131*D20)+($AH$131*E20)</f>
        <v>-0.79999999999999993</v>
      </c>
      <c r="AL142" s="39">
        <f t="shared" si="159"/>
        <v>-0.79999999999999993</v>
      </c>
      <c r="AM142" s="39">
        <f t="shared" si="159"/>
        <v>-0.79999999999999993</v>
      </c>
      <c r="AN142" s="39">
        <f t="shared" si="159"/>
        <v>-0.79999999999999993</v>
      </c>
      <c r="AO142" s="39">
        <f t="shared" si="159"/>
        <v>-0.81406249999999991</v>
      </c>
      <c r="AP142" s="39">
        <f t="shared" si="159"/>
        <v>-0.85546874999999989</v>
      </c>
      <c r="AQ142" s="39">
        <f t="shared" si="159"/>
        <v>0.79609375000000004</v>
      </c>
      <c r="AR142" s="39">
        <f t="shared" si="159"/>
        <v>1.0015624999999999</v>
      </c>
      <c r="AS142" s="39">
        <f t="shared" si="159"/>
        <v>0.75703124999999993</v>
      </c>
      <c r="AT142" s="39">
        <f t="shared" si="159"/>
        <v>0.75</v>
      </c>
      <c r="AU142" s="39">
        <f t="shared" si="159"/>
        <v>0.59843749999999996</v>
      </c>
      <c r="AV142" s="39">
        <f t="shared" si="159"/>
        <v>0.5234375</v>
      </c>
      <c r="AW142" s="39">
        <f t="shared" si="159"/>
        <v>0.47968749999999993</v>
      </c>
      <c r="AX142" s="39">
        <f t="shared" si="159"/>
        <v>0.3171874999999999</v>
      </c>
      <c r="AY142" s="39">
        <f t="shared" si="159"/>
        <v>-0.55624999999999991</v>
      </c>
      <c r="AZ142" s="39">
        <f t="shared" si="159"/>
        <v>-0.20390625000000001</v>
      </c>
      <c r="BA142" s="39">
        <f t="shared" si="159"/>
        <v>-3.9843750000000011E-2</v>
      </c>
      <c r="BB142" s="39">
        <f t="shared" si="159"/>
        <v>-0.39531250000000001</v>
      </c>
      <c r="BC142" s="39">
        <f t="shared" si="159"/>
        <v>-0.3984375</v>
      </c>
      <c r="BD142" s="39">
        <f t="shared" si="159"/>
        <v>-0.4296875</v>
      </c>
      <c r="BE142" s="39">
        <f t="shared" si="159"/>
        <v>-0.52578124999999998</v>
      </c>
      <c r="BF142" s="39">
        <f t="shared" si="159"/>
        <v>-0.89296875000000009</v>
      </c>
      <c r="BG142" s="39">
        <f t="shared" si="159"/>
        <v>-0.79218749999999993</v>
      </c>
      <c r="BH142" s="39">
        <f t="shared" si="159"/>
        <v>-0.79999999999999993</v>
      </c>
      <c r="BI142" s="39">
        <f t="shared" si="159"/>
        <v>-0.79999999999999993</v>
      </c>
      <c r="BJ142" s="39">
        <f t="shared" si="159"/>
        <v>-0.79999999999999993</v>
      </c>
      <c r="BL142" s="22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O142" s="22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R142" s="28">
        <f t="shared" si="8"/>
        <v>136</v>
      </c>
      <c r="DS142" s="28">
        <f t="shared" si="9"/>
        <v>11</v>
      </c>
      <c r="DT142" s="28">
        <f t="shared" si="10"/>
        <v>6</v>
      </c>
      <c r="DU142" s="28">
        <v>1</v>
      </c>
      <c r="DV142" s="39">
        <f t="shared" si="2"/>
        <v>2.4359375000000001</v>
      </c>
      <c r="DX142" s="41">
        <v>0.2</v>
      </c>
      <c r="DY142" s="39">
        <f t="shared" si="3"/>
        <v>0.48718750000000005</v>
      </c>
      <c r="DZ142" s="34"/>
      <c r="EB142" s="41">
        <v>-0.4</v>
      </c>
      <c r="EC142" s="39">
        <f t="shared" si="4"/>
        <v>-0.9743750000000001</v>
      </c>
      <c r="ED142" s="34"/>
      <c r="EF142" s="41">
        <v>-0.2</v>
      </c>
      <c r="EG142" s="39">
        <f t="shared" si="5"/>
        <v>-0.48718750000000005</v>
      </c>
      <c r="EH142" s="34"/>
      <c r="EJ142" s="22"/>
      <c r="EK142" s="22"/>
      <c r="EM142" s="22"/>
      <c r="EN142" s="22"/>
      <c r="EO142" s="22"/>
      <c r="EP142" s="22"/>
      <c r="ER142" s="26"/>
    </row>
    <row r="143" spans="1:148" ht="7.5" customHeight="1" x14ac:dyDescent="0.15">
      <c r="A143" s="21"/>
      <c r="B143" s="22"/>
      <c r="AJ143" s="28">
        <f t="shared" si="147"/>
        <v>14</v>
      </c>
      <c r="AK143" s="39">
        <f t="shared" ref="AK143:BJ143" si="160">($AF$129*C19)+($AG$129*D19)+($AH$129*E19)+
  ($AF$130*C20)+($AG$130*D20)+($AH$130*E20)+
  ($AF$131*C21)+($AG$131*D21)+($AH$131*E21)</f>
        <v>-0.79999999999999993</v>
      </c>
      <c r="AL143" s="39">
        <f t="shared" si="160"/>
        <v>-0.79999999999999993</v>
      </c>
      <c r="AM143" s="39">
        <f t="shared" si="160"/>
        <v>-0.79999999999999993</v>
      </c>
      <c r="AN143" s="39">
        <f t="shared" si="160"/>
        <v>-0.79999999999999993</v>
      </c>
      <c r="AO143" s="39">
        <f t="shared" si="160"/>
        <v>-0.79999999999999993</v>
      </c>
      <c r="AP143" s="39">
        <f t="shared" si="160"/>
        <v>-1.11796875</v>
      </c>
      <c r="AQ143" s="39">
        <f t="shared" si="160"/>
        <v>0.27421875000000007</v>
      </c>
      <c r="AR143" s="39">
        <f t="shared" si="160"/>
        <v>1.23125</v>
      </c>
      <c r="AS143" s="39">
        <f t="shared" si="160"/>
        <v>0.76796875000000009</v>
      </c>
      <c r="AT143" s="39">
        <f t="shared" si="160"/>
        <v>0.77812499999999996</v>
      </c>
      <c r="AU143" s="39">
        <f t="shared" si="160"/>
        <v>0.65859374999999998</v>
      </c>
      <c r="AV143" s="39">
        <f t="shared" si="160"/>
        <v>0.68046874999999996</v>
      </c>
      <c r="AW143" s="39">
        <f t="shared" si="160"/>
        <v>0.54609375000000004</v>
      </c>
      <c r="AX143" s="39">
        <f t="shared" si="160"/>
        <v>0.27812499999999996</v>
      </c>
      <c r="AY143" s="39">
        <f t="shared" si="160"/>
        <v>-0.53125</v>
      </c>
      <c r="AZ143" s="39">
        <f t="shared" si="160"/>
        <v>-0.23437499999999997</v>
      </c>
      <c r="BA143" s="39">
        <f t="shared" si="160"/>
        <v>-0.11250000000000002</v>
      </c>
      <c r="BB143" s="39">
        <f t="shared" si="160"/>
        <v>-0.40625</v>
      </c>
      <c r="BC143" s="39">
        <f t="shared" si="160"/>
        <v>-0.49687500000000001</v>
      </c>
      <c r="BD143" s="39">
        <f t="shared" si="160"/>
        <v>-0.48750000000000004</v>
      </c>
      <c r="BE143" s="39">
        <f t="shared" si="160"/>
        <v>-0.68828124999999996</v>
      </c>
      <c r="BF143" s="39">
        <f t="shared" si="160"/>
        <v>-0.80390624999999993</v>
      </c>
      <c r="BG143" s="39">
        <f t="shared" si="160"/>
        <v>-0.79531249999999998</v>
      </c>
      <c r="BH143" s="39">
        <f t="shared" si="160"/>
        <v>-0.79999999999999993</v>
      </c>
      <c r="BI143" s="39">
        <f t="shared" si="160"/>
        <v>-0.79999999999999993</v>
      </c>
      <c r="BJ143" s="39">
        <f t="shared" si="160"/>
        <v>-0.79999999999999993</v>
      </c>
      <c r="BL143" s="22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O143" s="22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R143" s="28">
        <f t="shared" si="8"/>
        <v>137</v>
      </c>
      <c r="DS143" s="28">
        <f t="shared" si="9"/>
        <v>11</v>
      </c>
      <c r="DT143" s="28">
        <f t="shared" si="10"/>
        <v>7</v>
      </c>
      <c r="DU143" s="28">
        <v>1</v>
      </c>
      <c r="DV143" s="39">
        <f t="shared" si="2"/>
        <v>0.37343749999999998</v>
      </c>
      <c r="DX143" s="41">
        <v>-0.1</v>
      </c>
      <c r="DY143" s="39">
        <f t="shared" si="3"/>
        <v>-3.7343750000000002E-2</v>
      </c>
      <c r="DZ143" s="34"/>
      <c r="EB143" s="41">
        <v>0</v>
      </c>
      <c r="EC143" s="39">
        <f t="shared" si="4"/>
        <v>0</v>
      </c>
      <c r="ED143" s="34"/>
      <c r="EF143" s="41">
        <v>0.4</v>
      </c>
      <c r="EG143" s="39">
        <f t="shared" si="5"/>
        <v>0.14937500000000001</v>
      </c>
      <c r="EH143" s="34"/>
      <c r="EJ143" s="22"/>
      <c r="EK143" s="22"/>
      <c r="EM143" s="22"/>
      <c r="EN143" s="22"/>
      <c r="EO143" s="22"/>
      <c r="EP143" s="22"/>
      <c r="ER143" s="26"/>
    </row>
    <row r="144" spans="1:148" ht="7.5" customHeight="1" x14ac:dyDescent="0.15">
      <c r="A144" s="21"/>
      <c r="B144" s="22"/>
      <c r="AJ144" s="28">
        <f t="shared" si="147"/>
        <v>15</v>
      </c>
      <c r="AK144" s="39">
        <f t="shared" ref="AK144:BJ144" si="161">($AF$129*C20)+($AG$129*D20)+($AH$129*E20)+
  ($AF$130*C21)+($AG$130*D21)+($AH$130*E21)+
  ($AF$131*C22)+($AG$131*D22)+($AH$131*E22)</f>
        <v>-0.79999999999999993</v>
      </c>
      <c r="AL144" s="39">
        <f t="shared" si="161"/>
        <v>-0.79999999999999993</v>
      </c>
      <c r="AM144" s="39">
        <f t="shared" si="161"/>
        <v>-0.79999999999999993</v>
      </c>
      <c r="AN144" s="39">
        <f t="shared" si="161"/>
        <v>-0.79999999999999993</v>
      </c>
      <c r="AO144" s="39">
        <f t="shared" si="161"/>
        <v>-0.79999999999999993</v>
      </c>
      <c r="AP144" s="39">
        <f t="shared" si="161"/>
        <v>-1.090625</v>
      </c>
      <c r="AQ144" s="39">
        <f t="shared" si="161"/>
        <v>-0.4187499999999999</v>
      </c>
      <c r="AR144" s="39">
        <f t="shared" si="161"/>
        <v>1.2734375</v>
      </c>
      <c r="AS144" s="39">
        <f t="shared" si="161"/>
        <v>0.90781250000000013</v>
      </c>
      <c r="AT144" s="39">
        <f t="shared" si="161"/>
        <v>0.65624999999999989</v>
      </c>
      <c r="AU144" s="39">
        <f t="shared" si="161"/>
        <v>0.57109374999999996</v>
      </c>
      <c r="AV144" s="39">
        <f t="shared" si="161"/>
        <v>0.54453125000000002</v>
      </c>
      <c r="AW144" s="39">
        <f t="shared" si="161"/>
        <v>0.54062500000000013</v>
      </c>
      <c r="AX144" s="39">
        <f t="shared" si="161"/>
        <v>0.27968749999999998</v>
      </c>
      <c r="AY144" s="39">
        <f t="shared" si="161"/>
        <v>-0.47187500000000004</v>
      </c>
      <c r="AZ144" s="39">
        <f t="shared" si="161"/>
        <v>-0.51484375000000004</v>
      </c>
      <c r="BA144" s="39">
        <f t="shared" si="161"/>
        <v>-0.17265625000000001</v>
      </c>
      <c r="BB144" s="39">
        <f t="shared" si="161"/>
        <v>-0.38984374999999993</v>
      </c>
      <c r="BC144" s="39">
        <f t="shared" si="161"/>
        <v>-0.6328125</v>
      </c>
      <c r="BD144" s="39">
        <f t="shared" si="161"/>
        <v>-0.51093750000000004</v>
      </c>
      <c r="BE144" s="39">
        <f t="shared" si="161"/>
        <v>-0.82578124999999991</v>
      </c>
      <c r="BF144" s="39">
        <f t="shared" si="161"/>
        <v>-0.77187499999999998</v>
      </c>
      <c r="BG144" s="39">
        <f t="shared" si="161"/>
        <v>-0.79999999999999993</v>
      </c>
      <c r="BH144" s="39">
        <f t="shared" si="161"/>
        <v>-0.79999999999999993</v>
      </c>
      <c r="BI144" s="39">
        <f t="shared" si="161"/>
        <v>-0.79999999999999993</v>
      </c>
      <c r="BJ144" s="39">
        <f t="shared" si="161"/>
        <v>-0.79999999999999993</v>
      </c>
      <c r="BL144" s="22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O144" s="22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R144" s="28">
        <f t="shared" si="8"/>
        <v>138</v>
      </c>
      <c r="DS144" s="28">
        <f t="shared" si="9"/>
        <v>11</v>
      </c>
      <c r="DT144" s="28">
        <f t="shared" si="10"/>
        <v>8</v>
      </c>
      <c r="DU144" s="28">
        <v>1</v>
      </c>
      <c r="DV144" s="39">
        <f t="shared" si="2"/>
        <v>0</v>
      </c>
      <c r="DX144" s="41">
        <v>-0.1</v>
      </c>
      <c r="DY144" s="39">
        <f t="shared" si="3"/>
        <v>0</v>
      </c>
      <c r="DZ144" s="34"/>
      <c r="EB144" s="41">
        <v>-0.2</v>
      </c>
      <c r="EC144" s="39">
        <f t="shared" si="4"/>
        <v>0</v>
      </c>
      <c r="ED144" s="34"/>
      <c r="EF144" s="41">
        <v>0</v>
      </c>
      <c r="EG144" s="39">
        <f t="shared" si="5"/>
        <v>0</v>
      </c>
      <c r="EH144" s="34"/>
      <c r="EJ144" s="22"/>
      <c r="EK144" s="22"/>
      <c r="EM144" s="22"/>
      <c r="EN144" s="22"/>
      <c r="EO144" s="22"/>
      <c r="EP144" s="22"/>
      <c r="ER144" s="26"/>
    </row>
    <row r="145" spans="1:148" ht="7.5" customHeight="1" x14ac:dyDescent="0.15">
      <c r="A145" s="21"/>
      <c r="B145" s="22"/>
      <c r="AJ145" s="28">
        <f t="shared" si="147"/>
        <v>16</v>
      </c>
      <c r="AK145" s="39">
        <f t="shared" ref="AK145:BJ145" si="162">($AF$129*C21)+($AG$129*D21)+($AH$129*E21)+
  ($AF$130*C22)+($AG$130*D22)+($AH$130*E22)+
  ($AF$131*C23)+($AG$131*D23)+($AH$131*E23)</f>
        <v>-0.79999999999999993</v>
      </c>
      <c r="AL145" s="39">
        <f t="shared" si="162"/>
        <v>-0.79999999999999993</v>
      </c>
      <c r="AM145" s="39">
        <f t="shared" si="162"/>
        <v>-0.79999999999999993</v>
      </c>
      <c r="AN145" s="39">
        <f t="shared" si="162"/>
        <v>-0.79999999999999993</v>
      </c>
      <c r="AO145" s="39">
        <f t="shared" si="162"/>
        <v>-0.79999999999999993</v>
      </c>
      <c r="AP145" s="39">
        <f t="shared" si="162"/>
        <v>-0.87265625000000002</v>
      </c>
      <c r="AQ145" s="39">
        <f t="shared" si="162"/>
        <v>-0.76640624999999996</v>
      </c>
      <c r="AR145" s="39">
        <f t="shared" si="162"/>
        <v>1.00078125</v>
      </c>
      <c r="AS145" s="39">
        <f t="shared" si="162"/>
        <v>0.94687500000000002</v>
      </c>
      <c r="AT145" s="39">
        <f t="shared" si="162"/>
        <v>0.59609374999999998</v>
      </c>
      <c r="AU145" s="39">
        <f t="shared" si="162"/>
        <v>0.44843750000000004</v>
      </c>
      <c r="AV145" s="39">
        <f t="shared" si="162"/>
        <v>0.50156250000000002</v>
      </c>
      <c r="AW145" s="39">
        <f t="shared" si="162"/>
        <v>0.22265624999999994</v>
      </c>
      <c r="AX145" s="39">
        <f t="shared" si="162"/>
        <v>3.6718749999999911E-2</v>
      </c>
      <c r="AY145" s="39">
        <f t="shared" si="162"/>
        <v>-0.37812499999999999</v>
      </c>
      <c r="AZ145" s="39">
        <f t="shared" si="162"/>
        <v>-0.44765624999999998</v>
      </c>
      <c r="BA145" s="39">
        <f t="shared" si="162"/>
        <v>-0.20390624999999998</v>
      </c>
      <c r="BB145" s="39">
        <f t="shared" si="162"/>
        <v>-0.38749999999999996</v>
      </c>
      <c r="BC145" s="39">
        <f t="shared" si="162"/>
        <v>-0.65546875000000004</v>
      </c>
      <c r="BD145" s="39">
        <f t="shared" si="162"/>
        <v>-0.72265625</v>
      </c>
      <c r="BE145" s="39">
        <f t="shared" si="162"/>
        <v>-0.76171875</v>
      </c>
      <c r="BF145" s="39">
        <f t="shared" si="162"/>
        <v>-0.7890625</v>
      </c>
      <c r="BG145" s="39">
        <f t="shared" si="162"/>
        <v>-0.79999999999999993</v>
      </c>
      <c r="BH145" s="39">
        <f t="shared" si="162"/>
        <v>-0.79999999999999993</v>
      </c>
      <c r="BI145" s="39">
        <f t="shared" si="162"/>
        <v>-0.79999999999999993</v>
      </c>
      <c r="BJ145" s="39">
        <f t="shared" si="162"/>
        <v>-0.79999999999999993</v>
      </c>
      <c r="BL145" s="22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O145" s="22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R145" s="28">
        <f t="shared" si="8"/>
        <v>139</v>
      </c>
      <c r="DS145" s="28">
        <f t="shared" si="9"/>
        <v>11</v>
      </c>
      <c r="DT145" s="28">
        <f t="shared" si="10"/>
        <v>9</v>
      </c>
      <c r="DU145" s="28">
        <v>1</v>
      </c>
      <c r="DV145" s="39">
        <f t="shared" si="2"/>
        <v>0</v>
      </c>
      <c r="DX145" s="41">
        <v>0</v>
      </c>
      <c r="DY145" s="39">
        <f t="shared" si="3"/>
        <v>0</v>
      </c>
      <c r="DZ145" s="34"/>
      <c r="EB145" s="41">
        <v>-0.2</v>
      </c>
      <c r="EC145" s="39">
        <f t="shared" si="4"/>
        <v>0</v>
      </c>
      <c r="ED145" s="34"/>
      <c r="EF145" s="41">
        <v>-0.4</v>
      </c>
      <c r="EG145" s="39">
        <f t="shared" si="5"/>
        <v>0</v>
      </c>
      <c r="EH145" s="34"/>
      <c r="EJ145" s="22"/>
      <c r="EK145" s="22"/>
      <c r="EM145" s="22"/>
      <c r="EN145" s="22"/>
      <c r="EO145" s="22"/>
      <c r="EP145" s="22"/>
      <c r="ER145" s="26"/>
    </row>
    <row r="146" spans="1:148" ht="7.5" customHeight="1" x14ac:dyDescent="0.15">
      <c r="A146" s="21"/>
      <c r="B146" s="22"/>
      <c r="AJ146" s="28">
        <f t="shared" si="147"/>
        <v>17</v>
      </c>
      <c r="AK146" s="39">
        <f t="shared" ref="AK146:BJ146" si="163">($AF$129*C22)+($AG$129*D22)+($AH$129*E22)+
  ($AF$130*C23)+($AG$130*D23)+($AH$130*E23)+
  ($AF$131*C24)+($AG$131*D24)+($AH$131*E24)</f>
        <v>-0.79999999999999993</v>
      </c>
      <c r="AL146" s="39">
        <f t="shared" si="163"/>
        <v>-0.79999999999999993</v>
      </c>
      <c r="AM146" s="39">
        <f t="shared" si="163"/>
        <v>-0.79999999999999993</v>
      </c>
      <c r="AN146" s="39">
        <f t="shared" si="163"/>
        <v>-0.79999999999999993</v>
      </c>
      <c r="AO146" s="39">
        <f t="shared" si="163"/>
        <v>-0.79999999999999993</v>
      </c>
      <c r="AP146" s="39">
        <f t="shared" si="163"/>
        <v>-0.79999999999999993</v>
      </c>
      <c r="AQ146" s="39">
        <f t="shared" si="163"/>
        <v>-1.0804687500000001</v>
      </c>
      <c r="AR146" s="39">
        <f t="shared" si="163"/>
        <v>0.54531249999999998</v>
      </c>
      <c r="AS146" s="39">
        <f t="shared" si="163"/>
        <v>1.0882812500000001</v>
      </c>
      <c r="AT146" s="39">
        <f t="shared" si="163"/>
        <v>0.73906249999999996</v>
      </c>
      <c r="AU146" s="39">
        <f t="shared" si="163"/>
        <v>0.54765624999999996</v>
      </c>
      <c r="AV146" s="39">
        <f t="shared" si="163"/>
        <v>0.68593749999999998</v>
      </c>
      <c r="AW146" s="39">
        <f t="shared" si="163"/>
        <v>0.23828125</v>
      </c>
      <c r="AX146" s="39">
        <f t="shared" si="163"/>
        <v>-0.20859375000000002</v>
      </c>
      <c r="AY146" s="39">
        <f t="shared" si="163"/>
        <v>-0.44609374999999996</v>
      </c>
      <c r="AZ146" s="39">
        <f t="shared" si="163"/>
        <v>-0.47109374999999998</v>
      </c>
      <c r="BA146" s="39">
        <f t="shared" si="163"/>
        <v>-0.28125</v>
      </c>
      <c r="BB146" s="39">
        <f t="shared" si="163"/>
        <v>-0.53437500000000004</v>
      </c>
      <c r="BC146" s="39">
        <f t="shared" si="163"/>
        <v>-0.61406250000000007</v>
      </c>
      <c r="BD146" s="39">
        <f t="shared" si="163"/>
        <v>-0.81484374999999998</v>
      </c>
      <c r="BE146" s="39">
        <f t="shared" si="163"/>
        <v>-0.78828124999999993</v>
      </c>
      <c r="BF146" s="39">
        <f t="shared" si="163"/>
        <v>-0.79999999999999993</v>
      </c>
      <c r="BG146" s="39">
        <f t="shared" si="163"/>
        <v>-0.79999999999999993</v>
      </c>
      <c r="BH146" s="39">
        <f t="shared" si="163"/>
        <v>-0.79999999999999993</v>
      </c>
      <c r="BI146" s="39">
        <f t="shared" si="163"/>
        <v>-0.79999999999999993</v>
      </c>
      <c r="BJ146" s="39">
        <f t="shared" si="163"/>
        <v>-0.79999999999999993</v>
      </c>
      <c r="BL146" s="22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37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O146" s="22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37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R146" s="28">
        <f t="shared" si="8"/>
        <v>140</v>
      </c>
      <c r="DS146" s="28">
        <f t="shared" si="9"/>
        <v>11</v>
      </c>
      <c r="DT146" s="28">
        <f t="shared" si="10"/>
        <v>10</v>
      </c>
      <c r="DU146" s="28">
        <v>1</v>
      </c>
      <c r="DV146" s="39">
        <f t="shared" si="2"/>
        <v>0</v>
      </c>
      <c r="DX146" s="41">
        <v>-0.3</v>
      </c>
      <c r="DY146" s="39">
        <f t="shared" si="3"/>
        <v>0</v>
      </c>
      <c r="DZ146" s="34"/>
      <c r="EB146" s="41">
        <v>-0.1</v>
      </c>
      <c r="EC146" s="39">
        <f t="shared" si="4"/>
        <v>0</v>
      </c>
      <c r="ED146" s="34"/>
      <c r="EF146" s="41">
        <v>0</v>
      </c>
      <c r="EG146" s="39">
        <f t="shared" si="5"/>
        <v>0</v>
      </c>
      <c r="EH146" s="34"/>
      <c r="EJ146" s="22"/>
      <c r="EK146" s="22"/>
      <c r="EM146" s="22"/>
      <c r="EN146" s="22"/>
      <c r="EO146" s="22"/>
      <c r="EP146" s="22"/>
      <c r="ER146" s="26"/>
    </row>
    <row r="147" spans="1:148" ht="7.5" customHeight="1" x14ac:dyDescent="0.15">
      <c r="A147" s="21"/>
      <c r="B147" s="22"/>
      <c r="AJ147" s="28">
        <f t="shared" si="147"/>
        <v>18</v>
      </c>
      <c r="AK147" s="39">
        <f t="shared" ref="AK147:BJ147" si="164">($AF$129*C23)+($AG$129*D23)+($AH$129*E23)+
  ($AF$130*C24)+($AG$130*D24)+($AH$130*E24)+
  ($AF$131*C25)+($AG$131*D25)+($AH$131*E25)</f>
        <v>-0.79999999999999993</v>
      </c>
      <c r="AL147" s="39">
        <f t="shared" si="164"/>
        <v>-0.79999999999999993</v>
      </c>
      <c r="AM147" s="39">
        <f t="shared" si="164"/>
        <v>-0.79999999999999993</v>
      </c>
      <c r="AN147" s="39">
        <f t="shared" si="164"/>
        <v>-0.79999999999999993</v>
      </c>
      <c r="AO147" s="39">
        <f t="shared" si="164"/>
        <v>-0.79999999999999993</v>
      </c>
      <c r="AP147" s="39">
        <f t="shared" si="164"/>
        <v>-0.79999999999999993</v>
      </c>
      <c r="AQ147" s="39">
        <f t="shared" si="164"/>
        <v>-1.1773437499999999</v>
      </c>
      <c r="AR147" s="39">
        <f t="shared" si="164"/>
        <v>-0.36953124999999992</v>
      </c>
      <c r="AS147" s="39">
        <f t="shared" si="164"/>
        <v>1.203125</v>
      </c>
      <c r="AT147" s="39">
        <f t="shared" si="164"/>
        <v>0.86953124999999998</v>
      </c>
      <c r="AU147" s="39">
        <f t="shared" si="164"/>
        <v>0.69375000000000009</v>
      </c>
      <c r="AV147" s="39">
        <f t="shared" si="164"/>
        <v>0.67656249999999996</v>
      </c>
      <c r="AW147" s="39">
        <f t="shared" si="164"/>
        <v>0.50312500000000004</v>
      </c>
      <c r="AX147" s="39">
        <f t="shared" si="164"/>
        <v>-6.4062500000000022E-2</v>
      </c>
      <c r="AY147" s="39">
        <f t="shared" si="164"/>
        <v>-0.44843750000000004</v>
      </c>
      <c r="AZ147" s="39">
        <f t="shared" si="164"/>
        <v>-0.53125</v>
      </c>
      <c r="BA147" s="39">
        <f t="shared" si="164"/>
        <v>-0.44218750000000001</v>
      </c>
      <c r="BB147" s="39">
        <f t="shared" si="164"/>
        <v>-0.59375</v>
      </c>
      <c r="BC147" s="39">
        <f t="shared" si="164"/>
        <v>-0.66328125000000004</v>
      </c>
      <c r="BD147" s="39">
        <f t="shared" si="164"/>
        <v>-0.81015624999999991</v>
      </c>
      <c r="BE147" s="39">
        <f t="shared" si="164"/>
        <v>-0.79218749999999993</v>
      </c>
      <c r="BF147" s="39">
        <f t="shared" si="164"/>
        <v>-0.79999999999999993</v>
      </c>
      <c r="BG147" s="39">
        <f t="shared" si="164"/>
        <v>-0.79999999999999993</v>
      </c>
      <c r="BH147" s="39">
        <f t="shared" si="164"/>
        <v>-0.79999999999999993</v>
      </c>
      <c r="BI147" s="39">
        <f t="shared" si="164"/>
        <v>-0.79999999999999993</v>
      </c>
      <c r="BJ147" s="39">
        <f t="shared" si="164"/>
        <v>-0.79999999999999993</v>
      </c>
      <c r="BL147" s="22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O147" s="22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R147" s="28">
        <f t="shared" si="8"/>
        <v>141</v>
      </c>
      <c r="DS147" s="28">
        <f t="shared" si="9"/>
        <v>11</v>
      </c>
      <c r="DT147" s="28">
        <f t="shared" si="10"/>
        <v>11</v>
      </c>
      <c r="DU147" s="28">
        <v>1</v>
      </c>
      <c r="DV147" s="39">
        <f t="shared" si="2"/>
        <v>0</v>
      </c>
      <c r="DX147" s="41">
        <v>-0.2</v>
      </c>
      <c r="DY147" s="39">
        <f t="shared" si="3"/>
        <v>0</v>
      </c>
      <c r="DZ147" s="34"/>
      <c r="EB147" s="41">
        <v>0.4</v>
      </c>
      <c r="EC147" s="39">
        <f t="shared" si="4"/>
        <v>0</v>
      </c>
      <c r="ED147" s="34"/>
      <c r="EF147" s="41">
        <v>-0.3</v>
      </c>
      <c r="EG147" s="39">
        <f t="shared" si="5"/>
        <v>0</v>
      </c>
      <c r="EH147" s="34"/>
      <c r="EJ147" s="22"/>
      <c r="EK147" s="22"/>
      <c r="EM147" s="22"/>
      <c r="EN147" s="22"/>
      <c r="EO147" s="22"/>
      <c r="EP147" s="22"/>
      <c r="ER147" s="26"/>
    </row>
    <row r="148" spans="1:148" ht="7.5" customHeight="1" x14ac:dyDescent="0.15">
      <c r="A148" s="21"/>
      <c r="B148" s="22"/>
      <c r="AJ148" s="28">
        <f t="shared" si="147"/>
        <v>19</v>
      </c>
      <c r="AK148" s="39">
        <f t="shared" ref="AK148:BJ148" si="165">($AF$129*C24)+($AG$129*D24)+($AH$129*E24)+
  ($AF$130*C25)+($AG$130*D25)+($AH$130*E25)+
  ($AF$131*C26)+($AG$131*D26)+($AH$131*E26)</f>
        <v>-0.79999999999999993</v>
      </c>
      <c r="AL148" s="39">
        <f t="shared" si="165"/>
        <v>-0.79999999999999993</v>
      </c>
      <c r="AM148" s="39">
        <f t="shared" si="165"/>
        <v>-0.79999999999999993</v>
      </c>
      <c r="AN148" s="39">
        <f t="shared" si="165"/>
        <v>-0.79999999999999993</v>
      </c>
      <c r="AO148" s="39">
        <f t="shared" si="165"/>
        <v>-0.79999999999999993</v>
      </c>
      <c r="AP148" s="39">
        <f t="shared" si="165"/>
        <v>-0.79999999999999993</v>
      </c>
      <c r="AQ148" s="39">
        <f t="shared" si="165"/>
        <v>-0.93593749999999998</v>
      </c>
      <c r="AR148" s="39">
        <f t="shared" si="165"/>
        <v>-0.73515624999999996</v>
      </c>
      <c r="AS148" s="39">
        <f t="shared" si="165"/>
        <v>0.77578125000000009</v>
      </c>
      <c r="AT148" s="39">
        <f t="shared" si="165"/>
        <v>0.86640624999999993</v>
      </c>
      <c r="AU148" s="39">
        <f t="shared" si="165"/>
        <v>0.45312499999999994</v>
      </c>
      <c r="AV148" s="39">
        <f t="shared" si="165"/>
        <v>0.53906249999999989</v>
      </c>
      <c r="AW148" s="39">
        <f t="shared" si="165"/>
        <v>0.43906249999999997</v>
      </c>
      <c r="AX148" s="39">
        <f t="shared" si="165"/>
        <v>5.3124999999999922E-2</v>
      </c>
      <c r="AY148" s="39">
        <f t="shared" si="165"/>
        <v>-0.52187499999999998</v>
      </c>
      <c r="AZ148" s="39">
        <f t="shared" si="165"/>
        <v>-0.67656249999999996</v>
      </c>
      <c r="BA148" s="39">
        <f t="shared" si="165"/>
        <v>-0.51484375000000004</v>
      </c>
      <c r="BB148" s="39">
        <f t="shared" si="165"/>
        <v>-0.42578125</v>
      </c>
      <c r="BC148" s="39">
        <f t="shared" si="165"/>
        <v>-0.49843749999999998</v>
      </c>
      <c r="BD148" s="39">
        <f t="shared" si="165"/>
        <v>-0.85234374999999996</v>
      </c>
      <c r="BE148" s="39">
        <f t="shared" si="165"/>
        <v>-0.82890624999999996</v>
      </c>
      <c r="BF148" s="39">
        <f t="shared" si="165"/>
        <v>-0.80078125</v>
      </c>
      <c r="BG148" s="39">
        <f t="shared" si="165"/>
        <v>-0.79999999999999993</v>
      </c>
      <c r="BH148" s="39">
        <f t="shared" si="165"/>
        <v>-0.79999999999999993</v>
      </c>
      <c r="BI148" s="39">
        <f t="shared" si="165"/>
        <v>-0.79999999999999993</v>
      </c>
      <c r="BJ148" s="39">
        <f t="shared" si="165"/>
        <v>-0.79999999999999993</v>
      </c>
      <c r="BL148" s="22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O148" s="22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R148" s="28">
        <f t="shared" si="8"/>
        <v>142</v>
      </c>
      <c r="DS148" s="28">
        <f t="shared" si="9"/>
        <v>11</v>
      </c>
      <c r="DT148" s="28">
        <f t="shared" si="10"/>
        <v>12</v>
      </c>
      <c r="DU148" s="28">
        <v>1</v>
      </c>
      <c r="DV148" s="39">
        <f t="shared" si="2"/>
        <v>0</v>
      </c>
      <c r="DX148" s="41">
        <v>-0.1</v>
      </c>
      <c r="DY148" s="39">
        <f t="shared" si="3"/>
        <v>0</v>
      </c>
      <c r="DZ148" s="34"/>
      <c r="EB148" s="41">
        <v>-0.3</v>
      </c>
      <c r="EC148" s="39">
        <f t="shared" si="4"/>
        <v>0</v>
      </c>
      <c r="ED148" s="34"/>
      <c r="EF148" s="41">
        <v>-0.5</v>
      </c>
      <c r="EG148" s="39">
        <f t="shared" si="5"/>
        <v>0</v>
      </c>
      <c r="EH148" s="34"/>
      <c r="EJ148" s="22"/>
      <c r="EK148" s="22"/>
      <c r="EM148" s="22"/>
      <c r="EN148" s="22"/>
      <c r="EO148" s="22"/>
      <c r="EP148" s="22"/>
      <c r="ER148" s="26"/>
    </row>
    <row r="149" spans="1:148" ht="7.5" customHeight="1" x14ac:dyDescent="0.15">
      <c r="A149" s="21"/>
      <c r="B149" s="22"/>
      <c r="AJ149" s="28">
        <f t="shared" si="147"/>
        <v>20</v>
      </c>
      <c r="AK149" s="39">
        <f t="shared" ref="AK149:BJ149" si="166">($AF$129*C25)+($AG$129*D25)+($AH$129*E25)+
  ($AF$130*C26)+($AG$130*D26)+($AH$130*E26)+
  ($AF$131*C27)+($AG$131*D27)+($AH$131*E27)</f>
        <v>-0.79999999999999993</v>
      </c>
      <c r="AL149" s="39">
        <f t="shared" si="166"/>
        <v>-0.79999999999999993</v>
      </c>
      <c r="AM149" s="39">
        <f t="shared" si="166"/>
        <v>-0.79999999999999993</v>
      </c>
      <c r="AN149" s="39">
        <f t="shared" si="166"/>
        <v>-0.79999999999999993</v>
      </c>
      <c r="AO149" s="39">
        <f t="shared" si="166"/>
        <v>-0.796875</v>
      </c>
      <c r="AP149" s="39">
        <f t="shared" si="166"/>
        <v>-0.78046875000000004</v>
      </c>
      <c r="AQ149" s="39">
        <f t="shared" si="166"/>
        <v>-0.48046875</v>
      </c>
      <c r="AR149" s="39">
        <f t="shared" si="166"/>
        <v>-0.31718749999999996</v>
      </c>
      <c r="AS149" s="39">
        <f t="shared" si="166"/>
        <v>0.62656250000000013</v>
      </c>
      <c r="AT149" s="39">
        <f t="shared" si="166"/>
        <v>0.78281250000000013</v>
      </c>
      <c r="AU149" s="39">
        <f t="shared" si="166"/>
        <v>0.23828125000000006</v>
      </c>
      <c r="AV149" s="39">
        <f t="shared" si="166"/>
        <v>4.6093749999999989E-2</v>
      </c>
      <c r="AW149" s="39">
        <f t="shared" si="166"/>
        <v>-5.4687499999999972E-2</v>
      </c>
      <c r="AX149" s="39">
        <f t="shared" si="166"/>
        <v>-0.11640624999999996</v>
      </c>
      <c r="AY149" s="39">
        <f t="shared" si="166"/>
        <v>-0.4375</v>
      </c>
      <c r="AZ149" s="39">
        <f t="shared" si="166"/>
        <v>-0.59296874999999993</v>
      </c>
      <c r="BA149" s="39">
        <f t="shared" si="166"/>
        <v>-0.51093750000000004</v>
      </c>
      <c r="BB149" s="39">
        <f t="shared" si="166"/>
        <v>-0.37812500000000004</v>
      </c>
      <c r="BC149" s="39">
        <f t="shared" si="166"/>
        <v>-0.13828125000000005</v>
      </c>
      <c r="BD149" s="39">
        <f t="shared" si="166"/>
        <v>-0.74609375</v>
      </c>
      <c r="BE149" s="39">
        <f t="shared" si="166"/>
        <v>-0.9609375</v>
      </c>
      <c r="BF149" s="39">
        <f t="shared" si="166"/>
        <v>-0.79453124999999991</v>
      </c>
      <c r="BG149" s="39">
        <f t="shared" si="166"/>
        <v>-0.79843749999999991</v>
      </c>
      <c r="BH149" s="39">
        <f t="shared" si="166"/>
        <v>-0.80156249999999996</v>
      </c>
      <c r="BI149" s="39">
        <f t="shared" si="166"/>
        <v>-0.80078125</v>
      </c>
      <c r="BJ149" s="39">
        <f t="shared" si="166"/>
        <v>-0.79999999999999993</v>
      </c>
      <c r="BL149" s="22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O149" s="22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R149" s="28">
        <f t="shared" si="8"/>
        <v>143</v>
      </c>
      <c r="DS149" s="28">
        <f t="shared" si="9"/>
        <v>11</v>
      </c>
      <c r="DT149" s="28">
        <f t="shared" si="10"/>
        <v>13</v>
      </c>
      <c r="DU149" s="28">
        <v>1</v>
      </c>
      <c r="DV149" s="39">
        <f t="shared" si="2"/>
        <v>0</v>
      </c>
      <c r="DX149" s="41">
        <v>0.1</v>
      </c>
      <c r="DY149" s="39">
        <f t="shared" si="3"/>
        <v>0</v>
      </c>
      <c r="DZ149" s="34"/>
      <c r="EB149" s="41">
        <v>0.3</v>
      </c>
      <c r="EC149" s="39">
        <f t="shared" si="4"/>
        <v>0</v>
      </c>
      <c r="ED149" s="34"/>
      <c r="EF149" s="41">
        <v>0.2</v>
      </c>
      <c r="EG149" s="39">
        <f t="shared" si="5"/>
        <v>0</v>
      </c>
      <c r="EH149" s="34"/>
      <c r="EJ149" s="22"/>
      <c r="EK149" s="22"/>
      <c r="EM149" s="22"/>
      <c r="EN149" s="22"/>
      <c r="EO149" s="22"/>
      <c r="EP149" s="22"/>
      <c r="ER149" s="26"/>
    </row>
    <row r="150" spans="1:148" ht="7.5" customHeight="1" x14ac:dyDescent="0.15">
      <c r="A150" s="21"/>
      <c r="B150" s="22"/>
      <c r="AJ150" s="28">
        <f t="shared" si="147"/>
        <v>21</v>
      </c>
      <c r="AK150" s="39">
        <f t="shared" ref="AK150:BJ150" si="167">($AF$129*C26)+($AG$129*D26)+($AH$129*E26)+
  ($AF$130*C27)+($AG$130*D27)+($AH$130*E27)+
  ($AF$131*C28)+($AG$131*D28)+($AH$131*E28)</f>
        <v>-0.79999999999999993</v>
      </c>
      <c r="AL150" s="39">
        <f t="shared" si="167"/>
        <v>-0.79999999999999993</v>
      </c>
      <c r="AM150" s="39">
        <f t="shared" si="167"/>
        <v>-0.79062499999999991</v>
      </c>
      <c r="AN150" s="39">
        <f t="shared" si="167"/>
        <v>-0.75078124999999996</v>
      </c>
      <c r="AO150" s="39">
        <f t="shared" si="167"/>
        <v>-0.70937500000000009</v>
      </c>
      <c r="AP150" s="39">
        <f t="shared" si="167"/>
        <v>-0.71406249999999993</v>
      </c>
      <c r="AQ150" s="39">
        <f t="shared" si="167"/>
        <v>-0.34765624999999989</v>
      </c>
      <c r="AR150" s="39">
        <f t="shared" si="167"/>
        <v>0.23906250000000004</v>
      </c>
      <c r="AS150" s="39">
        <f t="shared" si="167"/>
        <v>0.72421874999999991</v>
      </c>
      <c r="AT150" s="39">
        <f t="shared" si="167"/>
        <v>0.65781249999999991</v>
      </c>
      <c r="AU150" s="39">
        <f t="shared" si="167"/>
        <v>0.71015625000000004</v>
      </c>
      <c r="AV150" s="39">
        <f t="shared" si="167"/>
        <v>0.20468749999999997</v>
      </c>
      <c r="AW150" s="39">
        <f t="shared" si="167"/>
        <v>-0.37812499999999999</v>
      </c>
      <c r="AX150" s="39">
        <f t="shared" si="167"/>
        <v>-0.46875</v>
      </c>
      <c r="AY150" s="39">
        <f t="shared" si="167"/>
        <v>-0.40781250000000002</v>
      </c>
      <c r="AZ150" s="39">
        <f t="shared" si="167"/>
        <v>-0.43046874999999996</v>
      </c>
      <c r="BA150" s="39">
        <f t="shared" si="167"/>
        <v>-0.43515624999999997</v>
      </c>
      <c r="BB150" s="39">
        <f t="shared" si="167"/>
        <v>-0.50234374999999998</v>
      </c>
      <c r="BC150" s="39">
        <f t="shared" si="167"/>
        <v>-0.2890625</v>
      </c>
      <c r="BD150" s="39">
        <f t="shared" si="167"/>
        <v>-0.45624999999999999</v>
      </c>
      <c r="BE150" s="39">
        <f t="shared" si="167"/>
        <v>-0.97812499999999991</v>
      </c>
      <c r="BF150" s="39">
        <f t="shared" si="167"/>
        <v>-0.765625</v>
      </c>
      <c r="BG150" s="39">
        <f t="shared" si="167"/>
        <v>-0.77500000000000013</v>
      </c>
      <c r="BH150" s="39">
        <f t="shared" si="167"/>
        <v>-0.78203124999999996</v>
      </c>
      <c r="BI150" s="39">
        <f t="shared" si="167"/>
        <v>-0.79062499999999991</v>
      </c>
      <c r="BJ150" s="39">
        <f t="shared" si="167"/>
        <v>-0.80234374999999991</v>
      </c>
      <c r="BL150" s="22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O150" s="22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R150" s="28">
        <f t="shared" si="8"/>
        <v>144</v>
      </c>
      <c r="DS150" s="28">
        <f t="shared" si="9"/>
        <v>12</v>
      </c>
      <c r="DT150" s="28">
        <f t="shared" si="10"/>
        <v>1</v>
      </c>
      <c r="DU150" s="28">
        <v>1</v>
      </c>
      <c r="DV150" s="39">
        <f t="shared" si="2"/>
        <v>0</v>
      </c>
      <c r="DX150" s="41">
        <v>-0.1</v>
      </c>
      <c r="DY150" s="39">
        <f t="shared" si="3"/>
        <v>0</v>
      </c>
      <c r="DZ150" s="34"/>
      <c r="EB150" s="41">
        <v>0.3</v>
      </c>
      <c r="EC150" s="39">
        <f t="shared" si="4"/>
        <v>0</v>
      </c>
      <c r="ED150" s="34"/>
      <c r="EF150" s="41">
        <v>-0.4</v>
      </c>
      <c r="EG150" s="39">
        <f t="shared" si="5"/>
        <v>0</v>
      </c>
      <c r="EH150" s="34"/>
      <c r="EJ150" s="22"/>
      <c r="EK150" s="22"/>
      <c r="EM150" s="22"/>
      <c r="EN150" s="22"/>
      <c r="EO150" s="22"/>
      <c r="EP150" s="22"/>
      <c r="ER150" s="26"/>
    </row>
    <row r="151" spans="1:148" ht="7.5" customHeight="1" x14ac:dyDescent="0.15">
      <c r="A151" s="21"/>
      <c r="B151" s="22"/>
      <c r="AJ151" s="28">
        <f t="shared" si="147"/>
        <v>22</v>
      </c>
      <c r="AK151" s="39">
        <f t="shared" ref="AK151:BJ151" si="168">($AF$129*C27)+($AG$129*D27)+($AH$129*E27)+
  ($AF$130*C28)+($AG$130*D28)+($AH$130*E28)+
  ($AF$131*C29)+($AG$131*D29)+($AH$131*E29)</f>
        <v>-0.78749999999999987</v>
      </c>
      <c r="AL151" s="39">
        <f t="shared" si="168"/>
        <v>-0.74062499999999987</v>
      </c>
      <c r="AM151" s="39">
        <f t="shared" si="168"/>
        <v>-0.70156249999999998</v>
      </c>
      <c r="AN151" s="39">
        <f t="shared" si="168"/>
        <v>-0.67890625000000004</v>
      </c>
      <c r="AO151" s="39">
        <f t="shared" si="168"/>
        <v>-0.63359374999999996</v>
      </c>
      <c r="AP151" s="39">
        <f t="shared" si="168"/>
        <v>-0.64609374999999991</v>
      </c>
      <c r="AQ151" s="39">
        <f t="shared" si="168"/>
        <v>-0.75859375000000007</v>
      </c>
      <c r="AR151" s="39">
        <f t="shared" si="168"/>
        <v>0.25703124999999999</v>
      </c>
      <c r="AS151" s="39">
        <f t="shared" si="168"/>
        <v>1.0171874999999999</v>
      </c>
      <c r="AT151" s="39">
        <f t="shared" si="168"/>
        <v>0.6328125</v>
      </c>
      <c r="AU151" s="39">
        <f t="shared" si="168"/>
        <v>0.74218749999999989</v>
      </c>
      <c r="AV151" s="39">
        <f t="shared" si="168"/>
        <v>0.63749999999999984</v>
      </c>
      <c r="AW151" s="39">
        <f t="shared" si="168"/>
        <v>2.5781249999999936E-2</v>
      </c>
      <c r="AX151" s="39">
        <f t="shared" si="168"/>
        <v>-0.47968749999999993</v>
      </c>
      <c r="AY151" s="39">
        <f t="shared" si="168"/>
        <v>-0.453125</v>
      </c>
      <c r="AZ151" s="39">
        <f t="shared" si="168"/>
        <v>-0.41796874999999994</v>
      </c>
      <c r="BA151" s="39">
        <f t="shared" si="168"/>
        <v>-0.45546875000000003</v>
      </c>
      <c r="BB151" s="39">
        <f t="shared" si="168"/>
        <v>-0.46171874999999996</v>
      </c>
      <c r="BC151" s="39">
        <f t="shared" si="168"/>
        <v>-0.40703124999999996</v>
      </c>
      <c r="BD151" s="39">
        <f t="shared" si="168"/>
        <v>-0.5546875</v>
      </c>
      <c r="BE151" s="39">
        <f t="shared" si="168"/>
        <v>-0.87031249999999993</v>
      </c>
      <c r="BF151" s="39">
        <f t="shared" si="168"/>
        <v>-0.76484374999999993</v>
      </c>
      <c r="BG151" s="39">
        <f t="shared" si="168"/>
        <v>-0.75937499999999991</v>
      </c>
      <c r="BH151" s="39">
        <f t="shared" si="168"/>
        <v>-0.765625</v>
      </c>
      <c r="BI151" s="39">
        <f t="shared" si="168"/>
        <v>-0.74531249999999982</v>
      </c>
      <c r="BJ151" s="39">
        <f t="shared" si="168"/>
        <v>-0.76015625000000009</v>
      </c>
      <c r="BL151" s="22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O151" s="22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R151" s="28">
        <f t="shared" si="8"/>
        <v>145</v>
      </c>
      <c r="DS151" s="28">
        <f t="shared" si="9"/>
        <v>12</v>
      </c>
      <c r="DT151" s="28">
        <f t="shared" si="10"/>
        <v>2</v>
      </c>
      <c r="DU151" s="28">
        <v>1</v>
      </c>
      <c r="DV151" s="39">
        <f t="shared" si="2"/>
        <v>0</v>
      </c>
      <c r="DX151" s="41">
        <v>-0.1</v>
      </c>
      <c r="DY151" s="39">
        <f t="shared" si="3"/>
        <v>0</v>
      </c>
      <c r="DZ151" s="34"/>
      <c r="EB151" s="41">
        <v>0.2</v>
      </c>
      <c r="EC151" s="39">
        <f t="shared" si="4"/>
        <v>0</v>
      </c>
      <c r="ED151" s="34"/>
      <c r="EF151" s="41">
        <v>0</v>
      </c>
      <c r="EG151" s="39">
        <f t="shared" si="5"/>
        <v>0</v>
      </c>
      <c r="EH151" s="34"/>
      <c r="EJ151" s="22"/>
      <c r="EK151" s="22"/>
      <c r="EM151" s="22"/>
      <c r="EN151" s="22"/>
      <c r="EO151" s="22"/>
      <c r="EP151" s="22"/>
      <c r="ER151" s="26"/>
    </row>
    <row r="152" spans="1:148" ht="7.5" customHeight="1" x14ac:dyDescent="0.15">
      <c r="A152" s="21"/>
      <c r="B152" s="22"/>
      <c r="AJ152" s="28">
        <f t="shared" si="147"/>
        <v>23</v>
      </c>
      <c r="AK152" s="39">
        <f t="shared" ref="AK152:BJ152" si="169">($AF$129*C28)+($AG$129*D28)+($AH$129*E28)+
  ($AF$130*C29)+($AG$130*D29)+($AH$130*E29)+
  ($AF$131*C30)+($AG$131*D30)+($AH$131*E30)</f>
        <v>-0.70546874999999998</v>
      </c>
      <c r="AL152" s="39">
        <f t="shared" si="169"/>
        <v>-0.67343750000000002</v>
      </c>
      <c r="AM152" s="39">
        <f t="shared" si="169"/>
        <v>-0.63437500000000002</v>
      </c>
      <c r="AN152" s="39">
        <f t="shared" si="169"/>
        <v>-0.65468750000000009</v>
      </c>
      <c r="AO152" s="39">
        <f t="shared" si="169"/>
        <v>-0.66718750000000004</v>
      </c>
      <c r="AP152" s="39">
        <f t="shared" si="169"/>
        <v>-0.63749999999999996</v>
      </c>
      <c r="AQ152" s="39">
        <f t="shared" si="169"/>
        <v>-0.93515624999999991</v>
      </c>
      <c r="AR152" s="39">
        <f t="shared" si="169"/>
        <v>-0.29921874999999998</v>
      </c>
      <c r="AS152" s="39">
        <f t="shared" si="169"/>
        <v>1.2195312500000002</v>
      </c>
      <c r="AT152" s="39">
        <f t="shared" si="169"/>
        <v>0.76015624999999998</v>
      </c>
      <c r="AU152" s="39">
        <f t="shared" si="169"/>
        <v>0.47890624999999998</v>
      </c>
      <c r="AV152" s="39">
        <f t="shared" si="169"/>
        <v>0.36640624999999999</v>
      </c>
      <c r="AW152" s="39">
        <f t="shared" si="169"/>
        <v>0.30781250000000004</v>
      </c>
      <c r="AX152" s="39">
        <f t="shared" si="169"/>
        <v>5.7812500000000003E-2</v>
      </c>
      <c r="AY152" s="39">
        <f t="shared" si="169"/>
        <v>-0.22109375000000001</v>
      </c>
      <c r="AZ152" s="39">
        <f t="shared" si="169"/>
        <v>-0.32656249999999998</v>
      </c>
      <c r="BA152" s="39">
        <f t="shared" si="169"/>
        <v>-0.41484374999999996</v>
      </c>
      <c r="BB152" s="39">
        <f t="shared" si="169"/>
        <v>-0.41171874999999997</v>
      </c>
      <c r="BC152" s="39">
        <f t="shared" si="169"/>
        <v>-0.42109374999999999</v>
      </c>
      <c r="BD152" s="39">
        <f t="shared" si="169"/>
        <v>-0.69921875</v>
      </c>
      <c r="BE152" s="39">
        <f t="shared" si="169"/>
        <v>-0.85781249999999998</v>
      </c>
      <c r="BF152" s="39">
        <f t="shared" si="169"/>
        <v>-0.80859375</v>
      </c>
      <c r="BG152" s="39">
        <f t="shared" si="169"/>
        <v>-0.78515625</v>
      </c>
      <c r="BH152" s="39">
        <f t="shared" si="169"/>
        <v>-0.79140625000000009</v>
      </c>
      <c r="BI152" s="39">
        <f t="shared" si="169"/>
        <v>-0.75625000000000009</v>
      </c>
      <c r="BJ152" s="39">
        <f t="shared" si="169"/>
        <v>-0.70468749999999991</v>
      </c>
      <c r="BL152" s="22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O152" s="22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R152" s="28">
        <f t="shared" si="8"/>
        <v>146</v>
      </c>
      <c r="DS152" s="28">
        <f t="shared" si="9"/>
        <v>12</v>
      </c>
      <c r="DT152" s="28">
        <f t="shared" si="10"/>
        <v>3</v>
      </c>
      <c r="DU152" s="28">
        <v>1</v>
      </c>
      <c r="DV152" s="39">
        <f t="shared" si="2"/>
        <v>0</v>
      </c>
      <c r="DX152" s="41">
        <v>0.3</v>
      </c>
      <c r="DY152" s="39">
        <f t="shared" si="3"/>
        <v>0</v>
      </c>
      <c r="DZ152" s="34"/>
      <c r="EB152" s="41">
        <v>0.6</v>
      </c>
      <c r="EC152" s="39">
        <f t="shared" si="4"/>
        <v>0</v>
      </c>
      <c r="ED152" s="34"/>
      <c r="EF152" s="41">
        <v>0.4</v>
      </c>
      <c r="EG152" s="39">
        <f t="shared" si="5"/>
        <v>0</v>
      </c>
      <c r="EH152" s="34"/>
      <c r="EJ152" s="22"/>
      <c r="EK152" s="22"/>
      <c r="EM152" s="22"/>
      <c r="EN152" s="22"/>
      <c r="EO152" s="22"/>
      <c r="EP152" s="22"/>
      <c r="ER152" s="26"/>
    </row>
    <row r="153" spans="1:148" ht="7.5" customHeight="1" x14ac:dyDescent="0.15">
      <c r="A153" s="21"/>
      <c r="B153" s="22"/>
      <c r="AJ153" s="28">
        <f t="shared" si="147"/>
        <v>24</v>
      </c>
      <c r="AK153" s="39">
        <f t="shared" ref="AK153:BJ153" si="170">($AF$129*C29)+($AG$129*D29)+($AH$129*E29)+
  ($AF$130*C30)+($AG$130*D30)+($AH$130*E30)+
  ($AF$131*C31)+($AG$131*D31)+($AH$131*E31)</f>
        <v>-0.64531250000000007</v>
      </c>
      <c r="AL153" s="39">
        <f t="shared" si="170"/>
        <v>-0.65468749999999998</v>
      </c>
      <c r="AM153" s="39">
        <f t="shared" si="170"/>
        <v>-0.67499999999999993</v>
      </c>
      <c r="AN153" s="39">
        <f t="shared" si="170"/>
        <v>-0.66562499999999991</v>
      </c>
      <c r="AO153" s="39">
        <f t="shared" si="170"/>
        <v>-0.63515624999999998</v>
      </c>
      <c r="AP153" s="39">
        <f t="shared" si="170"/>
        <v>-0.60703124999999991</v>
      </c>
      <c r="AQ153" s="39">
        <f t="shared" si="170"/>
        <v>-0.76562499999999989</v>
      </c>
      <c r="AR153" s="39">
        <f t="shared" si="170"/>
        <v>-0.98593749999999991</v>
      </c>
      <c r="AS153" s="39">
        <f t="shared" si="170"/>
        <v>0.69687500000000002</v>
      </c>
      <c r="AT153" s="39">
        <f t="shared" si="170"/>
        <v>1.1609375</v>
      </c>
      <c r="AU153" s="39">
        <f t="shared" si="170"/>
        <v>0.49843749999999998</v>
      </c>
      <c r="AV153" s="39">
        <f t="shared" si="170"/>
        <v>8.2031249999999917E-2</v>
      </c>
      <c r="AW153" s="39">
        <f t="shared" si="170"/>
        <v>0.28125</v>
      </c>
      <c r="AX153" s="39">
        <f t="shared" si="170"/>
        <v>0.50859374999999996</v>
      </c>
      <c r="AY153" s="39">
        <f t="shared" si="170"/>
        <v>0.22578124999999999</v>
      </c>
      <c r="AZ153" s="39">
        <f t="shared" si="170"/>
        <v>-0.17109374999999999</v>
      </c>
      <c r="BA153" s="39">
        <f t="shared" si="170"/>
        <v>-0.20781250000000001</v>
      </c>
      <c r="BB153" s="39">
        <f t="shared" si="170"/>
        <v>-0.54531249999999998</v>
      </c>
      <c r="BC153" s="39">
        <f t="shared" si="170"/>
        <v>-0.57343750000000004</v>
      </c>
      <c r="BD153" s="39">
        <f t="shared" si="170"/>
        <v>-0.81171875000000004</v>
      </c>
      <c r="BE153" s="39">
        <f t="shared" si="170"/>
        <v>-0.76874999999999993</v>
      </c>
      <c r="BF153" s="39">
        <f t="shared" si="170"/>
        <v>-0.80156249999999996</v>
      </c>
      <c r="BG153" s="39">
        <f t="shared" si="170"/>
        <v>-0.79531250000000009</v>
      </c>
      <c r="BH153" s="39">
        <f t="shared" si="170"/>
        <v>-0.78984374999999996</v>
      </c>
      <c r="BI153" s="39">
        <f t="shared" si="170"/>
        <v>-0.80156249999999996</v>
      </c>
      <c r="BJ153" s="39">
        <f t="shared" si="170"/>
        <v>-0.7734375</v>
      </c>
      <c r="BL153" s="22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O153" s="22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R153" s="28">
        <f t="shared" si="8"/>
        <v>147</v>
      </c>
      <c r="DS153" s="28">
        <f t="shared" si="9"/>
        <v>12</v>
      </c>
      <c r="DT153" s="28">
        <f t="shared" si="10"/>
        <v>4</v>
      </c>
      <c r="DU153" s="28">
        <v>1</v>
      </c>
      <c r="DV153" s="39">
        <f t="shared" si="2"/>
        <v>0.44765625000000009</v>
      </c>
      <c r="DX153" s="41">
        <v>-0.7</v>
      </c>
      <c r="DY153" s="39">
        <f t="shared" si="3"/>
        <v>-0.31335937500000005</v>
      </c>
      <c r="DZ153" s="34"/>
      <c r="EB153" s="41">
        <v>-0.1</v>
      </c>
      <c r="EC153" s="39">
        <f t="shared" si="4"/>
        <v>-4.476562500000001E-2</v>
      </c>
      <c r="ED153" s="34"/>
      <c r="EF153" s="41">
        <v>0.7</v>
      </c>
      <c r="EG153" s="39">
        <f t="shared" si="5"/>
        <v>0.31335937500000005</v>
      </c>
      <c r="EH153" s="34"/>
      <c r="EJ153" s="22"/>
      <c r="EK153" s="22"/>
      <c r="EM153" s="22"/>
      <c r="EN153" s="22"/>
      <c r="EO153" s="22"/>
      <c r="EP153" s="22"/>
      <c r="ER153" s="26"/>
    </row>
    <row r="154" spans="1:148" ht="7.5" customHeight="1" x14ac:dyDescent="0.15">
      <c r="A154" s="21"/>
      <c r="B154" s="22"/>
      <c r="AJ154" s="28">
        <f t="shared" si="147"/>
        <v>25</v>
      </c>
      <c r="AK154" s="39">
        <f t="shared" ref="AK154:BJ154" si="171">($AF$129*C30)+($AG$129*D30)+($AH$129*E30)+
  ($AF$130*C31)+($AG$130*D31)+($AH$130*E31)+
  ($AF$131*C32)+($AG$131*D32)+($AH$131*E32)</f>
        <v>-0.65625</v>
      </c>
      <c r="AL154" s="39">
        <f t="shared" si="171"/>
        <v>-0.68593749999999987</v>
      </c>
      <c r="AM154" s="39">
        <f t="shared" si="171"/>
        <v>-0.6484375</v>
      </c>
      <c r="AN154" s="39">
        <f t="shared" si="171"/>
        <v>-0.63203125000000004</v>
      </c>
      <c r="AO154" s="39">
        <f t="shared" si="171"/>
        <v>-0.63046875000000013</v>
      </c>
      <c r="AP154" s="39">
        <f t="shared" si="171"/>
        <v>-0.63203125000000004</v>
      </c>
      <c r="AQ154" s="39">
        <f t="shared" si="171"/>
        <v>-0.62812499999999993</v>
      </c>
      <c r="AR154" s="39">
        <f t="shared" si="171"/>
        <v>-1.04765625</v>
      </c>
      <c r="AS154" s="39">
        <f t="shared" si="171"/>
        <v>-0.625</v>
      </c>
      <c r="AT154" s="39">
        <f t="shared" si="171"/>
        <v>1.03984375</v>
      </c>
      <c r="AU154" s="39">
        <f t="shared" si="171"/>
        <v>0.98046874999999978</v>
      </c>
      <c r="AV154" s="39">
        <f t="shared" si="171"/>
        <v>0.17890624999999996</v>
      </c>
      <c r="AW154" s="39">
        <f t="shared" si="171"/>
        <v>0.18906250000000005</v>
      </c>
      <c r="AX154" s="39">
        <f t="shared" si="171"/>
        <v>0.73828125</v>
      </c>
      <c r="AY154" s="39">
        <f t="shared" si="171"/>
        <v>0.78046874999999993</v>
      </c>
      <c r="AZ154" s="39">
        <f t="shared" si="171"/>
        <v>8.5937499999999833E-3</v>
      </c>
      <c r="BA154" s="39">
        <f t="shared" si="171"/>
        <v>-0.27578124999999998</v>
      </c>
      <c r="BB154" s="39">
        <f t="shared" si="171"/>
        <v>-0.63906250000000009</v>
      </c>
      <c r="BC154" s="39">
        <f t="shared" si="171"/>
        <v>-0.83125000000000004</v>
      </c>
      <c r="BD154" s="39">
        <f t="shared" si="171"/>
        <v>-0.72343749999999996</v>
      </c>
      <c r="BE154" s="39">
        <f t="shared" si="171"/>
        <v>-0.77421874999999996</v>
      </c>
      <c r="BF154" s="39">
        <f t="shared" si="171"/>
        <v>-0.79062499999999991</v>
      </c>
      <c r="BG154" s="39">
        <f t="shared" si="171"/>
        <v>-0.78749999999999987</v>
      </c>
      <c r="BH154" s="39">
        <f t="shared" si="171"/>
        <v>-0.78281249999999991</v>
      </c>
      <c r="BI154" s="39">
        <f t="shared" si="171"/>
        <v>-0.77265625000000004</v>
      </c>
      <c r="BJ154" s="39">
        <f t="shared" si="171"/>
        <v>-0.78750000000000009</v>
      </c>
      <c r="BL154" s="22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O154" s="22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R154" s="28">
        <f t="shared" si="8"/>
        <v>148</v>
      </c>
      <c r="DS154" s="28">
        <f t="shared" si="9"/>
        <v>12</v>
      </c>
      <c r="DT154" s="28">
        <f t="shared" si="10"/>
        <v>5</v>
      </c>
      <c r="DU154" s="28">
        <v>1</v>
      </c>
      <c r="DV154" s="39">
        <f t="shared" si="2"/>
        <v>3.1031249999999999</v>
      </c>
      <c r="DX154" s="41">
        <v>0.1</v>
      </c>
      <c r="DY154" s="39">
        <f t="shared" si="3"/>
        <v>0.31031249999999999</v>
      </c>
      <c r="DZ154" s="34"/>
      <c r="EB154" s="41">
        <v>0</v>
      </c>
      <c r="EC154" s="39">
        <f t="shared" si="4"/>
        <v>0</v>
      </c>
      <c r="ED154" s="34"/>
      <c r="EF154" s="41">
        <v>-0.1</v>
      </c>
      <c r="EG154" s="39">
        <f t="shared" si="5"/>
        <v>-0.31031249999999999</v>
      </c>
      <c r="EH154" s="34"/>
      <c r="EJ154" s="22"/>
      <c r="EK154" s="22"/>
      <c r="EM154" s="22"/>
      <c r="EN154" s="22"/>
      <c r="EO154" s="22"/>
      <c r="EP154" s="22"/>
      <c r="ER154" s="26"/>
    </row>
    <row r="155" spans="1:148" ht="7.5" customHeight="1" x14ac:dyDescent="0.15">
      <c r="A155" s="21"/>
      <c r="B155" s="22"/>
      <c r="AJ155" s="28">
        <f t="shared" si="147"/>
        <v>26</v>
      </c>
      <c r="AK155" s="39">
        <f t="shared" ref="AK155:BJ155" si="172">($AF$129*C31)+($AG$129*D31)+($AH$129*E31)+
  ($AF$130*C32)+($AG$130*D32)+($AH$130*E32)+
  ($AF$131*C33)+($AG$131*D33)+($AH$131*E33)</f>
        <v>-0.65781250000000002</v>
      </c>
      <c r="AL155" s="39">
        <f t="shared" si="172"/>
        <v>-0.63359374999999996</v>
      </c>
      <c r="AM155" s="39">
        <f t="shared" si="172"/>
        <v>-0.65312499999999996</v>
      </c>
      <c r="AN155" s="39">
        <f t="shared" si="172"/>
        <v>-0.6484375</v>
      </c>
      <c r="AO155" s="39">
        <f t="shared" si="172"/>
        <v>-0.63437499999999991</v>
      </c>
      <c r="AP155" s="39">
        <f t="shared" si="172"/>
        <v>-0.63203125000000004</v>
      </c>
      <c r="AQ155" s="39">
        <f t="shared" si="172"/>
        <v>-0.62421875000000004</v>
      </c>
      <c r="AR155" s="39">
        <f t="shared" si="172"/>
        <v>-0.72578124999999993</v>
      </c>
      <c r="AS155" s="39">
        <f t="shared" si="172"/>
        <v>-1.1609375</v>
      </c>
      <c r="AT155" s="39">
        <f t="shared" si="172"/>
        <v>-0.55546874999999996</v>
      </c>
      <c r="AU155" s="39">
        <f t="shared" si="172"/>
        <v>0.74374999999999991</v>
      </c>
      <c r="AV155" s="39">
        <f t="shared" si="172"/>
        <v>0.515625</v>
      </c>
      <c r="AW155" s="39">
        <f t="shared" si="172"/>
        <v>5.0000000000000031E-2</v>
      </c>
      <c r="AX155" s="39">
        <f t="shared" si="172"/>
        <v>0.47109374999999998</v>
      </c>
      <c r="AY155" s="39">
        <f t="shared" si="172"/>
        <v>0.37499999999999989</v>
      </c>
      <c r="AZ155" s="39">
        <f t="shared" si="172"/>
        <v>-0.13203125000000007</v>
      </c>
      <c r="BA155" s="39">
        <f t="shared" si="172"/>
        <v>-0.54453125000000013</v>
      </c>
      <c r="BB155" s="39">
        <f t="shared" si="172"/>
        <v>-0.69687500000000002</v>
      </c>
      <c r="BC155" s="39">
        <f t="shared" si="172"/>
        <v>-0.67500000000000004</v>
      </c>
      <c r="BD155" s="39">
        <f t="shared" si="172"/>
        <v>-0.734375</v>
      </c>
      <c r="BE155" s="39">
        <f t="shared" si="172"/>
        <v>-0.77421874999999996</v>
      </c>
      <c r="BF155" s="39">
        <f t="shared" si="172"/>
        <v>-0.78046875000000004</v>
      </c>
      <c r="BG155" s="39">
        <f t="shared" si="172"/>
        <v>-0.77812499999999996</v>
      </c>
      <c r="BH155" s="39">
        <f t="shared" si="172"/>
        <v>-0.78125</v>
      </c>
      <c r="BI155" s="39">
        <f t="shared" si="172"/>
        <v>-0.76328125000000002</v>
      </c>
      <c r="BJ155" s="39">
        <f t="shared" si="172"/>
        <v>-0.75234374999999987</v>
      </c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  <c r="BX155" s="63"/>
      <c r="BY155" s="63"/>
      <c r="BZ155" s="63"/>
      <c r="CA155" s="63"/>
      <c r="CB155" s="63"/>
      <c r="CC155" s="63"/>
      <c r="CD155" s="63"/>
      <c r="CE155" s="63"/>
      <c r="CF155" s="63"/>
      <c r="CG155" s="63"/>
      <c r="CH155" s="63"/>
      <c r="CI155" s="63"/>
      <c r="CJ155" s="63"/>
      <c r="CK155" s="63"/>
      <c r="CL155" s="63"/>
      <c r="CP155" s="63"/>
      <c r="CQ155" s="63"/>
      <c r="CR155" s="63"/>
      <c r="CS155" s="63"/>
      <c r="CT155" s="63"/>
      <c r="CU155" s="63"/>
      <c r="CV155" s="63"/>
      <c r="CW155" s="63"/>
      <c r="CX155" s="63"/>
      <c r="CY155" s="63"/>
      <c r="CZ155" s="63"/>
      <c r="DA155" s="63"/>
      <c r="DB155" s="63"/>
      <c r="DC155" s="63"/>
      <c r="DD155" s="63"/>
      <c r="DE155" s="63"/>
      <c r="DF155" s="63"/>
      <c r="DG155" s="63"/>
      <c r="DH155" s="63"/>
      <c r="DI155" s="63"/>
      <c r="DJ155" s="63"/>
      <c r="DK155" s="63"/>
      <c r="DL155" s="63"/>
      <c r="DM155" s="63"/>
      <c r="DN155" s="63"/>
      <c r="DO155" s="63"/>
      <c r="DR155" s="28">
        <f t="shared" si="8"/>
        <v>149</v>
      </c>
      <c r="DS155" s="28">
        <f t="shared" si="9"/>
        <v>12</v>
      </c>
      <c r="DT155" s="28">
        <f t="shared" si="10"/>
        <v>6</v>
      </c>
      <c r="DU155" s="28">
        <v>1</v>
      </c>
      <c r="DV155" s="39">
        <f t="shared" si="2"/>
        <v>2.0882812500000001</v>
      </c>
      <c r="DX155" s="41">
        <v>-0.1</v>
      </c>
      <c r="DY155" s="39">
        <f t="shared" si="3"/>
        <v>-0.20882812500000003</v>
      </c>
      <c r="DZ155" s="34"/>
      <c r="EB155" s="41">
        <v>-0.1</v>
      </c>
      <c r="EC155" s="39">
        <f t="shared" si="4"/>
        <v>-0.20882812500000003</v>
      </c>
      <c r="ED155" s="34"/>
      <c r="EF155" s="41">
        <v>-0.2</v>
      </c>
      <c r="EG155" s="39">
        <f t="shared" si="5"/>
        <v>-0.41765625000000006</v>
      </c>
      <c r="EH155" s="34"/>
      <c r="EJ155" s="22"/>
      <c r="EK155" s="22"/>
      <c r="EM155" s="22"/>
      <c r="EN155" s="22"/>
      <c r="EO155" s="22"/>
      <c r="EP155" s="22"/>
      <c r="ER155" s="26"/>
    </row>
    <row r="156" spans="1:148" ht="7.5" customHeight="1" x14ac:dyDescent="0.15">
      <c r="A156" s="21"/>
      <c r="B156" s="22"/>
      <c r="AG156" s="64"/>
      <c r="BM156" s="63"/>
      <c r="BN156" s="63"/>
      <c r="BO156" s="63"/>
      <c r="BP156" s="63"/>
      <c r="BQ156" s="63"/>
      <c r="BR156" s="63"/>
      <c r="BS156" s="63"/>
      <c r="BT156" s="63"/>
      <c r="BU156" s="63"/>
      <c r="BV156" s="63"/>
      <c r="BW156" s="63"/>
      <c r="BX156" s="63"/>
      <c r="BY156" s="63"/>
      <c r="BZ156" s="63"/>
      <c r="CA156" s="63"/>
      <c r="CB156" s="63"/>
      <c r="CC156" s="63"/>
      <c r="CD156" s="63"/>
      <c r="CE156" s="63"/>
      <c r="CF156" s="63"/>
      <c r="CG156" s="63"/>
      <c r="CH156" s="63"/>
      <c r="CI156" s="63"/>
      <c r="CJ156" s="63"/>
      <c r="CK156" s="63"/>
      <c r="CL156" s="63"/>
      <c r="CP156" s="63"/>
      <c r="CQ156" s="63"/>
      <c r="CR156" s="63"/>
      <c r="CS156" s="63"/>
      <c r="CT156" s="63"/>
      <c r="CU156" s="63"/>
      <c r="CV156" s="63"/>
      <c r="CW156" s="63"/>
      <c r="CX156" s="63"/>
      <c r="CY156" s="63"/>
      <c r="CZ156" s="63"/>
      <c r="DA156" s="63"/>
      <c r="DB156" s="63"/>
      <c r="DC156" s="63"/>
      <c r="DD156" s="63"/>
      <c r="DE156" s="63"/>
      <c r="DF156" s="63"/>
      <c r="DG156" s="63"/>
      <c r="DH156" s="63"/>
      <c r="DI156" s="63"/>
      <c r="DJ156" s="63"/>
      <c r="DK156" s="63"/>
      <c r="DL156" s="63"/>
      <c r="DM156" s="63"/>
      <c r="DN156" s="63"/>
      <c r="DO156" s="63"/>
      <c r="DR156" s="28">
        <f t="shared" si="8"/>
        <v>150</v>
      </c>
      <c r="DS156" s="28">
        <f t="shared" si="9"/>
        <v>12</v>
      </c>
      <c r="DT156" s="28">
        <f t="shared" si="10"/>
        <v>7</v>
      </c>
      <c r="DU156" s="28">
        <v>1</v>
      </c>
      <c r="DV156" s="39">
        <f t="shared" si="2"/>
        <v>0.86953125000000009</v>
      </c>
      <c r="DX156" s="41">
        <v>0</v>
      </c>
      <c r="DY156" s="39">
        <f t="shared" si="3"/>
        <v>0</v>
      </c>
      <c r="DZ156" s="34"/>
      <c r="EB156" s="41">
        <v>0.3</v>
      </c>
      <c r="EC156" s="39">
        <f t="shared" si="4"/>
        <v>0.260859375</v>
      </c>
      <c r="ED156" s="34"/>
      <c r="EF156" s="41">
        <v>-0.2</v>
      </c>
      <c r="EG156" s="39">
        <f t="shared" si="5"/>
        <v>-0.17390625000000004</v>
      </c>
      <c r="EH156" s="34"/>
      <c r="EJ156" s="22"/>
      <c r="EK156" s="22"/>
      <c r="EM156" s="22"/>
      <c r="EN156" s="22"/>
      <c r="EO156" s="22"/>
      <c r="EP156" s="22"/>
      <c r="ER156" s="26"/>
    </row>
    <row r="157" spans="1:148" ht="7.5" customHeight="1" x14ac:dyDescent="0.15">
      <c r="A157" s="21"/>
      <c r="B157" s="22"/>
      <c r="AF157" s="65" t="s">
        <v>72</v>
      </c>
      <c r="AG157" s="64"/>
      <c r="AH157" s="64"/>
      <c r="AK157" s="24" t="s">
        <v>73</v>
      </c>
      <c r="BM157" s="66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  <c r="CA157" s="63"/>
      <c r="CB157" s="63"/>
      <c r="CC157" s="63"/>
      <c r="CD157" s="63"/>
      <c r="CE157" s="63"/>
      <c r="CF157" s="63"/>
      <c r="CG157" s="63"/>
      <c r="CH157" s="63"/>
      <c r="CI157" s="63"/>
      <c r="CJ157" s="63"/>
      <c r="CK157" s="63"/>
      <c r="CL157" s="63"/>
      <c r="CP157" s="66"/>
      <c r="CQ157" s="63"/>
      <c r="CR157" s="63"/>
      <c r="CS157" s="63"/>
      <c r="CT157" s="63"/>
      <c r="CU157" s="63"/>
      <c r="CV157" s="63"/>
      <c r="CW157" s="63"/>
      <c r="CX157" s="63"/>
      <c r="CY157" s="63"/>
      <c r="CZ157" s="63"/>
      <c r="DA157" s="63"/>
      <c r="DB157" s="63"/>
      <c r="DC157" s="63"/>
      <c r="DD157" s="63"/>
      <c r="DE157" s="63"/>
      <c r="DF157" s="63"/>
      <c r="DG157" s="63"/>
      <c r="DH157" s="63"/>
      <c r="DI157" s="63"/>
      <c r="DJ157" s="63"/>
      <c r="DK157" s="63"/>
      <c r="DL157" s="63"/>
      <c r="DM157" s="63"/>
      <c r="DN157" s="63"/>
      <c r="DO157" s="63"/>
      <c r="DR157" s="28">
        <f t="shared" si="8"/>
        <v>151</v>
      </c>
      <c r="DS157" s="28">
        <f t="shared" si="9"/>
        <v>12</v>
      </c>
      <c r="DT157" s="28">
        <f t="shared" si="10"/>
        <v>8</v>
      </c>
      <c r="DU157" s="28">
        <v>1</v>
      </c>
      <c r="DV157" s="39">
        <f t="shared" si="2"/>
        <v>0.66171874999999991</v>
      </c>
      <c r="DX157" s="41">
        <v>0.4</v>
      </c>
      <c r="DY157" s="39">
        <f t="shared" si="3"/>
        <v>0.26468749999999996</v>
      </c>
      <c r="DZ157" s="34"/>
      <c r="EB157" s="41">
        <v>0</v>
      </c>
      <c r="EC157" s="39">
        <f t="shared" si="4"/>
        <v>0</v>
      </c>
      <c r="ED157" s="34"/>
      <c r="EF157" s="41">
        <v>0.4</v>
      </c>
      <c r="EG157" s="39">
        <f t="shared" si="5"/>
        <v>0.26468749999999996</v>
      </c>
      <c r="EH157" s="34"/>
      <c r="EJ157" s="22"/>
      <c r="EK157" s="22"/>
      <c r="EM157" s="22"/>
      <c r="EN157" s="22"/>
      <c r="EO157" s="22"/>
      <c r="EP157" s="22"/>
      <c r="ER157" s="26"/>
    </row>
    <row r="158" spans="1:148" ht="7.5" customHeight="1" x14ac:dyDescent="0.15">
      <c r="A158" s="21"/>
      <c r="B158" s="22"/>
      <c r="AF158" s="64" t="s">
        <v>76</v>
      </c>
      <c r="AH158" s="64"/>
      <c r="AJ158" s="22"/>
      <c r="AK158" s="64" t="s">
        <v>77</v>
      </c>
      <c r="BL158" s="22"/>
      <c r="BM158" s="67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  <c r="CA158" s="63"/>
      <c r="CB158" s="63"/>
      <c r="CC158" s="63"/>
      <c r="CD158" s="63"/>
      <c r="CE158" s="63"/>
      <c r="CF158" s="63"/>
      <c r="CG158" s="63"/>
      <c r="CH158" s="63"/>
      <c r="CI158" s="63"/>
      <c r="CJ158" s="63"/>
      <c r="CK158" s="63"/>
      <c r="CL158" s="63"/>
      <c r="CO158" s="22"/>
      <c r="CP158" s="67"/>
      <c r="CQ158" s="63"/>
      <c r="CR158" s="63"/>
      <c r="CS158" s="63"/>
      <c r="CT158" s="63"/>
      <c r="CU158" s="63"/>
      <c r="CV158" s="63"/>
      <c r="CW158" s="63"/>
      <c r="CX158" s="63"/>
      <c r="CY158" s="63"/>
      <c r="CZ158" s="63"/>
      <c r="DA158" s="63"/>
      <c r="DB158" s="63"/>
      <c r="DC158" s="63"/>
      <c r="DD158" s="63"/>
      <c r="DE158" s="63"/>
      <c r="DF158" s="63"/>
      <c r="DG158" s="63"/>
      <c r="DH158" s="63"/>
      <c r="DI158" s="63"/>
      <c r="DJ158" s="63"/>
      <c r="DK158" s="63"/>
      <c r="DL158" s="63"/>
      <c r="DM158" s="63"/>
      <c r="DN158" s="63"/>
      <c r="DO158" s="63"/>
      <c r="DR158" s="28">
        <f t="shared" si="8"/>
        <v>152</v>
      </c>
      <c r="DS158" s="28">
        <f t="shared" si="9"/>
        <v>12</v>
      </c>
      <c r="DT158" s="28">
        <f t="shared" si="10"/>
        <v>9</v>
      </c>
      <c r="DU158" s="28">
        <v>1</v>
      </c>
      <c r="DV158" s="39">
        <f t="shared" si="2"/>
        <v>0</v>
      </c>
      <c r="DX158" s="41">
        <v>0.3</v>
      </c>
      <c r="DY158" s="39">
        <f t="shared" si="3"/>
        <v>0</v>
      </c>
      <c r="DZ158" s="34"/>
      <c r="EB158" s="41">
        <v>0.3</v>
      </c>
      <c r="EC158" s="39">
        <f t="shared" si="4"/>
        <v>0</v>
      </c>
      <c r="ED158" s="34"/>
      <c r="EF158" s="41">
        <v>-0.4</v>
      </c>
      <c r="EG158" s="39">
        <f t="shared" si="5"/>
        <v>0</v>
      </c>
      <c r="EH158" s="34"/>
      <c r="EJ158" s="22"/>
      <c r="EK158" s="22"/>
      <c r="EM158" s="22"/>
      <c r="EN158" s="22"/>
      <c r="EO158" s="22"/>
      <c r="EP158" s="22"/>
      <c r="ER158" s="26"/>
    </row>
    <row r="159" spans="1:148" ht="7.5" customHeight="1" x14ac:dyDescent="0.15">
      <c r="A159" s="21"/>
      <c r="B159" s="22"/>
      <c r="AF159" s="35">
        <v>0.2</v>
      </c>
      <c r="AG159" s="35">
        <v>0.2</v>
      </c>
      <c r="AH159" s="35">
        <v>-0.3</v>
      </c>
      <c r="AJ159" s="22"/>
      <c r="AK159" s="28">
        <v>1</v>
      </c>
      <c r="AL159" s="28">
        <v>2</v>
      </c>
      <c r="AM159" s="28">
        <v>3</v>
      </c>
      <c r="AN159" s="28">
        <v>4</v>
      </c>
      <c r="AO159" s="28">
        <v>5</v>
      </c>
      <c r="AP159" s="28">
        <v>6</v>
      </c>
      <c r="AQ159" s="28">
        <v>7</v>
      </c>
      <c r="AR159" s="28">
        <v>8</v>
      </c>
      <c r="AS159" s="28">
        <v>9</v>
      </c>
      <c r="AT159" s="28">
        <v>10</v>
      </c>
      <c r="AU159" s="28">
        <v>11</v>
      </c>
      <c r="AV159" s="28">
        <v>12</v>
      </c>
      <c r="AW159" s="28">
        <v>13</v>
      </c>
      <c r="AX159" s="28">
        <v>14</v>
      </c>
      <c r="AY159" s="28">
        <v>15</v>
      </c>
      <c r="AZ159" s="28">
        <v>16</v>
      </c>
      <c r="BA159" s="28">
        <v>17</v>
      </c>
      <c r="BB159" s="28">
        <v>18</v>
      </c>
      <c r="BC159" s="28">
        <v>19</v>
      </c>
      <c r="BD159" s="28">
        <v>20</v>
      </c>
      <c r="BE159" s="28">
        <v>21</v>
      </c>
      <c r="BF159" s="28">
        <v>22</v>
      </c>
      <c r="BG159" s="28">
        <v>23</v>
      </c>
      <c r="BH159" s="28">
        <v>24</v>
      </c>
      <c r="BI159" s="28">
        <v>25</v>
      </c>
      <c r="BJ159" s="28">
        <v>26</v>
      </c>
      <c r="BL159" s="75"/>
      <c r="BM159" s="36" t="s">
        <v>39</v>
      </c>
      <c r="BN159" s="37"/>
      <c r="BO159" s="37"/>
      <c r="BP159" s="37"/>
      <c r="BQ159" s="37"/>
      <c r="BR159" s="37"/>
      <c r="BS159" s="37"/>
      <c r="BT159" s="37"/>
      <c r="BU159" s="37"/>
      <c r="BV159" s="37"/>
      <c r="BW159" s="37"/>
      <c r="BX159" s="37"/>
      <c r="BY159" s="37"/>
      <c r="BZ159" s="37"/>
      <c r="CA159" s="3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  <c r="CL159" s="37"/>
      <c r="CO159" s="75"/>
      <c r="CP159" s="36" t="s">
        <v>40</v>
      </c>
      <c r="CQ159" s="37"/>
      <c r="CR159" s="37"/>
      <c r="CS159" s="37"/>
      <c r="CT159" s="37"/>
      <c r="CU159" s="37"/>
      <c r="CV159" s="37"/>
      <c r="CW159" s="37"/>
      <c r="CX159" s="37"/>
      <c r="CY159" s="37"/>
      <c r="CZ159" s="37"/>
      <c r="DA159" s="37"/>
      <c r="DB159" s="37"/>
      <c r="DC159" s="37"/>
      <c r="DD159" s="37"/>
      <c r="DE159" s="37"/>
      <c r="DF159" s="37"/>
      <c r="DG159" s="37"/>
      <c r="DH159" s="37"/>
      <c r="DI159" s="37"/>
      <c r="DJ159" s="37"/>
      <c r="DK159" s="37"/>
      <c r="DL159" s="37"/>
      <c r="DM159" s="37"/>
      <c r="DN159" s="37"/>
      <c r="DO159" s="37"/>
      <c r="DR159" s="28">
        <f t="shared" si="8"/>
        <v>153</v>
      </c>
      <c r="DS159" s="28">
        <f t="shared" si="9"/>
        <v>12</v>
      </c>
      <c r="DT159" s="28">
        <f t="shared" si="10"/>
        <v>10</v>
      </c>
      <c r="DU159" s="28">
        <v>1</v>
      </c>
      <c r="DV159" s="39">
        <f t="shared" si="2"/>
        <v>0</v>
      </c>
      <c r="DX159" s="41">
        <v>0.6</v>
      </c>
      <c r="DY159" s="39">
        <f t="shared" si="3"/>
        <v>0</v>
      </c>
      <c r="DZ159" s="34"/>
      <c r="EB159" s="41">
        <v>-0.1</v>
      </c>
      <c r="EC159" s="39">
        <f t="shared" si="4"/>
        <v>0</v>
      </c>
      <c r="ED159" s="34"/>
      <c r="EF159" s="41">
        <v>-0.1</v>
      </c>
      <c r="EG159" s="39">
        <f t="shared" si="5"/>
        <v>0</v>
      </c>
      <c r="EH159" s="34"/>
      <c r="EJ159" s="22"/>
      <c r="EK159" s="22"/>
      <c r="EM159" s="22"/>
      <c r="EN159" s="22"/>
      <c r="EO159" s="22"/>
      <c r="EP159" s="22"/>
      <c r="ER159" s="26"/>
    </row>
    <row r="160" spans="1:148" ht="7.5" customHeight="1" x14ac:dyDescent="0.15">
      <c r="A160" s="21"/>
      <c r="B160" s="22"/>
      <c r="AF160" s="35">
        <v>-0.4</v>
      </c>
      <c r="AG160" s="35">
        <v>0.7</v>
      </c>
      <c r="AH160" s="35">
        <v>0</v>
      </c>
      <c r="AJ160" s="28">
        <v>1</v>
      </c>
      <c r="AK160" s="39">
        <f t="shared" ref="AK160:BJ160" si="173">($AF$159*C37)+($AG$159*D37)+($AH$159*E37)+
  ($AF$160*C38)+($AG$160*D38)+($AH$160*E38)+
  ($AF$161*C39)+($AG$161*D39)+($AH$161*E39)</f>
        <v>-0.79999999999999993</v>
      </c>
      <c r="AL160" s="39">
        <f t="shared" si="173"/>
        <v>-0.79999999999999993</v>
      </c>
      <c r="AM160" s="39">
        <f t="shared" si="173"/>
        <v>-0.79999999999999993</v>
      </c>
      <c r="AN160" s="39">
        <f t="shared" si="173"/>
        <v>-0.79999999999999993</v>
      </c>
      <c r="AO160" s="39">
        <f t="shared" si="173"/>
        <v>-0.79999999999999993</v>
      </c>
      <c r="AP160" s="39">
        <f t="shared" si="173"/>
        <v>-0.79999999999999993</v>
      </c>
      <c r="AQ160" s="39">
        <f t="shared" si="173"/>
        <v>-0.76874999999999993</v>
      </c>
      <c r="AR160" s="39">
        <f t="shared" si="173"/>
        <v>-0.67031249999999987</v>
      </c>
      <c r="AS160" s="39">
        <f t="shared" si="173"/>
        <v>-0.60624999999999996</v>
      </c>
      <c r="AT160" s="39">
        <f t="shared" si="173"/>
        <v>-0.34609374999999998</v>
      </c>
      <c r="AU160" s="39">
        <f t="shared" si="173"/>
        <v>-0.29609374999999999</v>
      </c>
      <c r="AV160" s="39">
        <f t="shared" si="173"/>
        <v>-0.41171874999999997</v>
      </c>
      <c r="AW160" s="39">
        <f t="shared" si="173"/>
        <v>-0.51249999999999996</v>
      </c>
      <c r="AX160" s="39">
        <f t="shared" si="173"/>
        <v>-0.55234375000000002</v>
      </c>
      <c r="AY160" s="39">
        <f t="shared" si="173"/>
        <v>-0.66484374999999996</v>
      </c>
      <c r="AZ160" s="39">
        <f t="shared" si="173"/>
        <v>-0.73515624999999996</v>
      </c>
      <c r="BA160" s="39">
        <f t="shared" si="173"/>
        <v>-0.65546875000000004</v>
      </c>
      <c r="BB160" s="39">
        <f t="shared" si="173"/>
        <v>-0.53046875000000004</v>
      </c>
      <c r="BC160" s="39">
        <f t="shared" si="173"/>
        <v>-0.72890624999999998</v>
      </c>
      <c r="BD160" s="39">
        <f t="shared" si="173"/>
        <v>-0.85781249999999987</v>
      </c>
      <c r="BE160" s="39">
        <f t="shared" si="173"/>
        <v>-0.80703124999999998</v>
      </c>
      <c r="BF160" s="39">
        <f t="shared" si="173"/>
        <v>-0.79999999999999993</v>
      </c>
      <c r="BG160" s="39">
        <f t="shared" si="173"/>
        <v>-0.79999999999999993</v>
      </c>
      <c r="BH160" s="39">
        <f t="shared" si="173"/>
        <v>-0.79999999999999993</v>
      </c>
      <c r="BI160" s="39">
        <f t="shared" si="173"/>
        <v>-0.79999999999999993</v>
      </c>
      <c r="BJ160" s="39">
        <f t="shared" si="173"/>
        <v>-0.79999999999999993</v>
      </c>
      <c r="BL160" s="22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O160" s="22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R160" s="28">
        <f t="shared" si="8"/>
        <v>154</v>
      </c>
      <c r="DS160" s="28">
        <f t="shared" si="9"/>
        <v>12</v>
      </c>
      <c r="DT160" s="28">
        <f t="shared" si="10"/>
        <v>11</v>
      </c>
      <c r="DU160" s="28">
        <v>1</v>
      </c>
      <c r="DV160" s="39">
        <f t="shared" si="2"/>
        <v>0</v>
      </c>
      <c r="DX160" s="41">
        <v>0.4</v>
      </c>
      <c r="DY160" s="39">
        <f t="shared" si="3"/>
        <v>0</v>
      </c>
      <c r="DZ160" s="34"/>
      <c r="EB160" s="41">
        <v>-0.5</v>
      </c>
      <c r="EC160" s="39">
        <f t="shared" si="4"/>
        <v>0</v>
      </c>
      <c r="ED160" s="34"/>
      <c r="EF160" s="41">
        <v>0.1</v>
      </c>
      <c r="EG160" s="39">
        <f t="shared" si="5"/>
        <v>0</v>
      </c>
      <c r="EH160" s="34"/>
      <c r="EJ160" s="22"/>
      <c r="EK160" s="22"/>
      <c r="EM160" s="22"/>
      <c r="EN160" s="22"/>
      <c r="EO160" s="22"/>
      <c r="EP160" s="22"/>
      <c r="ER160" s="26"/>
    </row>
    <row r="161" spans="1:148" ht="7.5" customHeight="1" x14ac:dyDescent="0.15">
      <c r="A161" s="21"/>
      <c r="B161" s="22"/>
      <c r="AF161" s="35">
        <v>-0.1</v>
      </c>
      <c r="AG161" s="35">
        <v>0.1</v>
      </c>
      <c r="AH161" s="35">
        <v>0.4</v>
      </c>
      <c r="AJ161" s="28">
        <v>2</v>
      </c>
      <c r="AK161" s="39">
        <f t="shared" ref="AK161:BJ161" si="174">($AF$159*C38)+($AG$159*D38)+($AH$159*E38)+
  ($AF$160*C39)+($AG$160*D39)+($AH$160*E39)+
  ($AF$161*C40)+($AG$161*D40)+($AH$161*E40)</f>
        <v>-0.79999999999999993</v>
      </c>
      <c r="AL161" s="39">
        <f t="shared" si="174"/>
        <v>-0.79999999999999993</v>
      </c>
      <c r="AM161" s="39">
        <f t="shared" si="174"/>
        <v>-0.79999999999999993</v>
      </c>
      <c r="AN161" s="39">
        <f t="shared" si="174"/>
        <v>-0.79999999999999993</v>
      </c>
      <c r="AO161" s="39">
        <f t="shared" si="174"/>
        <v>-0.79999999999999993</v>
      </c>
      <c r="AP161" s="39">
        <f t="shared" si="174"/>
        <v>-0.79062499999999991</v>
      </c>
      <c r="AQ161" s="39">
        <f t="shared" si="174"/>
        <v>-0.62265624999999991</v>
      </c>
      <c r="AR161" s="39">
        <f t="shared" si="174"/>
        <v>-0.59218750000000009</v>
      </c>
      <c r="AS161" s="39">
        <f t="shared" si="174"/>
        <v>-0.27656249999999993</v>
      </c>
      <c r="AT161" s="39">
        <f t="shared" si="174"/>
        <v>-3.125E-2</v>
      </c>
      <c r="AU161" s="39">
        <f t="shared" si="174"/>
        <v>0.41171875000000002</v>
      </c>
      <c r="AV161" s="39">
        <f t="shared" si="174"/>
        <v>0.24765625000000002</v>
      </c>
      <c r="AW161" s="39">
        <f t="shared" si="174"/>
        <v>-8.7499999999999994E-2</v>
      </c>
      <c r="AX161" s="39">
        <f t="shared" si="174"/>
        <v>-0.26718750000000002</v>
      </c>
      <c r="AY161" s="39">
        <f t="shared" si="174"/>
        <v>-0.51406249999999998</v>
      </c>
      <c r="AZ161" s="39">
        <f t="shared" si="174"/>
        <v>-0.67734375000000002</v>
      </c>
      <c r="BA161" s="39">
        <f t="shared" si="174"/>
        <v>-0.72421875000000013</v>
      </c>
      <c r="BB161" s="39">
        <f t="shared" si="174"/>
        <v>-0.8</v>
      </c>
      <c r="BC161" s="39">
        <f t="shared" si="174"/>
        <v>-0.60156249999999989</v>
      </c>
      <c r="BD161" s="39">
        <f t="shared" si="174"/>
        <v>-0.73906249999999996</v>
      </c>
      <c r="BE161" s="39">
        <f t="shared" si="174"/>
        <v>-0.83671874999999996</v>
      </c>
      <c r="BF161" s="39">
        <f t="shared" si="174"/>
        <v>-0.80625000000000002</v>
      </c>
      <c r="BG161" s="39">
        <f t="shared" si="174"/>
        <v>-0.79999999999999993</v>
      </c>
      <c r="BH161" s="39">
        <f t="shared" si="174"/>
        <v>-0.79999999999999993</v>
      </c>
      <c r="BI161" s="39">
        <f t="shared" si="174"/>
        <v>-0.79999999999999993</v>
      </c>
      <c r="BJ161" s="39">
        <f t="shared" si="174"/>
        <v>-0.79999999999999993</v>
      </c>
      <c r="BL161" s="22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O161" s="22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R161" s="28">
        <f t="shared" si="8"/>
        <v>155</v>
      </c>
      <c r="DS161" s="28">
        <f t="shared" si="9"/>
        <v>12</v>
      </c>
      <c r="DT161" s="28">
        <f t="shared" si="10"/>
        <v>12</v>
      </c>
      <c r="DU161" s="28">
        <v>1</v>
      </c>
      <c r="DV161" s="39">
        <f t="shared" si="2"/>
        <v>0</v>
      </c>
      <c r="DX161" s="41">
        <v>0.2</v>
      </c>
      <c r="DY161" s="39">
        <f t="shared" si="3"/>
        <v>0</v>
      </c>
      <c r="DZ161" s="34"/>
      <c r="EB161" s="41">
        <v>0.4</v>
      </c>
      <c r="EC161" s="39">
        <f t="shared" si="4"/>
        <v>0</v>
      </c>
      <c r="ED161" s="34"/>
      <c r="EF161" s="41">
        <v>0</v>
      </c>
      <c r="EG161" s="39">
        <f t="shared" si="5"/>
        <v>0</v>
      </c>
      <c r="EH161" s="34"/>
      <c r="EJ161" s="22"/>
      <c r="EK161" s="22"/>
      <c r="EM161" s="22"/>
      <c r="EN161" s="22"/>
      <c r="EO161" s="22"/>
      <c r="EP161" s="22"/>
      <c r="ER161" s="26"/>
    </row>
    <row r="162" spans="1:148" ht="7.5" customHeight="1" x14ac:dyDescent="0.15">
      <c r="A162" s="21"/>
      <c r="B162" s="22"/>
      <c r="AJ162" s="28">
        <v>3</v>
      </c>
      <c r="AK162" s="39">
        <f t="shared" ref="AK162:BJ162" si="175">($AF$159*C39)+($AG$159*D39)+($AH$159*E39)+
  ($AF$160*C40)+($AG$160*D40)+($AH$160*E40)+
  ($AF$161*C41)+($AG$161*D41)+($AH$161*E41)</f>
        <v>-0.79999999999999993</v>
      </c>
      <c r="AL162" s="39">
        <f t="shared" si="175"/>
        <v>-0.79999999999999993</v>
      </c>
      <c r="AM162" s="39">
        <f t="shared" si="175"/>
        <v>-0.79999999999999993</v>
      </c>
      <c r="AN162" s="39">
        <f t="shared" si="175"/>
        <v>-0.79999999999999993</v>
      </c>
      <c r="AO162" s="39">
        <f t="shared" si="175"/>
        <v>-0.79999999999999993</v>
      </c>
      <c r="AP162" s="39">
        <f t="shared" si="175"/>
        <v>-0.69687499999999991</v>
      </c>
      <c r="AQ162" s="39">
        <f t="shared" si="175"/>
        <v>-0.50937500000000002</v>
      </c>
      <c r="AR162" s="39">
        <f t="shared" si="175"/>
        <v>-5.2343750000000022E-2</v>
      </c>
      <c r="AS162" s="39">
        <f t="shared" si="175"/>
        <v>6.3281250000000039E-2</v>
      </c>
      <c r="AT162" s="39">
        <f t="shared" si="175"/>
        <v>0.44140625000000006</v>
      </c>
      <c r="AU162" s="39">
        <f t="shared" si="175"/>
        <v>0.46562499999999996</v>
      </c>
      <c r="AV162" s="39">
        <f t="shared" si="175"/>
        <v>0.34765625</v>
      </c>
      <c r="AW162" s="39">
        <f t="shared" si="175"/>
        <v>0.30703124999999998</v>
      </c>
      <c r="AX162" s="39">
        <f t="shared" si="175"/>
        <v>0.13906249999999998</v>
      </c>
      <c r="AY162" s="39">
        <f t="shared" si="175"/>
        <v>-0.19296875000000002</v>
      </c>
      <c r="AZ162" s="39">
        <f t="shared" si="175"/>
        <v>-0.5</v>
      </c>
      <c r="BA162" s="39">
        <f t="shared" si="175"/>
        <v>-0.34296874999999988</v>
      </c>
      <c r="BB162" s="39">
        <f t="shared" si="175"/>
        <v>-0.50703125000000004</v>
      </c>
      <c r="BC162" s="39">
        <f t="shared" si="175"/>
        <v>-0.90468749999999998</v>
      </c>
      <c r="BD162" s="39">
        <f t="shared" si="175"/>
        <v>-0.58359374999999991</v>
      </c>
      <c r="BE162" s="39">
        <f t="shared" si="175"/>
        <v>-0.77968750000000009</v>
      </c>
      <c r="BF162" s="39">
        <f t="shared" si="175"/>
        <v>-0.85624999999999996</v>
      </c>
      <c r="BG162" s="39">
        <f t="shared" si="175"/>
        <v>-0.79999999999999993</v>
      </c>
      <c r="BH162" s="39">
        <f t="shared" si="175"/>
        <v>-0.79999999999999993</v>
      </c>
      <c r="BI162" s="39">
        <f t="shared" si="175"/>
        <v>-0.79999999999999993</v>
      </c>
      <c r="BJ162" s="39">
        <f t="shared" si="175"/>
        <v>-0.79999999999999993</v>
      </c>
      <c r="BL162" s="22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O162" s="22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R162" s="28">
        <f t="shared" si="8"/>
        <v>156</v>
      </c>
      <c r="DS162" s="28">
        <f t="shared" si="9"/>
        <v>12</v>
      </c>
      <c r="DT162" s="28">
        <f t="shared" si="10"/>
        <v>13</v>
      </c>
      <c r="DU162" s="28">
        <v>1</v>
      </c>
      <c r="DV162" s="39">
        <f t="shared" si="2"/>
        <v>0</v>
      </c>
      <c r="DX162" s="41">
        <v>0</v>
      </c>
      <c r="DY162" s="39">
        <f t="shared" si="3"/>
        <v>0</v>
      </c>
      <c r="DZ162" s="34"/>
      <c r="EB162" s="41">
        <v>-0.1</v>
      </c>
      <c r="EC162" s="39">
        <f t="shared" si="4"/>
        <v>0</v>
      </c>
      <c r="ED162" s="34"/>
      <c r="EF162" s="41">
        <v>0.3</v>
      </c>
      <c r="EG162" s="39">
        <f t="shared" si="5"/>
        <v>0</v>
      </c>
      <c r="EH162" s="34"/>
      <c r="EJ162" s="22"/>
      <c r="EK162" s="22"/>
      <c r="EM162" s="22"/>
      <c r="EN162" s="22"/>
      <c r="EO162" s="22"/>
      <c r="EP162" s="22"/>
      <c r="ER162" s="26"/>
    </row>
    <row r="163" spans="1:148" ht="7.5" customHeight="1" x14ac:dyDescent="0.15">
      <c r="A163" s="21"/>
      <c r="B163" s="22"/>
      <c r="AJ163" s="28">
        <v>4</v>
      </c>
      <c r="AK163" s="39">
        <f t="shared" ref="AK163:BJ163" si="176">($AF$159*C40)+($AG$159*D40)+($AH$159*E40)+
  ($AF$160*C41)+($AG$160*D41)+($AH$160*E41)+
  ($AF$161*C42)+($AG$161*D42)+($AH$161*E42)</f>
        <v>-0.79999999999999993</v>
      </c>
      <c r="AL163" s="39">
        <f t="shared" si="176"/>
        <v>-0.79999999999999993</v>
      </c>
      <c r="AM163" s="39">
        <f t="shared" si="176"/>
        <v>-0.79999999999999993</v>
      </c>
      <c r="AN163" s="39">
        <f t="shared" si="176"/>
        <v>-0.79999999999999993</v>
      </c>
      <c r="AO163" s="39">
        <f t="shared" si="176"/>
        <v>-0.79062499999999991</v>
      </c>
      <c r="AP163" s="39">
        <f t="shared" si="176"/>
        <v>-0.61093750000000002</v>
      </c>
      <c r="AQ163" s="39">
        <f t="shared" si="176"/>
        <v>-0.3125</v>
      </c>
      <c r="AR163" s="39">
        <f t="shared" si="176"/>
        <v>0.26171875</v>
      </c>
      <c r="AS163" s="39">
        <f t="shared" si="176"/>
        <v>0.39921875000000007</v>
      </c>
      <c r="AT163" s="39">
        <f t="shared" si="176"/>
        <v>0.48671874999999998</v>
      </c>
      <c r="AU163" s="39">
        <f t="shared" si="176"/>
        <v>0.44140624999999989</v>
      </c>
      <c r="AV163" s="39">
        <f t="shared" si="176"/>
        <v>0.39374999999999993</v>
      </c>
      <c r="AW163" s="39">
        <f t="shared" si="176"/>
        <v>0.31562499999999999</v>
      </c>
      <c r="AX163" s="39">
        <f t="shared" si="176"/>
        <v>0.29765624999999996</v>
      </c>
      <c r="AY163" s="39">
        <f t="shared" si="176"/>
        <v>6.6406249999999986E-2</v>
      </c>
      <c r="AZ163" s="39">
        <f t="shared" si="176"/>
        <v>-0.34687500000000004</v>
      </c>
      <c r="BA163" s="39">
        <f t="shared" si="176"/>
        <v>-0.3984375</v>
      </c>
      <c r="BB163" s="39">
        <f t="shared" si="176"/>
        <v>4.8437499999999967E-2</v>
      </c>
      <c r="BC163" s="39">
        <f t="shared" si="176"/>
        <v>-0.65859375000000009</v>
      </c>
      <c r="BD163" s="39">
        <f t="shared" si="176"/>
        <v>-0.85156249999999989</v>
      </c>
      <c r="BE163" s="39">
        <f t="shared" si="176"/>
        <v>-0.49609374999999989</v>
      </c>
      <c r="BF163" s="39">
        <f t="shared" si="176"/>
        <v>-0.9375</v>
      </c>
      <c r="BG163" s="39">
        <f t="shared" si="176"/>
        <v>-0.81406250000000002</v>
      </c>
      <c r="BH163" s="39">
        <f t="shared" si="176"/>
        <v>-0.79999999999999993</v>
      </c>
      <c r="BI163" s="39">
        <f t="shared" si="176"/>
        <v>-0.79999999999999993</v>
      </c>
      <c r="BJ163" s="39">
        <f t="shared" si="176"/>
        <v>-0.79999999999999993</v>
      </c>
      <c r="BL163" s="22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O163" s="22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R163" s="28">
        <f t="shared" si="8"/>
        <v>157</v>
      </c>
      <c r="DS163" s="28">
        <f t="shared" si="9"/>
        <v>13</v>
      </c>
      <c r="DT163" s="28">
        <f t="shared" si="10"/>
        <v>1</v>
      </c>
      <c r="DU163" s="28">
        <v>1</v>
      </c>
      <c r="DV163" s="39">
        <f t="shared" si="2"/>
        <v>0</v>
      </c>
      <c r="DX163" s="41">
        <v>0.2</v>
      </c>
      <c r="DY163" s="39">
        <f t="shared" si="3"/>
        <v>0</v>
      </c>
      <c r="DZ163" s="34"/>
      <c r="EB163" s="41">
        <v>0.1</v>
      </c>
      <c r="EC163" s="39">
        <f t="shared" si="4"/>
        <v>0</v>
      </c>
      <c r="ED163" s="34"/>
      <c r="EF163" s="41">
        <v>-0.1</v>
      </c>
      <c r="EG163" s="39">
        <f t="shared" si="5"/>
        <v>0</v>
      </c>
      <c r="EH163" s="34"/>
      <c r="EJ163" s="22"/>
      <c r="EK163" s="22"/>
      <c r="EM163" s="22"/>
      <c r="EN163" s="22"/>
      <c r="EO163" s="22"/>
      <c r="EP163" s="22"/>
      <c r="ER163" s="26"/>
    </row>
    <row r="164" spans="1:148" ht="7.5" customHeight="1" x14ac:dyDescent="0.15">
      <c r="A164" s="21"/>
      <c r="B164" s="22"/>
      <c r="AJ164" s="28">
        <v>5</v>
      </c>
      <c r="AK164" s="39">
        <f t="shared" ref="AK164:BJ164" si="177">($AF$159*C41)+($AG$159*D41)+($AH$159*E41)+
  ($AF$160*C42)+($AG$160*D42)+($AH$160*E42)+
  ($AF$161*C43)+($AG$161*D43)+($AH$161*E43)</f>
        <v>-0.79999999999999993</v>
      </c>
      <c r="AL164" s="39">
        <f t="shared" si="177"/>
        <v>-0.79999999999999993</v>
      </c>
      <c r="AM164" s="39">
        <f t="shared" si="177"/>
        <v>-0.79999999999999993</v>
      </c>
      <c r="AN164" s="39">
        <f t="shared" si="177"/>
        <v>-0.79999999999999993</v>
      </c>
      <c r="AO164" s="39">
        <f t="shared" si="177"/>
        <v>-0.78437499999999993</v>
      </c>
      <c r="AP164" s="39">
        <f t="shared" si="177"/>
        <v>-0.69453125000000004</v>
      </c>
      <c r="AQ164" s="39">
        <f t="shared" si="177"/>
        <v>-0.17031250000000001</v>
      </c>
      <c r="AR164" s="39">
        <f t="shared" si="177"/>
        <v>0.296875</v>
      </c>
      <c r="AS164" s="39">
        <f t="shared" si="177"/>
        <v>0.65546875000000004</v>
      </c>
      <c r="AT164" s="39">
        <f t="shared" si="177"/>
        <v>0.61171875000000009</v>
      </c>
      <c r="AU164" s="39">
        <f t="shared" si="177"/>
        <v>0.64921874999999996</v>
      </c>
      <c r="AV164" s="39">
        <f t="shared" si="177"/>
        <v>0.41015625</v>
      </c>
      <c r="AW164" s="39">
        <f t="shared" si="177"/>
        <v>0.19765625000000001</v>
      </c>
      <c r="AX164" s="39">
        <f t="shared" si="177"/>
        <v>0.22500000000000001</v>
      </c>
      <c r="AY164" s="39">
        <f t="shared" si="177"/>
        <v>0.1</v>
      </c>
      <c r="AZ164" s="39">
        <f t="shared" si="177"/>
        <v>-0.31874999999999998</v>
      </c>
      <c r="BA164" s="39">
        <f t="shared" si="177"/>
        <v>-0.65703124999999996</v>
      </c>
      <c r="BB164" s="39">
        <f t="shared" si="177"/>
        <v>-0.23437499999999994</v>
      </c>
      <c r="BC164" s="39">
        <f t="shared" si="177"/>
        <v>-5.7031249999999978E-2</v>
      </c>
      <c r="BD164" s="39">
        <f t="shared" si="177"/>
        <v>-0.8671875</v>
      </c>
      <c r="BE164" s="39">
        <f t="shared" si="177"/>
        <v>-0.37656250000000002</v>
      </c>
      <c r="BF164" s="39">
        <f t="shared" si="177"/>
        <v>-0.79296875</v>
      </c>
      <c r="BG164" s="39">
        <f t="shared" si="177"/>
        <v>-0.88984375000000004</v>
      </c>
      <c r="BH164" s="39">
        <f t="shared" si="177"/>
        <v>-0.79999999999999993</v>
      </c>
      <c r="BI164" s="39">
        <f t="shared" si="177"/>
        <v>-0.79999999999999993</v>
      </c>
      <c r="BJ164" s="39">
        <f t="shared" si="177"/>
        <v>-0.79999999999999993</v>
      </c>
      <c r="BL164" s="22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O164" s="22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R164" s="28">
        <f t="shared" si="8"/>
        <v>158</v>
      </c>
      <c r="DS164" s="28">
        <f t="shared" si="9"/>
        <v>13</v>
      </c>
      <c r="DT164" s="28">
        <f t="shared" si="10"/>
        <v>2</v>
      </c>
      <c r="DU164" s="28">
        <v>1</v>
      </c>
      <c r="DV164" s="39">
        <f t="shared" si="2"/>
        <v>0</v>
      </c>
      <c r="DX164" s="41">
        <v>0.3</v>
      </c>
      <c r="DY164" s="39">
        <f t="shared" si="3"/>
        <v>0</v>
      </c>
      <c r="DZ164" s="34"/>
      <c r="EB164" s="41">
        <v>0.6</v>
      </c>
      <c r="EC164" s="39">
        <f t="shared" si="4"/>
        <v>0</v>
      </c>
      <c r="ED164" s="34"/>
      <c r="EF164" s="41">
        <v>-0.1</v>
      </c>
      <c r="EG164" s="39">
        <f t="shared" si="5"/>
        <v>0</v>
      </c>
      <c r="EH164" s="34"/>
      <c r="EJ164" s="22"/>
      <c r="EK164" s="22"/>
      <c r="EM164" s="22"/>
      <c r="EN164" s="22"/>
      <c r="EO164" s="22"/>
      <c r="EP164" s="22"/>
      <c r="ER164" s="26"/>
    </row>
    <row r="165" spans="1:148" ht="7.5" customHeight="1" x14ac:dyDescent="0.15">
      <c r="A165" s="21"/>
      <c r="B165" s="22"/>
      <c r="AJ165" s="28">
        <v>6</v>
      </c>
      <c r="AK165" s="39">
        <f t="shared" ref="AK165:BJ165" si="178">($AF$159*C42)+($AG$159*D42)+($AH$159*E42)+
  ($AF$160*C43)+($AG$160*D43)+($AH$160*E43)+
  ($AF$161*C44)+($AG$161*D44)+($AH$161*E44)</f>
        <v>-0.79999999999999993</v>
      </c>
      <c r="AL165" s="39">
        <f t="shared" si="178"/>
        <v>-0.79999999999999993</v>
      </c>
      <c r="AM165" s="39">
        <f t="shared" si="178"/>
        <v>-0.79999999999999993</v>
      </c>
      <c r="AN165" s="39">
        <f t="shared" si="178"/>
        <v>-0.79999999999999993</v>
      </c>
      <c r="AO165" s="39">
        <f t="shared" si="178"/>
        <v>-0.80703124999999998</v>
      </c>
      <c r="AP165" s="39">
        <f t="shared" si="178"/>
        <v>-0.76953125</v>
      </c>
      <c r="AQ165" s="39">
        <f t="shared" si="178"/>
        <v>-0.12812499999999993</v>
      </c>
      <c r="AR165" s="39">
        <f t="shared" si="178"/>
        <v>0.40625000000000006</v>
      </c>
      <c r="AS165" s="39">
        <f t="shared" si="178"/>
        <v>0.81953125000000004</v>
      </c>
      <c r="AT165" s="39">
        <f t="shared" si="178"/>
        <v>0.64218749999999991</v>
      </c>
      <c r="AU165" s="39">
        <f t="shared" si="178"/>
        <v>0.63828124999999991</v>
      </c>
      <c r="AV165" s="39">
        <f t="shared" si="178"/>
        <v>0.47578124999999999</v>
      </c>
      <c r="AW165" s="39">
        <f t="shared" si="178"/>
        <v>0.19843749999999999</v>
      </c>
      <c r="AX165" s="39">
        <f t="shared" si="178"/>
        <v>0.15468749999999998</v>
      </c>
      <c r="AY165" s="39">
        <f t="shared" si="178"/>
        <v>0.17265624999999996</v>
      </c>
      <c r="AZ165" s="39">
        <f t="shared" si="178"/>
        <v>-0.25390625000000006</v>
      </c>
      <c r="BA165" s="39">
        <f t="shared" si="178"/>
        <v>-0.58906250000000004</v>
      </c>
      <c r="BB165" s="39">
        <f t="shared" si="178"/>
        <v>-0.56171875000000004</v>
      </c>
      <c r="BC165" s="39">
        <f t="shared" si="178"/>
        <v>-0.12734375000000009</v>
      </c>
      <c r="BD165" s="39">
        <f t="shared" si="178"/>
        <v>-0.65625</v>
      </c>
      <c r="BE165" s="39">
        <f t="shared" si="178"/>
        <v>-0.58125000000000004</v>
      </c>
      <c r="BF165" s="39">
        <f t="shared" si="178"/>
        <v>-0.56484374999999987</v>
      </c>
      <c r="BG165" s="39">
        <f t="shared" si="178"/>
        <v>-0.93046875000000007</v>
      </c>
      <c r="BH165" s="39">
        <f t="shared" si="178"/>
        <v>-0.80234375000000002</v>
      </c>
      <c r="BI165" s="39">
        <f t="shared" si="178"/>
        <v>-0.79999999999999993</v>
      </c>
      <c r="BJ165" s="39">
        <f t="shared" si="178"/>
        <v>-0.79999999999999993</v>
      </c>
      <c r="BL165" s="22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O165" s="22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R165" s="28">
        <f t="shared" si="8"/>
        <v>159</v>
      </c>
      <c r="DS165" s="28">
        <f t="shared" si="9"/>
        <v>13</v>
      </c>
      <c r="DT165" s="28">
        <f t="shared" si="10"/>
        <v>3</v>
      </c>
      <c r="DU165" s="28">
        <v>1</v>
      </c>
      <c r="DV165" s="39">
        <f t="shared" si="2"/>
        <v>0</v>
      </c>
      <c r="DX165" s="41">
        <v>0.3</v>
      </c>
      <c r="DY165" s="39">
        <f t="shared" si="3"/>
        <v>0</v>
      </c>
      <c r="DZ165" s="34"/>
      <c r="EB165" s="41">
        <v>0.2</v>
      </c>
      <c r="EC165" s="39">
        <f t="shared" si="4"/>
        <v>0</v>
      </c>
      <c r="ED165" s="34"/>
      <c r="EF165" s="41">
        <v>-0.4</v>
      </c>
      <c r="EG165" s="39">
        <f t="shared" si="5"/>
        <v>0</v>
      </c>
      <c r="EH165" s="34"/>
      <c r="EJ165" s="22"/>
      <c r="EK165" s="22"/>
      <c r="EM165" s="22"/>
      <c r="EN165" s="22"/>
      <c r="EO165" s="22"/>
      <c r="EP165" s="22"/>
      <c r="ER165" s="26"/>
    </row>
    <row r="166" spans="1:148" ht="7.5" customHeight="1" x14ac:dyDescent="0.15">
      <c r="A166" s="21"/>
      <c r="B166" s="22"/>
      <c r="AJ166" s="28">
        <v>7</v>
      </c>
      <c r="AK166" s="39">
        <f t="shared" ref="AK166:BJ166" si="179">($AF$159*C43)+($AG$159*D43)+($AH$159*E43)+
  ($AF$160*C44)+($AG$160*D44)+($AH$160*E44)+
  ($AF$161*C45)+($AG$161*D45)+($AH$161*E45)</f>
        <v>-0.79999999999999993</v>
      </c>
      <c r="AL166" s="39">
        <f t="shared" si="179"/>
        <v>-0.79999999999999993</v>
      </c>
      <c r="AM166" s="39">
        <f t="shared" si="179"/>
        <v>-0.79999999999999993</v>
      </c>
      <c r="AN166" s="39">
        <f t="shared" si="179"/>
        <v>-0.79999999999999993</v>
      </c>
      <c r="AO166" s="39">
        <f t="shared" si="179"/>
        <v>-0.81171874999999993</v>
      </c>
      <c r="AP166" s="39">
        <f t="shared" si="179"/>
        <v>-0.70156249999999998</v>
      </c>
      <c r="AQ166" s="39">
        <f t="shared" si="179"/>
        <v>-6.1718749999999989E-2</v>
      </c>
      <c r="AR166" s="39">
        <f t="shared" si="179"/>
        <v>0.57656250000000009</v>
      </c>
      <c r="AS166" s="39">
        <f t="shared" si="179"/>
        <v>0.56093749999999987</v>
      </c>
      <c r="AT166" s="39">
        <f t="shared" si="179"/>
        <v>0.3054687499999999</v>
      </c>
      <c r="AU166" s="39">
        <f t="shared" si="179"/>
        <v>0.30234374999999991</v>
      </c>
      <c r="AV166" s="39">
        <f t="shared" si="179"/>
        <v>0.5</v>
      </c>
      <c r="AW166" s="39">
        <f t="shared" si="179"/>
        <v>0.31640625</v>
      </c>
      <c r="AX166" s="39">
        <f t="shared" si="179"/>
        <v>4.8437499999999981E-2</v>
      </c>
      <c r="AY166" s="39">
        <f t="shared" si="179"/>
        <v>0.10312499999999997</v>
      </c>
      <c r="AZ166" s="39">
        <f t="shared" si="179"/>
        <v>-0.19921875000000003</v>
      </c>
      <c r="BA166" s="39">
        <f t="shared" si="179"/>
        <v>-0.45703124999999994</v>
      </c>
      <c r="BB166" s="39">
        <f t="shared" si="179"/>
        <v>-0.53749999999999987</v>
      </c>
      <c r="BC166" s="39">
        <f t="shared" si="179"/>
        <v>-0.45781249999999996</v>
      </c>
      <c r="BD166" s="39">
        <f t="shared" si="179"/>
        <v>-0.62656249999999991</v>
      </c>
      <c r="BE166" s="39">
        <f t="shared" si="179"/>
        <v>-0.80624999999999991</v>
      </c>
      <c r="BF166" s="39">
        <f t="shared" si="179"/>
        <v>-0.54843750000000002</v>
      </c>
      <c r="BG166" s="39">
        <f t="shared" si="179"/>
        <v>-0.82578125000000002</v>
      </c>
      <c r="BH166" s="39">
        <f t="shared" si="179"/>
        <v>-0.81015625000000002</v>
      </c>
      <c r="BI166" s="39">
        <f t="shared" si="179"/>
        <v>-0.79999999999999993</v>
      </c>
      <c r="BJ166" s="39">
        <f t="shared" si="179"/>
        <v>-0.79999999999999993</v>
      </c>
      <c r="BL166" s="22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O166" s="22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R166" s="28">
        <f t="shared" si="8"/>
        <v>160</v>
      </c>
      <c r="DS166" s="28">
        <f t="shared" si="9"/>
        <v>13</v>
      </c>
      <c r="DT166" s="28">
        <f t="shared" si="10"/>
        <v>4</v>
      </c>
      <c r="DU166" s="28">
        <v>1</v>
      </c>
      <c r="DV166" s="39">
        <f t="shared" si="2"/>
        <v>0</v>
      </c>
      <c r="DX166" s="41">
        <v>0.4</v>
      </c>
      <c r="DY166" s="39">
        <f t="shared" si="3"/>
        <v>0</v>
      </c>
      <c r="DZ166" s="34"/>
      <c r="EB166" s="41">
        <v>0.4</v>
      </c>
      <c r="EC166" s="39">
        <f t="shared" si="4"/>
        <v>0</v>
      </c>
      <c r="ED166" s="34"/>
      <c r="EF166" s="41">
        <v>-0.2</v>
      </c>
      <c r="EG166" s="39">
        <f t="shared" si="5"/>
        <v>0</v>
      </c>
      <c r="EH166" s="34"/>
      <c r="EJ166" s="22"/>
      <c r="EK166" s="22"/>
      <c r="EM166" s="22"/>
      <c r="EN166" s="22"/>
      <c r="EO166" s="22"/>
      <c r="EP166" s="22"/>
      <c r="ER166" s="26"/>
    </row>
    <row r="167" spans="1:148" ht="7.5" customHeight="1" x14ac:dyDescent="0.15">
      <c r="A167" s="21"/>
      <c r="B167" s="22"/>
      <c r="AJ167" s="28">
        <v>8</v>
      </c>
      <c r="AK167" s="39">
        <f t="shared" ref="AK167:BJ167" si="180">($AF$159*C44)+($AG$159*D44)+($AH$159*E44)+
  ($AF$160*C45)+($AG$160*D45)+($AH$160*E45)+
  ($AF$161*C46)+($AG$161*D46)+($AH$161*E46)</f>
        <v>-0.79999999999999993</v>
      </c>
      <c r="AL167" s="39">
        <f t="shared" si="180"/>
        <v>-0.79999999999999993</v>
      </c>
      <c r="AM167" s="39">
        <f t="shared" si="180"/>
        <v>-0.79999999999999993</v>
      </c>
      <c r="AN167" s="39">
        <f t="shared" si="180"/>
        <v>-0.79999999999999993</v>
      </c>
      <c r="AO167" s="39">
        <f t="shared" si="180"/>
        <v>-0.79999999999999993</v>
      </c>
      <c r="AP167" s="39">
        <f t="shared" si="180"/>
        <v>-0.70781249999999996</v>
      </c>
      <c r="AQ167" s="39">
        <f t="shared" si="180"/>
        <v>-7.6562499999999978E-2</v>
      </c>
      <c r="AR167" s="39">
        <f t="shared" si="180"/>
        <v>0.71562499999999996</v>
      </c>
      <c r="AS167" s="39">
        <f t="shared" si="180"/>
        <v>0.47890624999999998</v>
      </c>
      <c r="AT167" s="39">
        <f t="shared" si="180"/>
        <v>0.15625</v>
      </c>
      <c r="AU167" s="39">
        <f t="shared" si="180"/>
        <v>-0.25468750000000001</v>
      </c>
      <c r="AV167" s="39">
        <f t="shared" si="180"/>
        <v>0.21328124999999998</v>
      </c>
      <c r="AW167" s="39">
        <f t="shared" si="180"/>
        <v>0.60624999999999996</v>
      </c>
      <c r="AX167" s="39">
        <f t="shared" si="180"/>
        <v>-0.10000000000000003</v>
      </c>
      <c r="AY167" s="39">
        <f t="shared" si="180"/>
        <v>-0.234375</v>
      </c>
      <c r="AZ167" s="39">
        <f t="shared" si="180"/>
        <v>-0.14296874999999998</v>
      </c>
      <c r="BA167" s="39">
        <f t="shared" si="180"/>
        <v>-0.50624999999999998</v>
      </c>
      <c r="BB167" s="39">
        <f t="shared" si="180"/>
        <v>-0.47968749999999999</v>
      </c>
      <c r="BC167" s="39">
        <f t="shared" si="180"/>
        <v>-0.46562500000000001</v>
      </c>
      <c r="BD167" s="39">
        <f t="shared" si="180"/>
        <v>-0.70859374999999991</v>
      </c>
      <c r="BE167" s="39">
        <f t="shared" si="180"/>
        <v>-0.875</v>
      </c>
      <c r="BF167" s="39">
        <f t="shared" si="180"/>
        <v>-0.70390624999999996</v>
      </c>
      <c r="BG167" s="39">
        <f t="shared" si="180"/>
        <v>-0.75234374999999987</v>
      </c>
      <c r="BH167" s="39">
        <f t="shared" si="180"/>
        <v>-0.79843749999999991</v>
      </c>
      <c r="BI167" s="39">
        <f t="shared" si="180"/>
        <v>-0.79999999999999993</v>
      </c>
      <c r="BJ167" s="39">
        <f t="shared" si="180"/>
        <v>-0.79999999999999993</v>
      </c>
      <c r="BL167" s="22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O167" s="22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R167" s="28">
        <f t="shared" si="8"/>
        <v>161</v>
      </c>
      <c r="DS167" s="28">
        <f t="shared" si="9"/>
        <v>13</v>
      </c>
      <c r="DT167" s="28">
        <f t="shared" si="10"/>
        <v>5</v>
      </c>
      <c r="DU167" s="28">
        <v>1</v>
      </c>
      <c r="DV167" s="39">
        <f t="shared" si="2"/>
        <v>2.8843749999999999</v>
      </c>
      <c r="DX167" s="41">
        <v>0.2</v>
      </c>
      <c r="DY167" s="39">
        <f t="shared" si="3"/>
        <v>0.57687500000000003</v>
      </c>
      <c r="DZ167" s="34"/>
      <c r="EB167" s="41">
        <v>0.1</v>
      </c>
      <c r="EC167" s="39">
        <f t="shared" si="4"/>
        <v>0.28843750000000001</v>
      </c>
      <c r="ED167" s="34"/>
      <c r="EF167" s="41">
        <v>-0.2</v>
      </c>
      <c r="EG167" s="39">
        <f t="shared" si="5"/>
        <v>-0.57687500000000003</v>
      </c>
      <c r="EH167" s="34"/>
      <c r="EJ167" s="22"/>
      <c r="EK167" s="22"/>
      <c r="EM167" s="22"/>
      <c r="EN167" s="22"/>
      <c r="EO167" s="22"/>
      <c r="EP167" s="22"/>
      <c r="ER167" s="26"/>
    </row>
    <row r="168" spans="1:148" ht="7.5" customHeight="1" x14ac:dyDescent="0.15">
      <c r="A168" s="21"/>
      <c r="B168" s="22"/>
      <c r="AJ168" s="28">
        <v>9</v>
      </c>
      <c r="AK168" s="39">
        <f t="shared" ref="AK168:BJ168" si="181">($AF$159*C45)+($AG$159*D45)+($AH$159*E45)+
  ($AF$160*C46)+($AG$160*D46)+($AH$160*E46)+
  ($AF$161*C47)+($AG$161*D47)+($AH$161*E47)</f>
        <v>-0.79999999999999993</v>
      </c>
      <c r="AL168" s="39">
        <f t="shared" si="181"/>
        <v>-0.79999999999999993</v>
      </c>
      <c r="AM168" s="39">
        <f t="shared" si="181"/>
        <v>-0.79999999999999993</v>
      </c>
      <c r="AN168" s="39">
        <f t="shared" si="181"/>
        <v>-0.79999999999999993</v>
      </c>
      <c r="AO168" s="39">
        <f t="shared" si="181"/>
        <v>-0.765625</v>
      </c>
      <c r="AP168" s="39">
        <f t="shared" si="181"/>
        <v>-0.60703125000000002</v>
      </c>
      <c r="AQ168" s="39">
        <f t="shared" si="181"/>
        <v>-0.13671874999999992</v>
      </c>
      <c r="AR168" s="39">
        <f t="shared" si="181"/>
        <v>0.78359374999999998</v>
      </c>
      <c r="AS168" s="39">
        <f t="shared" si="181"/>
        <v>0.57890624999999996</v>
      </c>
      <c r="AT168" s="39">
        <f t="shared" si="181"/>
        <v>0.26249999999999996</v>
      </c>
      <c r="AU168" s="39">
        <f t="shared" si="181"/>
        <v>-0.37187500000000001</v>
      </c>
      <c r="AV168" s="39">
        <f t="shared" si="181"/>
        <v>-0.31093749999999998</v>
      </c>
      <c r="AW168" s="39">
        <f t="shared" si="181"/>
        <v>0.59531250000000002</v>
      </c>
      <c r="AX168" s="39">
        <f t="shared" si="181"/>
        <v>-3.4375000000000044E-2</v>
      </c>
      <c r="AY168" s="39">
        <f t="shared" si="181"/>
        <v>-0.69296875000000002</v>
      </c>
      <c r="AZ168" s="39">
        <f t="shared" si="181"/>
        <v>-0.18203124999999998</v>
      </c>
      <c r="BA168" s="39">
        <f t="shared" si="181"/>
        <v>-0.42812500000000003</v>
      </c>
      <c r="BB168" s="39">
        <f t="shared" si="181"/>
        <v>-0.72578124999999993</v>
      </c>
      <c r="BC168" s="39">
        <f t="shared" si="181"/>
        <v>-0.42421875000000003</v>
      </c>
      <c r="BD168" s="39">
        <f t="shared" si="181"/>
        <v>-0.55234375000000002</v>
      </c>
      <c r="BE168" s="39">
        <f t="shared" si="181"/>
        <v>-0.86171875000000009</v>
      </c>
      <c r="BF168" s="39">
        <f t="shared" si="181"/>
        <v>-0.80781250000000004</v>
      </c>
      <c r="BG168" s="39">
        <f t="shared" si="181"/>
        <v>-0.79218749999999993</v>
      </c>
      <c r="BH168" s="39">
        <f t="shared" si="181"/>
        <v>-0.79843749999999991</v>
      </c>
      <c r="BI168" s="39">
        <f t="shared" si="181"/>
        <v>-0.79999999999999993</v>
      </c>
      <c r="BJ168" s="39">
        <f t="shared" si="181"/>
        <v>-0.79999999999999993</v>
      </c>
      <c r="BL168" s="22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O168" s="22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R168" s="28">
        <f t="shared" si="8"/>
        <v>162</v>
      </c>
      <c r="DS168" s="28">
        <f t="shared" si="9"/>
        <v>13</v>
      </c>
      <c r="DT168" s="28">
        <f t="shared" si="10"/>
        <v>6</v>
      </c>
      <c r="DU168" s="28">
        <v>1</v>
      </c>
      <c r="DV168" s="39">
        <f t="shared" si="2"/>
        <v>2.3281249999999996</v>
      </c>
      <c r="DX168" s="41">
        <v>0.6</v>
      </c>
      <c r="DY168" s="39">
        <f t="shared" si="3"/>
        <v>1.3968749999999996</v>
      </c>
      <c r="DZ168" s="34"/>
      <c r="EB168" s="41">
        <v>0.5</v>
      </c>
      <c r="EC168" s="39">
        <f t="shared" si="4"/>
        <v>1.1640624999999998</v>
      </c>
      <c r="ED168" s="34"/>
      <c r="EF168" s="41">
        <v>0.4</v>
      </c>
      <c r="EG168" s="39">
        <f t="shared" si="5"/>
        <v>0.93124999999999991</v>
      </c>
      <c r="EH168" s="34"/>
      <c r="EJ168" s="22"/>
      <c r="EK168" s="22"/>
      <c r="EM168" s="22"/>
      <c r="EN168" s="22"/>
      <c r="EO168" s="22"/>
      <c r="EP168" s="22"/>
      <c r="ER168" s="26"/>
    </row>
    <row r="169" spans="1:148" ht="7.5" customHeight="1" x14ac:dyDescent="0.15">
      <c r="A169" s="21"/>
      <c r="B169" s="22"/>
      <c r="AJ169" s="28">
        <v>10</v>
      </c>
      <c r="AK169" s="39">
        <f t="shared" ref="AK169:BJ169" si="182">($AF$159*C46)+($AG$159*D46)+($AH$159*E46)+
  ($AF$160*C47)+($AG$160*D47)+($AH$160*E47)+
  ($AF$161*C48)+($AG$161*D48)+($AH$161*E48)</f>
        <v>-0.79999999999999993</v>
      </c>
      <c r="AL169" s="39">
        <f t="shared" si="182"/>
        <v>-0.79999999999999993</v>
      </c>
      <c r="AM169" s="39">
        <f t="shared" si="182"/>
        <v>-0.79999999999999993</v>
      </c>
      <c r="AN169" s="39">
        <f t="shared" si="182"/>
        <v>-0.79999999999999993</v>
      </c>
      <c r="AO169" s="39">
        <f t="shared" si="182"/>
        <v>-0.77187499999999987</v>
      </c>
      <c r="AP169" s="39">
        <f t="shared" si="182"/>
        <v>-0.43906249999999991</v>
      </c>
      <c r="AQ169" s="39">
        <f t="shared" si="182"/>
        <v>0.10468749999999995</v>
      </c>
      <c r="AR169" s="39">
        <f t="shared" si="182"/>
        <v>0.59375</v>
      </c>
      <c r="AS169" s="39">
        <f t="shared" si="182"/>
        <v>0.68359375</v>
      </c>
      <c r="AT169" s="39">
        <f t="shared" si="182"/>
        <v>0.47499999999999998</v>
      </c>
      <c r="AU169" s="39">
        <f t="shared" si="182"/>
        <v>-8.0468749999999992E-2</v>
      </c>
      <c r="AV169" s="39">
        <f t="shared" si="182"/>
        <v>-0.25390624999999983</v>
      </c>
      <c r="AW169" s="39">
        <f t="shared" si="182"/>
        <v>0.5390625</v>
      </c>
      <c r="AX169" s="39">
        <f t="shared" si="182"/>
        <v>0.17187499999999994</v>
      </c>
      <c r="AY169" s="39">
        <f t="shared" si="182"/>
        <v>-0.92890625000000004</v>
      </c>
      <c r="AZ169" s="39">
        <f t="shared" si="182"/>
        <v>-0.32578124999999991</v>
      </c>
      <c r="BA169" s="39">
        <f t="shared" si="182"/>
        <v>-0.42109374999999993</v>
      </c>
      <c r="BB169" s="39">
        <f t="shared" si="182"/>
        <v>-0.69374999999999998</v>
      </c>
      <c r="BC169" s="39">
        <f t="shared" si="182"/>
        <v>-0.53203125000000007</v>
      </c>
      <c r="BD169" s="39">
        <f t="shared" si="182"/>
        <v>-0.47187499999999993</v>
      </c>
      <c r="BE169" s="39">
        <f t="shared" si="182"/>
        <v>-0.78984374999999996</v>
      </c>
      <c r="BF169" s="39">
        <f t="shared" si="182"/>
        <v>-0.83906250000000004</v>
      </c>
      <c r="BG169" s="39">
        <f t="shared" si="182"/>
        <v>-0.81171874999999993</v>
      </c>
      <c r="BH169" s="39">
        <f t="shared" si="182"/>
        <v>-0.79999999999999993</v>
      </c>
      <c r="BI169" s="39">
        <f t="shared" si="182"/>
        <v>-0.79999999999999993</v>
      </c>
      <c r="BJ169" s="39">
        <f t="shared" si="182"/>
        <v>-0.79999999999999993</v>
      </c>
      <c r="BL169" s="22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O169" s="22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R169" s="28">
        <f t="shared" si="8"/>
        <v>163</v>
      </c>
      <c r="DS169" s="28">
        <f t="shared" si="9"/>
        <v>13</v>
      </c>
      <c r="DT169" s="28">
        <f t="shared" si="10"/>
        <v>7</v>
      </c>
      <c r="DU169" s="28">
        <v>1</v>
      </c>
      <c r="DV169" s="39">
        <f t="shared" si="2"/>
        <v>1.9007812500000001</v>
      </c>
      <c r="DX169" s="41">
        <v>0.3</v>
      </c>
      <c r="DY169" s="39">
        <f t="shared" si="3"/>
        <v>0.57023437499999996</v>
      </c>
      <c r="DZ169" s="34"/>
      <c r="EB169" s="41">
        <v>0.2</v>
      </c>
      <c r="EC169" s="39">
        <f t="shared" si="4"/>
        <v>0.38015625000000003</v>
      </c>
      <c r="ED169" s="34"/>
      <c r="EF169" s="41">
        <v>-0.1</v>
      </c>
      <c r="EG169" s="39">
        <f t="shared" si="5"/>
        <v>-0.19007812500000001</v>
      </c>
      <c r="EH169" s="34"/>
      <c r="EJ169" s="22"/>
      <c r="EK169" s="22"/>
      <c r="EM169" s="22"/>
      <c r="EN169" s="22"/>
      <c r="EO169" s="22"/>
      <c r="EP169" s="22"/>
      <c r="ER169" s="26"/>
    </row>
    <row r="170" spans="1:148" ht="7.5" customHeight="1" x14ac:dyDescent="0.15">
      <c r="A170" s="21"/>
      <c r="B170" s="22"/>
      <c r="AJ170" s="28">
        <v>11</v>
      </c>
      <c r="AK170" s="39">
        <f t="shared" ref="AK170:BJ170" si="183">($AF$159*C47)+($AG$159*D47)+($AH$159*E47)+
  ($AF$160*C48)+($AG$160*D48)+($AH$160*E48)+
  ($AF$161*C49)+($AG$161*D49)+($AH$161*E49)</f>
        <v>-0.79999999999999993</v>
      </c>
      <c r="AL170" s="39">
        <f t="shared" si="183"/>
        <v>-0.79999999999999993</v>
      </c>
      <c r="AM170" s="39">
        <f t="shared" si="183"/>
        <v>-0.79999999999999993</v>
      </c>
      <c r="AN170" s="39">
        <f t="shared" si="183"/>
        <v>-0.79999999999999993</v>
      </c>
      <c r="AO170" s="39">
        <f t="shared" si="183"/>
        <v>-0.81328124999999996</v>
      </c>
      <c r="AP170" s="39">
        <f t="shared" si="183"/>
        <v>-0.53515625</v>
      </c>
      <c r="AQ170" s="39">
        <f t="shared" si="183"/>
        <v>0.39999999999999997</v>
      </c>
      <c r="AR170" s="39">
        <f t="shared" si="183"/>
        <v>0.57343750000000004</v>
      </c>
      <c r="AS170" s="39">
        <f t="shared" si="183"/>
        <v>0.68437499999999996</v>
      </c>
      <c r="AT170" s="39">
        <f t="shared" si="183"/>
        <v>0.70937499999999987</v>
      </c>
      <c r="AU170" s="39">
        <f t="shared" si="183"/>
        <v>0.39531249999999996</v>
      </c>
      <c r="AV170" s="39">
        <f t="shared" si="183"/>
        <v>3.515625E-2</v>
      </c>
      <c r="AW170" s="39">
        <f t="shared" si="183"/>
        <v>0.45859375000000002</v>
      </c>
      <c r="AX170" s="39">
        <f t="shared" si="183"/>
        <v>6.2499999999999944E-2</v>
      </c>
      <c r="AY170" s="39">
        <f t="shared" si="183"/>
        <v>-0.93828124999999996</v>
      </c>
      <c r="AZ170" s="39">
        <f t="shared" si="183"/>
        <v>-0.40468749999999998</v>
      </c>
      <c r="BA170" s="39">
        <f t="shared" si="183"/>
        <v>-0.30078125</v>
      </c>
      <c r="BB170" s="39">
        <f t="shared" si="183"/>
        <v>-0.55234375000000002</v>
      </c>
      <c r="BC170" s="39">
        <f t="shared" si="183"/>
        <v>-0.55156249999999996</v>
      </c>
      <c r="BD170" s="39">
        <f t="shared" si="183"/>
        <v>-0.53046875000000004</v>
      </c>
      <c r="BE170" s="39">
        <f t="shared" si="183"/>
        <v>-0.73124999999999996</v>
      </c>
      <c r="BF170" s="39">
        <f t="shared" si="183"/>
        <v>-0.83281249999999996</v>
      </c>
      <c r="BG170" s="39">
        <f t="shared" si="183"/>
        <v>-0.82187500000000002</v>
      </c>
      <c r="BH170" s="39">
        <f t="shared" si="183"/>
        <v>-0.79999999999999993</v>
      </c>
      <c r="BI170" s="39">
        <f t="shared" si="183"/>
        <v>-0.79999999999999993</v>
      </c>
      <c r="BJ170" s="39">
        <f t="shared" si="183"/>
        <v>-0.79999999999999993</v>
      </c>
      <c r="BL170" s="22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  <c r="CL170" s="40"/>
      <c r="CO170" s="22"/>
      <c r="CP170" s="40"/>
      <c r="CQ170" s="40"/>
      <c r="CR170" s="40"/>
      <c r="CS170" s="40"/>
      <c r="CT170" s="40"/>
      <c r="CU170" s="40"/>
      <c r="CV170" s="40"/>
      <c r="CW170" s="40"/>
      <c r="CX170" s="40"/>
      <c r="CY170" s="40"/>
      <c r="CZ170" s="40"/>
      <c r="DA170" s="40"/>
      <c r="DB170" s="40"/>
      <c r="DC170" s="40"/>
      <c r="DD170" s="40"/>
      <c r="DE170" s="40"/>
      <c r="DF170" s="40"/>
      <c r="DG170" s="40"/>
      <c r="DH170" s="40"/>
      <c r="DI170" s="40"/>
      <c r="DJ170" s="40"/>
      <c r="DK170" s="40"/>
      <c r="DL170" s="40"/>
      <c r="DM170" s="40"/>
      <c r="DN170" s="40"/>
      <c r="DO170" s="40"/>
      <c r="DR170" s="28">
        <f t="shared" si="8"/>
        <v>164</v>
      </c>
      <c r="DS170" s="28">
        <f t="shared" si="9"/>
        <v>13</v>
      </c>
      <c r="DT170" s="28">
        <f t="shared" si="10"/>
        <v>8</v>
      </c>
      <c r="DU170" s="28">
        <v>1</v>
      </c>
      <c r="DV170" s="39">
        <f t="shared" si="2"/>
        <v>1.87109375</v>
      </c>
      <c r="DX170" s="41">
        <v>-0.2</v>
      </c>
      <c r="DY170" s="39">
        <f t="shared" si="3"/>
        <v>-0.37421875000000004</v>
      </c>
      <c r="DZ170" s="34"/>
      <c r="EB170" s="41">
        <v>-0.1</v>
      </c>
      <c r="EC170" s="39">
        <f t="shared" si="4"/>
        <v>-0.18710937500000002</v>
      </c>
      <c r="ED170" s="34"/>
      <c r="EF170" s="41">
        <v>0.1</v>
      </c>
      <c r="EG170" s="39">
        <f t="shared" si="5"/>
        <v>0.18710937500000002</v>
      </c>
      <c r="EH170" s="34"/>
      <c r="EJ170" s="22"/>
      <c r="EK170" s="22"/>
      <c r="EM170" s="22"/>
      <c r="EN170" s="22"/>
      <c r="EO170" s="22"/>
      <c r="EP170" s="22"/>
      <c r="ER170" s="26"/>
    </row>
    <row r="171" spans="1:148" ht="7.5" customHeight="1" x14ac:dyDescent="0.15">
      <c r="A171" s="21"/>
      <c r="B171" s="22"/>
      <c r="AJ171" s="28">
        <v>12</v>
      </c>
      <c r="AK171" s="39">
        <f t="shared" ref="AK171:BJ171" si="184">($AF$159*C48)+($AG$159*D48)+($AH$159*E48)+
  ($AF$160*C49)+($AG$160*D49)+($AH$160*E49)+
  ($AF$161*C50)+($AG$161*D50)+($AH$161*E50)</f>
        <v>-0.79999999999999993</v>
      </c>
      <c r="AL171" s="39">
        <f t="shared" si="184"/>
        <v>-0.79999999999999993</v>
      </c>
      <c r="AM171" s="39">
        <f t="shared" si="184"/>
        <v>-0.79999999999999993</v>
      </c>
      <c r="AN171" s="39">
        <f t="shared" si="184"/>
        <v>-0.79999999999999993</v>
      </c>
      <c r="AO171" s="39">
        <f t="shared" si="184"/>
        <v>-0.82109374999999996</v>
      </c>
      <c r="AP171" s="39">
        <f t="shared" si="184"/>
        <v>-0.68125000000000002</v>
      </c>
      <c r="AQ171" s="39">
        <f t="shared" si="184"/>
        <v>0.5</v>
      </c>
      <c r="AR171" s="39">
        <f t="shared" si="184"/>
        <v>0.58125000000000004</v>
      </c>
      <c r="AS171" s="39">
        <f t="shared" si="184"/>
        <v>0.60781250000000009</v>
      </c>
      <c r="AT171" s="39">
        <f t="shared" si="184"/>
        <v>0.54765624999999996</v>
      </c>
      <c r="AU171" s="39">
        <f t="shared" si="184"/>
        <v>0.3515625</v>
      </c>
      <c r="AV171" s="39">
        <f t="shared" si="184"/>
        <v>0.31171875000000004</v>
      </c>
      <c r="AW171" s="39">
        <f t="shared" si="184"/>
        <v>0.51249999999999996</v>
      </c>
      <c r="AX171" s="39">
        <f t="shared" si="184"/>
        <v>8.4375000000000033E-2</v>
      </c>
      <c r="AY171" s="39">
        <f t="shared" si="184"/>
        <v>-0.90234375</v>
      </c>
      <c r="AZ171" s="39">
        <f t="shared" si="184"/>
        <v>-0.4609375</v>
      </c>
      <c r="BA171" s="39">
        <f t="shared" si="184"/>
        <v>-0.28593750000000001</v>
      </c>
      <c r="BB171" s="39">
        <f t="shared" si="184"/>
        <v>-0.54609375000000004</v>
      </c>
      <c r="BC171" s="39">
        <f t="shared" si="184"/>
        <v>-0.50859374999999996</v>
      </c>
      <c r="BD171" s="39">
        <f t="shared" si="184"/>
        <v>-0.57343750000000004</v>
      </c>
      <c r="BE171" s="39">
        <f t="shared" si="184"/>
        <v>-0.72500000000000009</v>
      </c>
      <c r="BF171" s="39">
        <f t="shared" si="184"/>
        <v>-0.828125</v>
      </c>
      <c r="BG171" s="39">
        <f t="shared" si="184"/>
        <v>-0.80234375000000002</v>
      </c>
      <c r="BH171" s="39">
        <f t="shared" si="184"/>
        <v>-0.79999999999999993</v>
      </c>
      <c r="BI171" s="39">
        <f t="shared" si="184"/>
        <v>-0.79999999999999993</v>
      </c>
      <c r="BJ171" s="39">
        <f t="shared" si="184"/>
        <v>-0.79999999999999993</v>
      </c>
      <c r="BL171" s="22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O171" s="22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R171" s="28">
        <f t="shared" si="8"/>
        <v>165</v>
      </c>
      <c r="DS171" s="28">
        <f t="shared" si="9"/>
        <v>13</v>
      </c>
      <c r="DT171" s="28">
        <f t="shared" si="10"/>
        <v>9</v>
      </c>
      <c r="DU171" s="28">
        <v>1</v>
      </c>
      <c r="DV171" s="39">
        <f t="shared" si="2"/>
        <v>0.21796875000000004</v>
      </c>
      <c r="DX171" s="41">
        <v>0.1</v>
      </c>
      <c r="DY171" s="39">
        <f t="shared" si="3"/>
        <v>2.1796875000000007E-2</v>
      </c>
      <c r="DZ171" s="34"/>
      <c r="EB171" s="41">
        <v>-0.4</v>
      </c>
      <c r="EC171" s="39">
        <f t="shared" si="4"/>
        <v>-8.7187500000000029E-2</v>
      </c>
      <c r="ED171" s="34"/>
      <c r="EF171" s="41">
        <v>-0.1</v>
      </c>
      <c r="EG171" s="39">
        <f t="shared" si="5"/>
        <v>-2.1796875000000007E-2</v>
      </c>
      <c r="EH171" s="34"/>
      <c r="EJ171" s="22"/>
      <c r="EK171" s="22"/>
      <c r="EM171" s="22"/>
      <c r="EN171" s="22"/>
      <c r="EO171" s="22"/>
      <c r="EP171" s="22"/>
      <c r="ER171" s="26"/>
    </row>
    <row r="172" spans="1:148" ht="7.5" customHeight="1" x14ac:dyDescent="0.15">
      <c r="A172" s="21"/>
      <c r="B172" s="22"/>
      <c r="AJ172" s="28">
        <v>13</v>
      </c>
      <c r="AK172" s="39">
        <f t="shared" ref="AK172:BJ172" si="185">($AF$159*C49)+($AG$159*D49)+($AH$159*E49)+
  ($AF$160*C50)+($AG$160*D50)+($AH$160*E50)+
  ($AF$161*C51)+($AG$161*D51)+($AH$161*E51)</f>
        <v>-0.79999999999999993</v>
      </c>
      <c r="AL172" s="39">
        <f t="shared" si="185"/>
        <v>-0.79999999999999993</v>
      </c>
      <c r="AM172" s="39">
        <f t="shared" si="185"/>
        <v>-0.79999999999999993</v>
      </c>
      <c r="AN172" s="39">
        <f t="shared" si="185"/>
        <v>-0.79999999999999993</v>
      </c>
      <c r="AO172" s="39">
        <f t="shared" si="185"/>
        <v>-0.80937499999999996</v>
      </c>
      <c r="AP172" s="39">
        <f t="shared" si="185"/>
        <v>-0.83671875000000007</v>
      </c>
      <c r="AQ172" s="39">
        <f t="shared" si="185"/>
        <v>0.44218750000000007</v>
      </c>
      <c r="AR172" s="39">
        <f t="shared" si="185"/>
        <v>0.68359375</v>
      </c>
      <c r="AS172" s="39">
        <f t="shared" si="185"/>
        <v>0.60781249999999987</v>
      </c>
      <c r="AT172" s="39">
        <f t="shared" si="185"/>
        <v>0.51249999999999996</v>
      </c>
      <c r="AU172" s="39">
        <f t="shared" si="185"/>
        <v>0.20624999999999996</v>
      </c>
      <c r="AV172" s="39">
        <f t="shared" si="185"/>
        <v>0.10624999999999998</v>
      </c>
      <c r="AW172" s="39">
        <f t="shared" si="185"/>
        <v>0.31718750000000007</v>
      </c>
      <c r="AX172" s="39">
        <f t="shared" si="185"/>
        <v>7.8906249999999956E-2</v>
      </c>
      <c r="AY172" s="39">
        <f t="shared" si="185"/>
        <v>-0.78124999999999989</v>
      </c>
      <c r="AZ172" s="39">
        <f t="shared" si="185"/>
        <v>-0.4765625</v>
      </c>
      <c r="BA172" s="39">
        <f t="shared" si="185"/>
        <v>-0.36875000000000002</v>
      </c>
      <c r="BB172" s="39">
        <f t="shared" si="185"/>
        <v>-0.62031250000000004</v>
      </c>
      <c r="BC172" s="39">
        <f t="shared" si="185"/>
        <v>-0.56484374999999987</v>
      </c>
      <c r="BD172" s="39">
        <f t="shared" si="185"/>
        <v>-0.53749999999999998</v>
      </c>
      <c r="BE172" s="39">
        <f t="shared" si="185"/>
        <v>-0.67578125</v>
      </c>
      <c r="BF172" s="39">
        <f t="shared" si="185"/>
        <v>-0.85234374999999996</v>
      </c>
      <c r="BG172" s="39">
        <f t="shared" si="185"/>
        <v>-0.796875</v>
      </c>
      <c r="BH172" s="39">
        <f t="shared" si="185"/>
        <v>-0.79999999999999993</v>
      </c>
      <c r="BI172" s="39">
        <f t="shared" si="185"/>
        <v>-0.79999999999999993</v>
      </c>
      <c r="BJ172" s="39">
        <f t="shared" si="185"/>
        <v>-0.79999999999999993</v>
      </c>
      <c r="BL172" s="22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O172" s="22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R172" s="28">
        <f t="shared" si="8"/>
        <v>166</v>
      </c>
      <c r="DS172" s="28">
        <f t="shared" si="9"/>
        <v>13</v>
      </c>
      <c r="DT172" s="28">
        <f t="shared" si="10"/>
        <v>10</v>
      </c>
      <c r="DU172" s="28">
        <v>1</v>
      </c>
      <c r="DV172" s="39">
        <f t="shared" si="2"/>
        <v>0</v>
      </c>
      <c r="DX172" s="41">
        <v>-0.2</v>
      </c>
      <c r="DY172" s="39">
        <f t="shared" si="3"/>
        <v>0</v>
      </c>
      <c r="DZ172" s="34"/>
      <c r="EB172" s="41">
        <v>-0.6</v>
      </c>
      <c r="EC172" s="39">
        <f t="shared" si="4"/>
        <v>0</v>
      </c>
      <c r="ED172" s="34"/>
      <c r="EF172" s="41">
        <v>0.1</v>
      </c>
      <c r="EG172" s="39">
        <f t="shared" si="5"/>
        <v>0</v>
      </c>
      <c r="EH172" s="34"/>
      <c r="EJ172" s="22"/>
      <c r="EK172" s="22"/>
      <c r="EM172" s="22"/>
      <c r="EN172" s="22"/>
      <c r="EO172" s="22"/>
      <c r="EP172" s="22"/>
      <c r="ER172" s="26"/>
    </row>
    <row r="173" spans="1:148" ht="7.5" customHeight="1" x14ac:dyDescent="0.15">
      <c r="A173" s="21"/>
      <c r="B173" s="22"/>
      <c r="AJ173" s="28">
        <v>14</v>
      </c>
      <c r="AK173" s="39">
        <f t="shared" ref="AK173:BJ173" si="186">($AF$159*C50)+($AG$159*D50)+($AH$159*E50)+
  ($AF$160*C51)+($AG$160*D51)+($AH$160*E51)+
  ($AF$161*C52)+($AG$161*D52)+($AH$161*E52)</f>
        <v>-0.79999999999999993</v>
      </c>
      <c r="AL173" s="39">
        <f t="shared" si="186"/>
        <v>-0.79999999999999993</v>
      </c>
      <c r="AM173" s="39">
        <f t="shared" si="186"/>
        <v>-0.79999999999999993</v>
      </c>
      <c r="AN173" s="39">
        <f t="shared" si="186"/>
        <v>-0.79999999999999993</v>
      </c>
      <c r="AO173" s="39">
        <f t="shared" si="186"/>
        <v>-0.79999999999999993</v>
      </c>
      <c r="AP173" s="39">
        <f t="shared" si="186"/>
        <v>-1.04609375</v>
      </c>
      <c r="AQ173" s="39">
        <f t="shared" si="186"/>
        <v>3.9062500000000028E-2</v>
      </c>
      <c r="AR173" s="39">
        <f t="shared" si="186"/>
        <v>0.91015625</v>
      </c>
      <c r="AS173" s="39">
        <f t="shared" si="186"/>
        <v>0.59531249999999991</v>
      </c>
      <c r="AT173" s="39">
        <f t="shared" si="186"/>
        <v>0.62499999999999989</v>
      </c>
      <c r="AU173" s="39">
        <f t="shared" si="186"/>
        <v>0.32734374999999993</v>
      </c>
      <c r="AV173" s="39">
        <f t="shared" si="186"/>
        <v>0.29765625000000001</v>
      </c>
      <c r="AW173" s="39">
        <f t="shared" si="186"/>
        <v>0.17421874999999995</v>
      </c>
      <c r="AX173" s="39">
        <f t="shared" si="186"/>
        <v>-7.3437499999999989E-2</v>
      </c>
      <c r="AY173" s="39">
        <f t="shared" si="186"/>
        <v>-0.73750000000000004</v>
      </c>
      <c r="AZ173" s="39">
        <f t="shared" si="186"/>
        <v>-0.49218749999999994</v>
      </c>
      <c r="BA173" s="39">
        <f t="shared" si="186"/>
        <v>-0.38906249999999998</v>
      </c>
      <c r="BB173" s="39">
        <f t="shared" si="186"/>
        <v>-0.60703124999999991</v>
      </c>
      <c r="BC173" s="39">
        <f t="shared" si="186"/>
        <v>-0.62890625</v>
      </c>
      <c r="BD173" s="39">
        <f t="shared" si="186"/>
        <v>-0.59062499999999996</v>
      </c>
      <c r="BE173" s="39">
        <f t="shared" si="186"/>
        <v>-0.75546874999999991</v>
      </c>
      <c r="BF173" s="39">
        <f t="shared" si="186"/>
        <v>-0.80703124999999998</v>
      </c>
      <c r="BG173" s="39">
        <f t="shared" si="186"/>
        <v>-0.79843749999999991</v>
      </c>
      <c r="BH173" s="39">
        <f t="shared" si="186"/>
        <v>-0.79999999999999993</v>
      </c>
      <c r="BI173" s="39">
        <f t="shared" si="186"/>
        <v>-0.79999999999999993</v>
      </c>
      <c r="BJ173" s="39">
        <f t="shared" si="186"/>
        <v>-0.79999999999999993</v>
      </c>
      <c r="BL173" s="22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O173" s="22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R173" s="28">
        <f t="shared" si="8"/>
        <v>167</v>
      </c>
      <c r="DS173" s="28">
        <f t="shared" si="9"/>
        <v>13</v>
      </c>
      <c r="DT173" s="28">
        <f t="shared" si="10"/>
        <v>11</v>
      </c>
      <c r="DU173" s="28">
        <v>1</v>
      </c>
      <c r="DV173" s="39">
        <f t="shared" si="2"/>
        <v>0</v>
      </c>
      <c r="DX173" s="41">
        <v>0.2</v>
      </c>
      <c r="DY173" s="39">
        <f t="shared" si="3"/>
        <v>0</v>
      </c>
      <c r="DZ173" s="34"/>
      <c r="EB173" s="41">
        <v>0</v>
      </c>
      <c r="EC173" s="39">
        <f t="shared" si="4"/>
        <v>0</v>
      </c>
      <c r="ED173" s="34"/>
      <c r="EF173" s="41">
        <v>0.3</v>
      </c>
      <c r="EG173" s="39">
        <f t="shared" si="5"/>
        <v>0</v>
      </c>
      <c r="EH173" s="34"/>
      <c r="EJ173" s="22"/>
      <c r="EK173" s="22"/>
      <c r="EM173" s="22"/>
      <c r="EN173" s="22"/>
      <c r="EO173" s="22"/>
      <c r="EP173" s="22"/>
      <c r="ER173" s="26"/>
    </row>
    <row r="174" spans="1:148" ht="7.5" customHeight="1" x14ac:dyDescent="0.15">
      <c r="A174" s="21"/>
      <c r="B174" s="22"/>
      <c r="AJ174" s="28">
        <v>15</v>
      </c>
      <c r="AK174" s="39">
        <f t="shared" ref="AK174:BJ174" si="187">($AF$159*C51)+($AG$159*D51)+($AH$159*E51)+
  ($AF$160*C52)+($AG$160*D52)+($AH$160*E52)+
  ($AF$161*C53)+($AG$161*D53)+($AH$161*E53)</f>
        <v>-0.79999999999999993</v>
      </c>
      <c r="AL174" s="39">
        <f t="shared" si="187"/>
        <v>-0.79999999999999993</v>
      </c>
      <c r="AM174" s="39">
        <f t="shared" si="187"/>
        <v>-0.79999999999999993</v>
      </c>
      <c r="AN174" s="39">
        <f t="shared" si="187"/>
        <v>-0.79999999999999993</v>
      </c>
      <c r="AO174" s="39">
        <f t="shared" si="187"/>
        <v>-0.79999999999999993</v>
      </c>
      <c r="AP174" s="39">
        <f t="shared" si="187"/>
        <v>-1.0226562499999998</v>
      </c>
      <c r="AQ174" s="39">
        <f t="shared" si="187"/>
        <v>-0.53124999999999989</v>
      </c>
      <c r="AR174" s="39">
        <f t="shared" si="187"/>
        <v>0.93281250000000004</v>
      </c>
      <c r="AS174" s="39">
        <f t="shared" si="187"/>
        <v>0.68984374999999998</v>
      </c>
      <c r="AT174" s="39">
        <f t="shared" si="187"/>
        <v>0.51875000000000004</v>
      </c>
      <c r="AU174" s="39">
        <f t="shared" si="187"/>
        <v>0.28828125000000004</v>
      </c>
      <c r="AV174" s="39">
        <f t="shared" si="187"/>
        <v>0.18203125000000001</v>
      </c>
      <c r="AW174" s="39">
        <f t="shared" si="187"/>
        <v>8.6718750000000011E-2</v>
      </c>
      <c r="AX174" s="39">
        <f t="shared" si="187"/>
        <v>-0.18124999999999999</v>
      </c>
      <c r="AY174" s="39">
        <f t="shared" si="187"/>
        <v>-0.67343750000000013</v>
      </c>
      <c r="AZ174" s="39">
        <f t="shared" si="187"/>
        <v>-0.69921875</v>
      </c>
      <c r="BA174" s="39">
        <f t="shared" si="187"/>
        <v>-0.43671875000000004</v>
      </c>
      <c r="BB174" s="39">
        <f t="shared" si="187"/>
        <v>-0.57187500000000002</v>
      </c>
      <c r="BC174" s="39">
        <f t="shared" si="187"/>
        <v>-0.71718749999999998</v>
      </c>
      <c r="BD174" s="39">
        <f t="shared" si="187"/>
        <v>-0.60781249999999998</v>
      </c>
      <c r="BE174" s="39">
        <f t="shared" si="187"/>
        <v>-0.82656249999999998</v>
      </c>
      <c r="BF174" s="39">
        <f t="shared" si="187"/>
        <v>-0.79062499999999991</v>
      </c>
      <c r="BG174" s="39">
        <f t="shared" si="187"/>
        <v>-0.79999999999999993</v>
      </c>
      <c r="BH174" s="39">
        <f t="shared" si="187"/>
        <v>-0.79999999999999993</v>
      </c>
      <c r="BI174" s="39">
        <f t="shared" si="187"/>
        <v>-0.79999999999999993</v>
      </c>
      <c r="BJ174" s="39">
        <f t="shared" si="187"/>
        <v>-0.79999999999999993</v>
      </c>
      <c r="BL174" s="22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40"/>
      <c r="CO174" s="22"/>
      <c r="CP174" s="40"/>
      <c r="CQ174" s="40"/>
      <c r="CR174" s="40"/>
      <c r="CS174" s="40"/>
      <c r="CT174" s="40"/>
      <c r="CU174" s="40"/>
      <c r="CV174" s="40"/>
      <c r="CW174" s="40"/>
      <c r="CX174" s="40"/>
      <c r="CY174" s="40"/>
      <c r="CZ174" s="40"/>
      <c r="DA174" s="40"/>
      <c r="DB174" s="40"/>
      <c r="DC174" s="40"/>
      <c r="DD174" s="40"/>
      <c r="DE174" s="40"/>
      <c r="DF174" s="40"/>
      <c r="DG174" s="40"/>
      <c r="DH174" s="40"/>
      <c r="DI174" s="40"/>
      <c r="DJ174" s="40"/>
      <c r="DK174" s="40"/>
      <c r="DL174" s="40"/>
      <c r="DM174" s="40"/>
      <c r="DN174" s="40"/>
      <c r="DO174" s="40"/>
      <c r="DR174" s="28">
        <f t="shared" si="8"/>
        <v>168</v>
      </c>
      <c r="DS174" s="28">
        <f t="shared" si="9"/>
        <v>13</v>
      </c>
      <c r="DT174" s="28">
        <f t="shared" si="10"/>
        <v>12</v>
      </c>
      <c r="DU174" s="28">
        <v>1</v>
      </c>
      <c r="DV174" s="39">
        <f t="shared" si="2"/>
        <v>0</v>
      </c>
      <c r="DX174" s="41">
        <v>0.2</v>
      </c>
      <c r="DY174" s="39">
        <f t="shared" si="3"/>
        <v>0</v>
      </c>
      <c r="DZ174" s="34"/>
      <c r="EB174" s="41">
        <v>0</v>
      </c>
      <c r="EC174" s="39">
        <f t="shared" si="4"/>
        <v>0</v>
      </c>
      <c r="ED174" s="34"/>
      <c r="EF174" s="41">
        <v>-0.1</v>
      </c>
      <c r="EG174" s="39">
        <f t="shared" si="5"/>
        <v>0</v>
      </c>
      <c r="EH174" s="34"/>
      <c r="EJ174" s="22"/>
      <c r="EK174" s="22"/>
      <c r="EM174" s="22"/>
      <c r="EN174" s="22"/>
      <c r="EO174" s="22"/>
      <c r="EP174" s="22"/>
      <c r="ER174" s="26"/>
    </row>
    <row r="175" spans="1:148" ht="7.5" customHeight="1" x14ac:dyDescent="0.15">
      <c r="A175" s="21"/>
      <c r="B175" s="22"/>
      <c r="AJ175" s="28">
        <v>16</v>
      </c>
      <c r="AK175" s="39">
        <f t="shared" ref="AK175:BJ175" si="188">($AF$159*C52)+($AG$159*D52)+($AH$159*E52)+
  ($AF$160*C53)+($AG$160*D53)+($AH$160*E53)+
  ($AF$161*C54)+($AG$161*D54)+($AH$161*E54)</f>
        <v>-0.79999999999999993</v>
      </c>
      <c r="AL175" s="39">
        <f t="shared" si="188"/>
        <v>-0.79999999999999993</v>
      </c>
      <c r="AM175" s="39">
        <f t="shared" si="188"/>
        <v>-0.79999999999999993</v>
      </c>
      <c r="AN175" s="39">
        <f t="shared" si="188"/>
        <v>-0.79999999999999993</v>
      </c>
      <c r="AO175" s="39">
        <f t="shared" si="188"/>
        <v>-0.79999999999999993</v>
      </c>
      <c r="AP175" s="39">
        <f t="shared" si="188"/>
        <v>-0.84921874999999991</v>
      </c>
      <c r="AQ175" s="39">
        <f t="shared" si="188"/>
        <v>-0.79765624999999984</v>
      </c>
      <c r="AR175" s="39">
        <f t="shared" si="188"/>
        <v>0.68828125000000007</v>
      </c>
      <c r="AS175" s="39">
        <f t="shared" si="188"/>
        <v>0.70234374999999993</v>
      </c>
      <c r="AT175" s="39">
        <f t="shared" si="188"/>
        <v>0.41718749999999999</v>
      </c>
      <c r="AU175" s="39">
        <f t="shared" si="188"/>
        <v>0.12109375</v>
      </c>
      <c r="AV175" s="39">
        <f t="shared" si="188"/>
        <v>0.10703125000000001</v>
      </c>
      <c r="AW175" s="39">
        <f t="shared" si="188"/>
        <v>-0.24140625000000002</v>
      </c>
      <c r="AX175" s="39">
        <f t="shared" si="188"/>
        <v>-0.33515624999999999</v>
      </c>
      <c r="AY175" s="39">
        <f t="shared" si="188"/>
        <v>-0.55234375000000002</v>
      </c>
      <c r="AZ175" s="39">
        <f t="shared" si="188"/>
        <v>-0.57890624999999996</v>
      </c>
      <c r="BA175" s="39">
        <f t="shared" si="188"/>
        <v>-0.46406249999999988</v>
      </c>
      <c r="BB175" s="39">
        <f t="shared" si="188"/>
        <v>-0.57890624999999996</v>
      </c>
      <c r="BC175" s="39">
        <f t="shared" si="188"/>
        <v>-0.73046875</v>
      </c>
      <c r="BD175" s="39">
        <f t="shared" si="188"/>
        <v>-0.74687500000000007</v>
      </c>
      <c r="BE175" s="39">
        <f t="shared" si="188"/>
        <v>-0.77265624999999993</v>
      </c>
      <c r="BF175" s="39">
        <f t="shared" si="188"/>
        <v>-0.79218749999999993</v>
      </c>
      <c r="BG175" s="39">
        <f t="shared" si="188"/>
        <v>-0.79999999999999993</v>
      </c>
      <c r="BH175" s="39">
        <f t="shared" si="188"/>
        <v>-0.79999999999999993</v>
      </c>
      <c r="BI175" s="39">
        <f t="shared" si="188"/>
        <v>-0.79999999999999993</v>
      </c>
      <c r="BJ175" s="39">
        <f t="shared" si="188"/>
        <v>-0.79999999999999993</v>
      </c>
      <c r="BL175" s="22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O175" s="22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R175" s="76">
        <f t="shared" si="8"/>
        <v>169</v>
      </c>
      <c r="DS175" s="76">
        <f t="shared" si="9"/>
        <v>13</v>
      </c>
      <c r="DT175" s="76">
        <f t="shared" si="10"/>
        <v>13</v>
      </c>
      <c r="DU175" s="76">
        <v>1</v>
      </c>
      <c r="DV175" s="77">
        <f t="shared" si="2"/>
        <v>0</v>
      </c>
      <c r="DX175" s="41">
        <v>0.1</v>
      </c>
      <c r="DY175" s="39">
        <f t="shared" si="3"/>
        <v>0</v>
      </c>
      <c r="DZ175" s="34"/>
      <c r="EB175" s="41">
        <v>-0.2</v>
      </c>
      <c r="EC175" s="39">
        <f t="shared" si="4"/>
        <v>0</v>
      </c>
      <c r="ED175" s="34"/>
      <c r="EF175" s="41">
        <v>0.2</v>
      </c>
      <c r="EG175" s="39">
        <f t="shared" si="5"/>
        <v>0</v>
      </c>
      <c r="EH175" s="34"/>
      <c r="EJ175" s="22"/>
      <c r="EK175" s="22"/>
      <c r="EM175" s="22"/>
      <c r="EN175" s="22"/>
      <c r="EO175" s="22"/>
      <c r="EP175" s="22"/>
      <c r="ER175" s="26"/>
    </row>
    <row r="176" spans="1:148" ht="7.5" customHeight="1" x14ac:dyDescent="0.15">
      <c r="A176" s="21"/>
      <c r="B176" s="22"/>
      <c r="AJ176" s="28">
        <v>17</v>
      </c>
      <c r="AK176" s="39">
        <f t="shared" ref="AK176:BJ176" si="189">($AF$159*C53)+($AG$159*D53)+($AH$159*E53)+
  ($AF$160*C54)+($AG$160*D54)+($AH$160*E54)+
  ($AF$161*C55)+($AG$161*D55)+($AH$161*E55)</f>
        <v>-0.79999999999999993</v>
      </c>
      <c r="AL176" s="39">
        <f t="shared" si="189"/>
        <v>-0.79999999999999993</v>
      </c>
      <c r="AM176" s="39">
        <f t="shared" si="189"/>
        <v>-0.79999999999999993</v>
      </c>
      <c r="AN176" s="39">
        <f t="shared" si="189"/>
        <v>-0.79999999999999993</v>
      </c>
      <c r="AO176" s="39">
        <f t="shared" si="189"/>
        <v>-0.79999999999999993</v>
      </c>
      <c r="AP176" s="39">
        <f t="shared" si="189"/>
        <v>-0.79999999999999993</v>
      </c>
      <c r="AQ176" s="39">
        <f t="shared" si="189"/>
        <v>-1.03828125</v>
      </c>
      <c r="AR176" s="39">
        <f t="shared" si="189"/>
        <v>0.28203125000000001</v>
      </c>
      <c r="AS176" s="39">
        <f t="shared" si="189"/>
        <v>0.84140624999999991</v>
      </c>
      <c r="AT176" s="39">
        <f t="shared" si="189"/>
        <v>0.57343749999999993</v>
      </c>
      <c r="AU176" s="39">
        <f t="shared" si="189"/>
        <v>0.31640625</v>
      </c>
      <c r="AV176" s="39">
        <f t="shared" si="189"/>
        <v>0.41796874999999994</v>
      </c>
      <c r="AW176" s="39">
        <f t="shared" si="189"/>
        <v>-0.18203125000000003</v>
      </c>
      <c r="AX176" s="39">
        <f t="shared" si="189"/>
        <v>-0.60078125000000004</v>
      </c>
      <c r="AY176" s="39">
        <f t="shared" si="189"/>
        <v>-0.65390624999999991</v>
      </c>
      <c r="AZ176" s="39">
        <f t="shared" si="189"/>
        <v>-0.61953125000000009</v>
      </c>
      <c r="BA176" s="39">
        <f t="shared" si="189"/>
        <v>-0.4765625</v>
      </c>
      <c r="BB176" s="39">
        <f t="shared" si="189"/>
        <v>-0.66249999999999987</v>
      </c>
      <c r="BC176" s="39">
        <f t="shared" si="189"/>
        <v>-0.70703125</v>
      </c>
      <c r="BD176" s="39">
        <f t="shared" si="189"/>
        <v>-0.8</v>
      </c>
      <c r="BE176" s="39">
        <f t="shared" si="189"/>
        <v>-0.79609374999999993</v>
      </c>
      <c r="BF176" s="39">
        <f t="shared" si="189"/>
        <v>-0.79999999999999993</v>
      </c>
      <c r="BG176" s="39">
        <f t="shared" si="189"/>
        <v>-0.79999999999999993</v>
      </c>
      <c r="BH176" s="39">
        <f t="shared" si="189"/>
        <v>-0.79999999999999993</v>
      </c>
      <c r="BI176" s="39">
        <f t="shared" si="189"/>
        <v>-0.79999999999999993</v>
      </c>
      <c r="BJ176" s="39">
        <f t="shared" si="189"/>
        <v>-0.79999999999999993</v>
      </c>
      <c r="BL176" s="22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  <c r="CL176" s="40"/>
      <c r="CO176" s="22"/>
      <c r="CP176" s="40"/>
      <c r="CQ176" s="40"/>
      <c r="CR176" s="40"/>
      <c r="CS176" s="40"/>
      <c r="CT176" s="40"/>
      <c r="CU176" s="40"/>
      <c r="CV176" s="40"/>
      <c r="CW176" s="40"/>
      <c r="CX176" s="40"/>
      <c r="CY176" s="40"/>
      <c r="CZ176" s="40"/>
      <c r="DA176" s="40"/>
      <c r="DB176" s="40"/>
      <c r="DC176" s="40"/>
      <c r="DD176" s="40"/>
      <c r="DE176" s="40"/>
      <c r="DF176" s="40"/>
      <c r="DG176" s="40"/>
      <c r="DH176" s="40"/>
      <c r="DI176" s="40"/>
      <c r="DJ176" s="40"/>
      <c r="DK176" s="40"/>
      <c r="DL176" s="40"/>
      <c r="DM176" s="40"/>
      <c r="DN176" s="40"/>
      <c r="DO176" s="40"/>
      <c r="DR176" s="78">
        <f t="shared" si="8"/>
        <v>170</v>
      </c>
      <c r="DS176" s="78">
        <v>1</v>
      </c>
      <c r="DT176" s="78">
        <f t="shared" si="10"/>
        <v>1</v>
      </c>
      <c r="DU176" s="78">
        <v>2</v>
      </c>
      <c r="DV176" s="39">
        <f t="shared" si="2"/>
        <v>0</v>
      </c>
      <c r="DX176" s="41">
        <v>-0.4</v>
      </c>
      <c r="DY176" s="39">
        <f t="shared" si="3"/>
        <v>0</v>
      </c>
      <c r="DZ176" s="34"/>
      <c r="EB176" s="41">
        <v>-0.1</v>
      </c>
      <c r="EC176" s="39">
        <f t="shared" si="4"/>
        <v>0</v>
      </c>
      <c r="ED176" s="34"/>
      <c r="EF176" s="41">
        <v>0.2</v>
      </c>
      <c r="EG176" s="39">
        <f t="shared" si="5"/>
        <v>0</v>
      </c>
      <c r="EH176" s="34"/>
      <c r="EJ176" s="22"/>
      <c r="EK176" s="22"/>
      <c r="EM176" s="22"/>
      <c r="EN176" s="22"/>
      <c r="EO176" s="22"/>
      <c r="EP176" s="22"/>
      <c r="ER176" s="26"/>
    </row>
    <row r="177" spans="1:148" ht="7.5" customHeight="1" x14ac:dyDescent="0.15">
      <c r="A177" s="21"/>
      <c r="B177" s="22"/>
      <c r="AJ177" s="28">
        <v>18</v>
      </c>
      <c r="AK177" s="39">
        <f t="shared" ref="AK177:BJ177" si="190">($AF$159*C54)+($AG$159*D54)+($AH$159*E54)+
  ($AF$160*C55)+($AG$160*D55)+($AH$160*E55)+
  ($AF$161*C56)+($AG$161*D56)+($AH$161*E56)</f>
        <v>-0.79999999999999993</v>
      </c>
      <c r="AL177" s="39">
        <f t="shared" si="190"/>
        <v>-0.79999999999999993</v>
      </c>
      <c r="AM177" s="39">
        <f t="shared" si="190"/>
        <v>-0.79999999999999993</v>
      </c>
      <c r="AN177" s="39">
        <f t="shared" si="190"/>
        <v>-0.79999999999999993</v>
      </c>
      <c r="AO177" s="39">
        <f t="shared" si="190"/>
        <v>-0.79999999999999993</v>
      </c>
      <c r="AP177" s="39">
        <f t="shared" si="190"/>
        <v>-0.79999999999999993</v>
      </c>
      <c r="AQ177" s="39">
        <f t="shared" si="190"/>
        <v>-1.10234375</v>
      </c>
      <c r="AR177" s="39">
        <f t="shared" si="190"/>
        <v>-0.4812499999999999</v>
      </c>
      <c r="AS177" s="39">
        <f t="shared" si="190"/>
        <v>0.89765625000000004</v>
      </c>
      <c r="AT177" s="39">
        <f t="shared" si="190"/>
        <v>0.734375</v>
      </c>
      <c r="AU177" s="39">
        <f t="shared" si="190"/>
        <v>0.54062499999999991</v>
      </c>
      <c r="AV177" s="39">
        <f t="shared" si="190"/>
        <v>0.47343749999999996</v>
      </c>
      <c r="AW177" s="39">
        <f t="shared" si="190"/>
        <v>0.12656249999999994</v>
      </c>
      <c r="AX177" s="39">
        <f t="shared" si="190"/>
        <v>-0.49296875000000007</v>
      </c>
      <c r="AY177" s="39">
        <f t="shared" si="190"/>
        <v>-0.67109375000000004</v>
      </c>
      <c r="AZ177" s="39">
        <f t="shared" si="190"/>
        <v>-0.68203124999999998</v>
      </c>
      <c r="BA177" s="39">
        <f t="shared" si="190"/>
        <v>-0.58828124999999998</v>
      </c>
      <c r="BB177" s="39">
        <f t="shared" si="190"/>
        <v>-0.68046874999999996</v>
      </c>
      <c r="BC177" s="39">
        <f t="shared" si="190"/>
        <v>-0.72812500000000013</v>
      </c>
      <c r="BD177" s="39">
        <f t="shared" si="190"/>
        <v>-0.80078125</v>
      </c>
      <c r="BE177" s="39">
        <f t="shared" si="190"/>
        <v>-0.79531249999999998</v>
      </c>
      <c r="BF177" s="39">
        <f t="shared" si="190"/>
        <v>-0.79999999999999993</v>
      </c>
      <c r="BG177" s="39">
        <f t="shared" si="190"/>
        <v>-0.79999999999999993</v>
      </c>
      <c r="BH177" s="39">
        <f t="shared" si="190"/>
        <v>-0.79999999999999993</v>
      </c>
      <c r="BI177" s="39">
        <f t="shared" si="190"/>
        <v>-0.79999999999999993</v>
      </c>
      <c r="BJ177" s="39">
        <f t="shared" si="190"/>
        <v>-0.79999999999999993</v>
      </c>
      <c r="BL177" s="22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  <c r="CL177" s="40"/>
      <c r="CO177" s="22"/>
      <c r="CP177" s="40"/>
      <c r="CQ177" s="40"/>
      <c r="CR177" s="40"/>
      <c r="CS177" s="40"/>
      <c r="CT177" s="40"/>
      <c r="CU177" s="40"/>
      <c r="CV177" s="40"/>
      <c r="CW177" s="40"/>
      <c r="CX177" s="40"/>
      <c r="CY177" s="40"/>
      <c r="CZ177" s="40"/>
      <c r="DA177" s="40"/>
      <c r="DB177" s="40"/>
      <c r="DC177" s="40"/>
      <c r="DD177" s="40"/>
      <c r="DE177" s="40"/>
      <c r="DF177" s="40"/>
      <c r="DG177" s="40"/>
      <c r="DH177" s="40"/>
      <c r="DI177" s="40"/>
      <c r="DJ177" s="40"/>
      <c r="DK177" s="40"/>
      <c r="DL177" s="40"/>
      <c r="DM177" s="40"/>
      <c r="DN177" s="40"/>
      <c r="DO177" s="40"/>
      <c r="DR177" s="28">
        <f t="shared" si="8"/>
        <v>171</v>
      </c>
      <c r="DS177" s="28">
        <f t="shared" ref="DS177:DS344" si="191">IF(DT177=1,DS176+1,DS176)</f>
        <v>1</v>
      </c>
      <c r="DT177" s="28">
        <f t="shared" si="10"/>
        <v>2</v>
      </c>
      <c r="DU177" s="28">
        <v>2</v>
      </c>
      <c r="DV177" s="39">
        <f t="shared" si="2"/>
        <v>0</v>
      </c>
      <c r="DX177" s="41">
        <v>-0.2</v>
      </c>
      <c r="DY177" s="39">
        <f t="shared" si="3"/>
        <v>0</v>
      </c>
      <c r="DZ177" s="34"/>
      <c r="EB177" s="41">
        <v>-0.4</v>
      </c>
      <c r="EC177" s="39">
        <f t="shared" si="4"/>
        <v>0</v>
      </c>
      <c r="ED177" s="34"/>
      <c r="EF177" s="41">
        <v>-0.1</v>
      </c>
      <c r="EG177" s="39">
        <f t="shared" si="5"/>
        <v>0</v>
      </c>
      <c r="EH177" s="34"/>
      <c r="EJ177" s="22"/>
      <c r="EK177" s="22"/>
      <c r="EM177" s="22"/>
      <c r="EN177" s="22"/>
      <c r="EO177" s="22"/>
      <c r="EP177" s="22"/>
      <c r="ER177" s="26"/>
    </row>
    <row r="178" spans="1:148" ht="7.5" customHeight="1" x14ac:dyDescent="0.15">
      <c r="A178" s="21"/>
      <c r="B178" s="22"/>
      <c r="AJ178" s="28">
        <v>19</v>
      </c>
      <c r="AK178" s="39">
        <f t="shared" ref="AK178:BJ178" si="192">($AF$159*C55)+($AG$159*D55)+($AH$159*E55)+
  ($AF$160*C56)+($AG$160*D56)+($AH$160*E56)+
  ($AF$161*C57)+($AG$161*D57)+($AH$161*E57)</f>
        <v>-0.79999999999999993</v>
      </c>
      <c r="AL178" s="39">
        <f t="shared" si="192"/>
        <v>-0.79999999999999993</v>
      </c>
      <c r="AM178" s="39">
        <f t="shared" si="192"/>
        <v>-0.79999999999999993</v>
      </c>
      <c r="AN178" s="39">
        <f t="shared" si="192"/>
        <v>-0.79999999999999993</v>
      </c>
      <c r="AO178" s="39">
        <f t="shared" si="192"/>
        <v>-0.79999999999999993</v>
      </c>
      <c r="AP178" s="39">
        <f t="shared" si="192"/>
        <v>-0.79999999999999993</v>
      </c>
      <c r="AQ178" s="39">
        <f t="shared" si="192"/>
        <v>-0.90781250000000002</v>
      </c>
      <c r="AR178" s="39">
        <f t="shared" si="192"/>
        <v>-0.73828124999999989</v>
      </c>
      <c r="AS178" s="39">
        <f t="shared" si="192"/>
        <v>0.53281250000000013</v>
      </c>
      <c r="AT178" s="39">
        <f t="shared" si="192"/>
        <v>0.66171874999999991</v>
      </c>
      <c r="AU178" s="39">
        <f t="shared" si="192"/>
        <v>0.30624999999999997</v>
      </c>
      <c r="AV178" s="39">
        <f t="shared" si="192"/>
        <v>0.32734374999999993</v>
      </c>
      <c r="AW178" s="39">
        <f t="shared" si="192"/>
        <v>0.11953124999999995</v>
      </c>
      <c r="AX178" s="39">
        <f t="shared" si="192"/>
        <v>-0.31406250000000002</v>
      </c>
      <c r="AY178" s="39">
        <f t="shared" si="192"/>
        <v>-0.67578125</v>
      </c>
      <c r="AZ178" s="39">
        <f t="shared" si="192"/>
        <v>-0.74843750000000009</v>
      </c>
      <c r="BA178" s="39">
        <f t="shared" si="192"/>
        <v>-0.64296875000000009</v>
      </c>
      <c r="BB178" s="39">
        <f t="shared" si="192"/>
        <v>-0.56406250000000002</v>
      </c>
      <c r="BC178" s="39">
        <f t="shared" si="192"/>
        <v>-0.58124999999999993</v>
      </c>
      <c r="BD178" s="39">
        <f t="shared" si="192"/>
        <v>-0.83750000000000002</v>
      </c>
      <c r="BE178" s="39">
        <f t="shared" si="192"/>
        <v>-0.82187499999999991</v>
      </c>
      <c r="BF178" s="39">
        <f t="shared" si="192"/>
        <v>-0.80078125</v>
      </c>
      <c r="BG178" s="39">
        <f t="shared" si="192"/>
        <v>-0.79999999999999993</v>
      </c>
      <c r="BH178" s="39">
        <f t="shared" si="192"/>
        <v>-0.79999999999999993</v>
      </c>
      <c r="BI178" s="39">
        <f t="shared" si="192"/>
        <v>-0.79999999999999993</v>
      </c>
      <c r="BJ178" s="39">
        <f t="shared" si="192"/>
        <v>-0.79999999999999993</v>
      </c>
      <c r="BL178" s="22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  <c r="CL178" s="40"/>
      <c r="CO178" s="22"/>
      <c r="CP178" s="40"/>
      <c r="CQ178" s="40"/>
      <c r="CR178" s="40"/>
      <c r="CS178" s="40"/>
      <c r="CT178" s="40"/>
      <c r="CU178" s="40"/>
      <c r="CV178" s="40"/>
      <c r="CW178" s="40"/>
      <c r="CX178" s="40"/>
      <c r="CY178" s="40"/>
      <c r="CZ178" s="40"/>
      <c r="DA178" s="40"/>
      <c r="DB178" s="40"/>
      <c r="DC178" s="40"/>
      <c r="DD178" s="40"/>
      <c r="DE178" s="40"/>
      <c r="DF178" s="40"/>
      <c r="DG178" s="40"/>
      <c r="DH178" s="40"/>
      <c r="DI178" s="40"/>
      <c r="DJ178" s="40"/>
      <c r="DK178" s="40"/>
      <c r="DL178" s="40"/>
      <c r="DM178" s="40"/>
      <c r="DN178" s="40"/>
      <c r="DO178" s="40"/>
      <c r="DR178" s="28">
        <f t="shared" si="8"/>
        <v>172</v>
      </c>
      <c r="DS178" s="28">
        <f t="shared" si="191"/>
        <v>1</v>
      </c>
      <c r="DT178" s="28">
        <f t="shared" si="10"/>
        <v>3</v>
      </c>
      <c r="DU178" s="28">
        <v>2</v>
      </c>
      <c r="DV178" s="39">
        <f t="shared" si="2"/>
        <v>0</v>
      </c>
      <c r="DX178" s="41">
        <v>0.1</v>
      </c>
      <c r="DY178" s="39">
        <f t="shared" si="3"/>
        <v>0</v>
      </c>
      <c r="DZ178" s="34"/>
      <c r="EB178" s="41">
        <v>0.2</v>
      </c>
      <c r="EC178" s="39">
        <f t="shared" si="4"/>
        <v>0</v>
      </c>
      <c r="ED178" s="34"/>
      <c r="EF178" s="41">
        <v>0.3</v>
      </c>
      <c r="EG178" s="39">
        <f t="shared" si="5"/>
        <v>0</v>
      </c>
      <c r="EH178" s="34"/>
      <c r="EJ178" s="22"/>
      <c r="EK178" s="22"/>
      <c r="EM178" s="22"/>
      <c r="EN178" s="22"/>
      <c r="EO178" s="22"/>
      <c r="EP178" s="22"/>
      <c r="ER178" s="26"/>
    </row>
    <row r="179" spans="1:148" ht="7.5" customHeight="1" x14ac:dyDescent="0.15">
      <c r="A179" s="21"/>
      <c r="B179" s="22"/>
      <c r="AJ179" s="28">
        <v>20</v>
      </c>
      <c r="AK179" s="39">
        <f t="shared" ref="AK179:BJ179" si="193">($AF$159*C56)+($AG$159*D56)+($AH$159*E56)+
  ($AF$160*C57)+($AG$160*D57)+($AH$160*E57)+
  ($AF$161*C58)+($AG$161*D58)+($AH$161*E58)</f>
        <v>-0.79999999999999993</v>
      </c>
      <c r="AL179" s="39">
        <f t="shared" si="193"/>
        <v>-0.79999999999999993</v>
      </c>
      <c r="AM179" s="39">
        <f t="shared" si="193"/>
        <v>-0.79999999999999993</v>
      </c>
      <c r="AN179" s="39">
        <f t="shared" si="193"/>
        <v>-0.79999999999999993</v>
      </c>
      <c r="AO179" s="39">
        <f t="shared" si="193"/>
        <v>-0.796875</v>
      </c>
      <c r="AP179" s="39">
        <f t="shared" si="193"/>
        <v>-0.77734375</v>
      </c>
      <c r="AQ179" s="39">
        <f t="shared" si="193"/>
        <v>-0.50468749999999996</v>
      </c>
      <c r="AR179" s="39">
        <f t="shared" si="193"/>
        <v>-0.34999999999999992</v>
      </c>
      <c r="AS179" s="39">
        <f t="shared" si="193"/>
        <v>0.44062500000000004</v>
      </c>
      <c r="AT179" s="39">
        <f t="shared" si="193"/>
        <v>0.60390624999999998</v>
      </c>
      <c r="AU179" s="39">
        <f t="shared" si="193"/>
        <v>8.6718750000000039E-2</v>
      </c>
      <c r="AV179" s="39">
        <f t="shared" si="193"/>
        <v>-8.203125E-2</v>
      </c>
      <c r="AW179" s="39">
        <f t="shared" si="193"/>
        <v>-0.22343749999999998</v>
      </c>
      <c r="AX179" s="39">
        <f t="shared" si="193"/>
        <v>-0.3359375</v>
      </c>
      <c r="AY179" s="39">
        <f t="shared" si="193"/>
        <v>-0.60624999999999996</v>
      </c>
      <c r="AZ179" s="39">
        <f t="shared" si="193"/>
        <v>-0.71171874999999996</v>
      </c>
      <c r="BA179" s="39">
        <f t="shared" si="193"/>
        <v>-0.64999999999999991</v>
      </c>
      <c r="BB179" s="39">
        <f t="shared" si="193"/>
        <v>-0.56171874999999993</v>
      </c>
      <c r="BC179" s="39">
        <f t="shared" si="193"/>
        <v>-0.32734374999999999</v>
      </c>
      <c r="BD179" s="39">
        <f t="shared" si="193"/>
        <v>-0.73671874999999998</v>
      </c>
      <c r="BE179" s="39">
        <f t="shared" si="193"/>
        <v>-0.91015625</v>
      </c>
      <c r="BF179" s="39">
        <f t="shared" si="193"/>
        <v>-0.79374999999999996</v>
      </c>
      <c r="BG179" s="39">
        <f t="shared" si="193"/>
        <v>-0.79921874999999998</v>
      </c>
      <c r="BH179" s="39">
        <f t="shared" si="193"/>
        <v>-0.80156249999999996</v>
      </c>
      <c r="BI179" s="39">
        <f t="shared" si="193"/>
        <v>-0.80078125</v>
      </c>
      <c r="BJ179" s="39">
        <f t="shared" si="193"/>
        <v>-0.79999999999999993</v>
      </c>
      <c r="BL179" s="22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40"/>
      <c r="CO179" s="22"/>
      <c r="CP179" s="40"/>
      <c r="CQ179" s="40"/>
      <c r="CR179" s="40"/>
      <c r="CS179" s="40"/>
      <c r="CT179" s="40"/>
      <c r="CU179" s="40"/>
      <c r="CV179" s="40"/>
      <c r="CW179" s="40"/>
      <c r="CX179" s="40"/>
      <c r="CY179" s="40"/>
      <c r="CZ179" s="40"/>
      <c r="DA179" s="40"/>
      <c r="DB179" s="40"/>
      <c r="DC179" s="40"/>
      <c r="DD179" s="40"/>
      <c r="DE179" s="40"/>
      <c r="DF179" s="40"/>
      <c r="DG179" s="40"/>
      <c r="DH179" s="40"/>
      <c r="DI179" s="40"/>
      <c r="DJ179" s="40"/>
      <c r="DK179" s="40"/>
      <c r="DL179" s="40"/>
      <c r="DM179" s="40"/>
      <c r="DN179" s="40"/>
      <c r="DO179" s="40"/>
      <c r="DR179" s="28">
        <f t="shared" si="8"/>
        <v>173</v>
      </c>
      <c r="DS179" s="28">
        <f t="shared" si="191"/>
        <v>1</v>
      </c>
      <c r="DT179" s="28">
        <f t="shared" si="10"/>
        <v>4</v>
      </c>
      <c r="DU179" s="28">
        <v>2</v>
      </c>
      <c r="DV179" s="39">
        <f t="shared" si="2"/>
        <v>0</v>
      </c>
      <c r="DX179" s="41">
        <v>0.2</v>
      </c>
      <c r="DY179" s="39">
        <f t="shared" si="3"/>
        <v>0</v>
      </c>
      <c r="DZ179" s="34"/>
      <c r="EB179" s="41">
        <v>0</v>
      </c>
      <c r="EC179" s="39">
        <f t="shared" si="4"/>
        <v>0</v>
      </c>
      <c r="ED179" s="34"/>
      <c r="EF179" s="41">
        <v>-0.1</v>
      </c>
      <c r="EG179" s="39">
        <f t="shared" si="5"/>
        <v>0</v>
      </c>
      <c r="EH179" s="34"/>
      <c r="EJ179" s="22"/>
      <c r="EK179" s="22"/>
      <c r="EM179" s="22"/>
      <c r="EN179" s="22"/>
      <c r="EO179" s="22"/>
      <c r="EP179" s="22"/>
      <c r="ER179" s="26"/>
    </row>
    <row r="180" spans="1:148" ht="7.5" customHeight="1" x14ac:dyDescent="0.15">
      <c r="A180" s="21"/>
      <c r="B180" s="22"/>
      <c r="AJ180" s="28">
        <v>21</v>
      </c>
      <c r="AK180" s="39">
        <f t="shared" ref="AK180:BJ180" si="194">($AF$159*C57)+($AG$159*D57)+($AH$159*E57)+
  ($AF$160*C58)+($AG$160*D58)+($AH$160*E58)+
  ($AF$161*C59)+($AG$161*D59)+($AH$161*E59)</f>
        <v>-0.79999999999999993</v>
      </c>
      <c r="AL180" s="39">
        <f t="shared" si="194"/>
        <v>-0.79999999999999993</v>
      </c>
      <c r="AM180" s="39">
        <f t="shared" si="194"/>
        <v>-0.78749999999999987</v>
      </c>
      <c r="AN180" s="39">
        <f t="shared" si="194"/>
        <v>-0.74687499999999996</v>
      </c>
      <c r="AO180" s="39">
        <f t="shared" si="194"/>
        <v>-0.7</v>
      </c>
      <c r="AP180" s="39">
        <f t="shared" si="194"/>
        <v>-0.69687499999999991</v>
      </c>
      <c r="AQ180" s="39">
        <f t="shared" si="194"/>
        <v>-0.38124999999999992</v>
      </c>
      <c r="AR180" s="39">
        <f t="shared" si="194"/>
        <v>0.16406250000000006</v>
      </c>
      <c r="AS180" s="39">
        <f t="shared" si="194"/>
        <v>0.53984374999999996</v>
      </c>
      <c r="AT180" s="39">
        <f t="shared" si="194"/>
        <v>0.50234374999999998</v>
      </c>
      <c r="AU180" s="39">
        <f t="shared" si="194"/>
        <v>0.58359375000000002</v>
      </c>
      <c r="AV180" s="39">
        <f t="shared" si="194"/>
        <v>4.6093749999999961E-2</v>
      </c>
      <c r="AW180" s="39">
        <f t="shared" si="194"/>
        <v>-0.53984375000000007</v>
      </c>
      <c r="AX180" s="39">
        <f t="shared" si="194"/>
        <v>-0.62968749999999996</v>
      </c>
      <c r="AY180" s="39">
        <f t="shared" si="194"/>
        <v>-0.59374999999999989</v>
      </c>
      <c r="AZ180" s="39">
        <f t="shared" si="194"/>
        <v>-0.59453124999999996</v>
      </c>
      <c r="BA180" s="39">
        <f t="shared" si="194"/>
        <v>-0.6015625</v>
      </c>
      <c r="BB180" s="39">
        <f t="shared" si="194"/>
        <v>-0.64765625000000004</v>
      </c>
      <c r="BC180" s="39">
        <f t="shared" si="194"/>
        <v>-0.46718749999999998</v>
      </c>
      <c r="BD180" s="39">
        <f t="shared" si="194"/>
        <v>-0.54296875</v>
      </c>
      <c r="BE180" s="39">
        <f t="shared" si="194"/>
        <v>-0.8984375</v>
      </c>
      <c r="BF180" s="39">
        <f t="shared" si="194"/>
        <v>-0.76093749999999993</v>
      </c>
      <c r="BG180" s="39">
        <f t="shared" si="194"/>
        <v>-0.77812500000000007</v>
      </c>
      <c r="BH180" s="39">
        <f t="shared" si="194"/>
        <v>-0.77890624999999991</v>
      </c>
      <c r="BI180" s="39">
        <f t="shared" si="194"/>
        <v>-0.78984374999999996</v>
      </c>
      <c r="BJ180" s="39">
        <f t="shared" si="194"/>
        <v>-0.80312499999999998</v>
      </c>
      <c r="BL180" s="22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40"/>
      <c r="CO180" s="22"/>
      <c r="CP180" s="40"/>
      <c r="CQ180" s="40"/>
      <c r="CR180" s="40"/>
      <c r="CS180" s="40"/>
      <c r="CT180" s="40"/>
      <c r="CU180" s="40"/>
      <c r="CV180" s="40"/>
      <c r="CW180" s="40"/>
      <c r="CX180" s="40"/>
      <c r="CY180" s="40"/>
      <c r="CZ180" s="40"/>
      <c r="DA180" s="40"/>
      <c r="DB180" s="40"/>
      <c r="DC180" s="40"/>
      <c r="DD180" s="40"/>
      <c r="DE180" s="40"/>
      <c r="DF180" s="40"/>
      <c r="DG180" s="40"/>
      <c r="DH180" s="40"/>
      <c r="DI180" s="40"/>
      <c r="DJ180" s="40"/>
      <c r="DK180" s="40"/>
      <c r="DL180" s="40"/>
      <c r="DM180" s="40"/>
      <c r="DN180" s="40"/>
      <c r="DO180" s="40"/>
      <c r="DR180" s="28">
        <f t="shared" si="8"/>
        <v>174</v>
      </c>
      <c r="DS180" s="28">
        <f t="shared" si="191"/>
        <v>1</v>
      </c>
      <c r="DT180" s="28">
        <f t="shared" si="10"/>
        <v>5</v>
      </c>
      <c r="DU180" s="28">
        <v>2</v>
      </c>
      <c r="DV180" s="39">
        <f t="shared" si="2"/>
        <v>0.47265625000000022</v>
      </c>
      <c r="DX180" s="41">
        <v>-0.1</v>
      </c>
      <c r="DY180" s="39">
        <f t="shared" si="3"/>
        <v>-4.7265625000000026E-2</v>
      </c>
      <c r="DZ180" s="34"/>
      <c r="EB180" s="41">
        <v>0</v>
      </c>
      <c r="EC180" s="39">
        <f t="shared" si="4"/>
        <v>0</v>
      </c>
      <c r="ED180" s="34"/>
      <c r="EF180" s="41">
        <v>0</v>
      </c>
      <c r="EG180" s="39">
        <f t="shared" si="5"/>
        <v>0</v>
      </c>
      <c r="EH180" s="34"/>
      <c r="EJ180" s="22"/>
      <c r="EK180" s="22"/>
      <c r="EM180" s="22"/>
      <c r="EN180" s="22"/>
      <c r="EO180" s="22"/>
      <c r="EP180" s="22"/>
      <c r="ER180" s="26"/>
    </row>
    <row r="181" spans="1:148" ht="7.5" customHeight="1" x14ac:dyDescent="0.15">
      <c r="A181" s="21"/>
      <c r="B181" s="22"/>
      <c r="AJ181" s="28">
        <v>22</v>
      </c>
      <c r="AK181" s="39">
        <f t="shared" ref="AK181:BJ181" si="195">($AF$159*C58)+($AG$159*D58)+($AH$159*E58)+
  ($AF$160*C59)+($AG$160*D59)+($AH$160*E59)+
  ($AF$161*C60)+($AG$161*D60)+($AH$161*E60)</f>
        <v>-0.78749999999999987</v>
      </c>
      <c r="AL181" s="39">
        <f t="shared" si="195"/>
        <v>-0.73749999999999993</v>
      </c>
      <c r="AM181" s="39">
        <f t="shared" si="195"/>
        <v>-0.68828124999999996</v>
      </c>
      <c r="AN181" s="39">
        <f t="shared" si="195"/>
        <v>-0.65859375000000009</v>
      </c>
      <c r="AO181" s="39">
        <f t="shared" si="195"/>
        <v>-0.625</v>
      </c>
      <c r="AP181" s="39">
        <f t="shared" si="195"/>
        <v>-0.62421875000000004</v>
      </c>
      <c r="AQ181" s="39">
        <f t="shared" si="195"/>
        <v>-0.75937500000000002</v>
      </c>
      <c r="AR181" s="39">
        <f t="shared" si="195"/>
        <v>0.13750000000000004</v>
      </c>
      <c r="AS181" s="39">
        <f t="shared" si="195"/>
        <v>0.87187499999999996</v>
      </c>
      <c r="AT181" s="39">
        <f t="shared" si="195"/>
        <v>0.42421875000000003</v>
      </c>
      <c r="AU181" s="39">
        <f t="shared" si="195"/>
        <v>0.55312499999999998</v>
      </c>
      <c r="AV181" s="39">
        <f t="shared" si="195"/>
        <v>0.39843749999999994</v>
      </c>
      <c r="AW181" s="39">
        <f t="shared" si="195"/>
        <v>-0.25859375000000001</v>
      </c>
      <c r="AX181" s="39">
        <f t="shared" si="195"/>
        <v>-0.67500000000000004</v>
      </c>
      <c r="AY181" s="39">
        <f t="shared" si="195"/>
        <v>-0.61796875000000007</v>
      </c>
      <c r="AZ181" s="39">
        <f t="shared" si="195"/>
        <v>-0.578125</v>
      </c>
      <c r="BA181" s="39">
        <f t="shared" si="195"/>
        <v>-0.60781250000000009</v>
      </c>
      <c r="BB181" s="39">
        <f t="shared" si="195"/>
        <v>-0.60781249999999998</v>
      </c>
      <c r="BC181" s="39">
        <f t="shared" si="195"/>
        <v>-0.54921874999999998</v>
      </c>
      <c r="BD181" s="39">
        <f t="shared" si="195"/>
        <v>-0.63593750000000004</v>
      </c>
      <c r="BE181" s="39">
        <f t="shared" si="195"/>
        <v>-0.83749999999999991</v>
      </c>
      <c r="BF181" s="39">
        <f t="shared" si="195"/>
        <v>-0.76953125</v>
      </c>
      <c r="BG181" s="39">
        <f t="shared" si="195"/>
        <v>-0.75859374999999996</v>
      </c>
      <c r="BH181" s="39">
        <f t="shared" si="195"/>
        <v>-0.76484374999999993</v>
      </c>
      <c r="BI181" s="39">
        <f t="shared" si="195"/>
        <v>-0.74296874999999996</v>
      </c>
      <c r="BJ181" s="39">
        <f t="shared" si="195"/>
        <v>-0.76406250000000009</v>
      </c>
      <c r="BL181" s="22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  <c r="CL181" s="40"/>
      <c r="CO181" s="22"/>
      <c r="CP181" s="40"/>
      <c r="CQ181" s="40"/>
      <c r="CR181" s="40"/>
      <c r="CS181" s="40"/>
      <c r="CT181" s="40"/>
      <c r="CU181" s="40"/>
      <c r="CV181" s="40"/>
      <c r="CW181" s="40"/>
      <c r="CX181" s="40"/>
      <c r="CY181" s="40"/>
      <c r="CZ181" s="40"/>
      <c r="DA181" s="40"/>
      <c r="DB181" s="40"/>
      <c r="DC181" s="40"/>
      <c r="DD181" s="40"/>
      <c r="DE181" s="40"/>
      <c r="DF181" s="40"/>
      <c r="DG181" s="40"/>
      <c r="DH181" s="40"/>
      <c r="DI181" s="40"/>
      <c r="DJ181" s="40"/>
      <c r="DK181" s="40"/>
      <c r="DL181" s="40"/>
      <c r="DM181" s="40"/>
      <c r="DN181" s="40"/>
      <c r="DO181" s="40"/>
      <c r="DR181" s="28">
        <f t="shared" si="8"/>
        <v>175</v>
      </c>
      <c r="DS181" s="28">
        <f t="shared" si="191"/>
        <v>1</v>
      </c>
      <c r="DT181" s="28">
        <f t="shared" si="10"/>
        <v>6</v>
      </c>
      <c r="DU181" s="28">
        <v>2</v>
      </c>
      <c r="DV181" s="39">
        <f t="shared" si="2"/>
        <v>1.6312500000000001</v>
      </c>
      <c r="DX181" s="41">
        <v>-0.4</v>
      </c>
      <c r="DY181" s="39">
        <f t="shared" si="3"/>
        <v>-0.65250000000000008</v>
      </c>
      <c r="DZ181" s="34"/>
      <c r="EB181" s="41">
        <v>-0.2</v>
      </c>
      <c r="EC181" s="39">
        <f t="shared" si="4"/>
        <v>-0.32625000000000004</v>
      </c>
      <c r="ED181" s="34"/>
      <c r="EF181" s="41">
        <v>-0.1</v>
      </c>
      <c r="EG181" s="39">
        <f t="shared" si="5"/>
        <v>-0.16312500000000002</v>
      </c>
      <c r="EH181" s="34"/>
      <c r="EJ181" s="22"/>
      <c r="EK181" s="22"/>
      <c r="EM181" s="22"/>
      <c r="EN181" s="22"/>
      <c r="EO181" s="22"/>
      <c r="EP181" s="22"/>
      <c r="ER181" s="26"/>
    </row>
    <row r="182" spans="1:148" ht="7.5" customHeight="1" x14ac:dyDescent="0.15">
      <c r="A182" s="21"/>
      <c r="B182" s="22"/>
      <c r="AJ182" s="28">
        <v>23</v>
      </c>
      <c r="AK182" s="39">
        <f t="shared" ref="AK182:BJ182" si="196">($AF$159*C59)+($AG$159*D59)+($AH$159*E59)+
  ($AF$160*C60)+($AG$160*D60)+($AH$160*E60)+
  ($AF$161*C61)+($AG$161*D61)+($AH$161*E61)</f>
        <v>-0.6953125</v>
      </c>
      <c r="AL182" s="39">
        <f t="shared" si="196"/>
        <v>-0.66249999999999998</v>
      </c>
      <c r="AM182" s="39">
        <f t="shared" si="196"/>
        <v>-0.62187500000000007</v>
      </c>
      <c r="AN182" s="39">
        <f t="shared" si="196"/>
        <v>-0.63046874999999991</v>
      </c>
      <c r="AO182" s="39">
        <f t="shared" si="196"/>
        <v>-0.65937499999999993</v>
      </c>
      <c r="AP182" s="39">
        <f t="shared" si="196"/>
        <v>-0.64218749999999991</v>
      </c>
      <c r="AQ182" s="39">
        <f t="shared" si="196"/>
        <v>-0.87656249999999991</v>
      </c>
      <c r="AR182" s="39">
        <f t="shared" si="196"/>
        <v>-0.42187499999999989</v>
      </c>
      <c r="AS182" s="39">
        <f t="shared" si="196"/>
        <v>1.06953125</v>
      </c>
      <c r="AT182" s="39">
        <f t="shared" si="196"/>
        <v>0.61796874999999996</v>
      </c>
      <c r="AU182" s="39">
        <f t="shared" si="196"/>
        <v>0.23124999999999996</v>
      </c>
      <c r="AV182" s="39">
        <f t="shared" si="196"/>
        <v>8.6718749999999983E-2</v>
      </c>
      <c r="AW182" s="39">
        <f t="shared" si="196"/>
        <v>-1.6406249999999983E-2</v>
      </c>
      <c r="AX182" s="39">
        <f t="shared" si="196"/>
        <v>-0.25624999999999998</v>
      </c>
      <c r="AY182" s="39">
        <f t="shared" si="196"/>
        <v>-0.43593750000000003</v>
      </c>
      <c r="AZ182" s="39">
        <f t="shared" si="196"/>
        <v>-0.50078124999999996</v>
      </c>
      <c r="BA182" s="39">
        <f t="shared" si="196"/>
        <v>-0.56484374999999998</v>
      </c>
      <c r="BB182" s="39">
        <f t="shared" si="196"/>
        <v>-0.54765624999999996</v>
      </c>
      <c r="BC182" s="39">
        <f t="shared" si="196"/>
        <v>-0.55781250000000004</v>
      </c>
      <c r="BD182" s="39">
        <f t="shared" si="196"/>
        <v>-0.72812500000000002</v>
      </c>
      <c r="BE182" s="39">
        <f t="shared" si="196"/>
        <v>-0.84687500000000004</v>
      </c>
      <c r="BF182" s="39">
        <f t="shared" si="196"/>
        <v>-0.80703124999999998</v>
      </c>
      <c r="BG182" s="39">
        <f t="shared" si="196"/>
        <v>-0.79062499999999991</v>
      </c>
      <c r="BH182" s="39">
        <f t="shared" si="196"/>
        <v>-0.79062499999999991</v>
      </c>
      <c r="BI182" s="39">
        <f t="shared" si="196"/>
        <v>-0.7578125</v>
      </c>
      <c r="BJ182" s="39">
        <f t="shared" si="196"/>
        <v>-0.71249999999999991</v>
      </c>
      <c r="BL182" s="22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  <c r="CL182" s="40"/>
      <c r="CO182" s="22"/>
      <c r="CP182" s="40"/>
      <c r="CQ182" s="40"/>
      <c r="CR182" s="40"/>
      <c r="CS182" s="40"/>
      <c r="CT182" s="40"/>
      <c r="CU182" s="40"/>
      <c r="CV182" s="40"/>
      <c r="CW182" s="40"/>
      <c r="CX182" s="40"/>
      <c r="CY182" s="40"/>
      <c r="CZ182" s="40"/>
      <c r="DA182" s="40"/>
      <c r="DB182" s="40"/>
      <c r="DC182" s="40"/>
      <c r="DD182" s="40"/>
      <c r="DE182" s="40"/>
      <c r="DF182" s="40"/>
      <c r="DG182" s="40"/>
      <c r="DH182" s="40"/>
      <c r="DI182" s="40"/>
      <c r="DJ182" s="40"/>
      <c r="DK182" s="40"/>
      <c r="DL182" s="40"/>
      <c r="DM182" s="40"/>
      <c r="DN182" s="40"/>
      <c r="DO182" s="40"/>
      <c r="DR182" s="28">
        <f t="shared" si="8"/>
        <v>176</v>
      </c>
      <c r="DS182" s="28">
        <f t="shared" si="191"/>
        <v>1</v>
      </c>
      <c r="DT182" s="28">
        <f t="shared" si="10"/>
        <v>7</v>
      </c>
      <c r="DU182" s="28">
        <v>2</v>
      </c>
      <c r="DV182" s="39">
        <f t="shared" si="2"/>
        <v>0.86093750000000002</v>
      </c>
      <c r="DX182" s="41">
        <v>0.1</v>
      </c>
      <c r="DY182" s="39">
        <f t="shared" si="3"/>
        <v>8.6093750000000011E-2</v>
      </c>
      <c r="DZ182" s="34"/>
      <c r="EB182" s="41">
        <v>-0.2</v>
      </c>
      <c r="EC182" s="39">
        <f t="shared" si="4"/>
        <v>-0.17218750000000002</v>
      </c>
      <c r="ED182" s="34"/>
      <c r="EF182" s="41">
        <v>-0.1</v>
      </c>
      <c r="EG182" s="39">
        <f t="shared" si="5"/>
        <v>-8.6093750000000011E-2</v>
      </c>
      <c r="EH182" s="34"/>
      <c r="EJ182" s="22"/>
      <c r="EK182" s="22"/>
      <c r="EM182" s="22"/>
      <c r="EN182" s="22"/>
      <c r="EO182" s="22"/>
      <c r="EP182" s="22"/>
      <c r="ER182" s="26"/>
    </row>
    <row r="183" spans="1:148" ht="7.5" customHeight="1" x14ac:dyDescent="0.15">
      <c r="A183" s="21"/>
      <c r="B183" s="22"/>
      <c r="AJ183" s="28">
        <v>24</v>
      </c>
      <c r="AK183" s="39">
        <f t="shared" ref="AK183:BJ183" si="197">($AF$159*C60)+($AG$159*D60)+($AH$159*E60)+
  ($AF$160*C61)+($AG$160*D61)+($AH$160*E61)+
  ($AF$161*C62)+($AG$161*D62)+($AH$161*E62)</f>
        <v>-0.63749999999999996</v>
      </c>
      <c r="AL183" s="39">
        <f t="shared" si="197"/>
        <v>-0.64140625000000007</v>
      </c>
      <c r="AM183" s="39">
        <f t="shared" si="197"/>
        <v>-0.67265625000000007</v>
      </c>
      <c r="AN183" s="39">
        <f t="shared" si="197"/>
        <v>-0.66015625</v>
      </c>
      <c r="AO183" s="39">
        <f t="shared" si="197"/>
        <v>-0.62656250000000013</v>
      </c>
      <c r="AP183" s="39">
        <f t="shared" si="197"/>
        <v>-0.60468750000000004</v>
      </c>
      <c r="AQ183" s="39">
        <f t="shared" si="197"/>
        <v>-0.71015625000000004</v>
      </c>
      <c r="AR183" s="39">
        <f t="shared" si="197"/>
        <v>-0.96562500000000007</v>
      </c>
      <c r="AS183" s="39">
        <f t="shared" si="197"/>
        <v>0.48984375000000002</v>
      </c>
      <c r="AT183" s="39">
        <f t="shared" si="197"/>
        <v>1.0648437500000001</v>
      </c>
      <c r="AU183" s="39">
        <f t="shared" si="197"/>
        <v>0.30468750000000006</v>
      </c>
      <c r="AV183" s="39">
        <f t="shared" si="197"/>
        <v>-0.25312500000000004</v>
      </c>
      <c r="AW183" s="39">
        <f t="shared" si="197"/>
        <v>-1.2499999999999983E-2</v>
      </c>
      <c r="AX183" s="39">
        <f t="shared" si="197"/>
        <v>0.19218750000000007</v>
      </c>
      <c r="AY183" s="39">
        <f t="shared" si="197"/>
        <v>-9.6874999999999989E-2</v>
      </c>
      <c r="AZ183" s="39">
        <f t="shared" si="197"/>
        <v>-0.42656250000000007</v>
      </c>
      <c r="BA183" s="39">
        <f t="shared" si="197"/>
        <v>-0.38984374999999999</v>
      </c>
      <c r="BB183" s="39">
        <f t="shared" si="197"/>
        <v>-0.62578125000000007</v>
      </c>
      <c r="BC183" s="39">
        <f t="shared" si="197"/>
        <v>-0.65703124999999996</v>
      </c>
      <c r="BD183" s="39">
        <f t="shared" si="197"/>
        <v>-0.81015625000000002</v>
      </c>
      <c r="BE183" s="39">
        <f t="shared" si="197"/>
        <v>-0.78125</v>
      </c>
      <c r="BF183" s="39">
        <f t="shared" si="197"/>
        <v>-0.79921874999999987</v>
      </c>
      <c r="BG183" s="39">
        <f t="shared" si="197"/>
        <v>-0.796875</v>
      </c>
      <c r="BH183" s="39">
        <f t="shared" si="197"/>
        <v>-0.79140624999999998</v>
      </c>
      <c r="BI183" s="39">
        <f t="shared" si="197"/>
        <v>-0.79921874999999987</v>
      </c>
      <c r="BJ183" s="39">
        <f t="shared" si="197"/>
        <v>-0.78046875000000004</v>
      </c>
      <c r="BL183" s="22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  <c r="CL183" s="40"/>
      <c r="CO183" s="22"/>
      <c r="CP183" s="40"/>
      <c r="CQ183" s="40"/>
      <c r="CR183" s="40"/>
      <c r="CS183" s="40"/>
      <c r="CT183" s="40"/>
      <c r="CU183" s="40"/>
      <c r="CV183" s="40"/>
      <c r="CW183" s="40"/>
      <c r="CX183" s="40"/>
      <c r="CY183" s="40"/>
      <c r="CZ183" s="40"/>
      <c r="DA183" s="40"/>
      <c r="DB183" s="40"/>
      <c r="DC183" s="40"/>
      <c r="DD183" s="40"/>
      <c r="DE183" s="40"/>
      <c r="DF183" s="40"/>
      <c r="DG183" s="40"/>
      <c r="DH183" s="40"/>
      <c r="DI183" s="40"/>
      <c r="DJ183" s="40"/>
      <c r="DK183" s="40"/>
      <c r="DL183" s="40"/>
      <c r="DM183" s="40"/>
      <c r="DN183" s="40"/>
      <c r="DO183" s="40"/>
      <c r="DR183" s="28">
        <f t="shared" si="8"/>
        <v>177</v>
      </c>
      <c r="DS183" s="28">
        <f t="shared" si="191"/>
        <v>1</v>
      </c>
      <c r="DT183" s="28">
        <f t="shared" si="10"/>
        <v>8</v>
      </c>
      <c r="DU183" s="28">
        <v>2</v>
      </c>
      <c r="DV183" s="39">
        <f t="shared" si="2"/>
        <v>0</v>
      </c>
      <c r="DX183" s="41">
        <v>0.2</v>
      </c>
      <c r="DY183" s="39">
        <f t="shared" si="3"/>
        <v>0</v>
      </c>
      <c r="DZ183" s="34"/>
      <c r="EB183" s="41">
        <v>0.1</v>
      </c>
      <c r="EC183" s="39">
        <f t="shared" si="4"/>
        <v>0</v>
      </c>
      <c r="ED183" s="34"/>
      <c r="EF183" s="41">
        <v>0</v>
      </c>
      <c r="EG183" s="39">
        <f t="shared" si="5"/>
        <v>0</v>
      </c>
      <c r="EH183" s="34"/>
      <c r="EJ183" s="22"/>
      <c r="EK183" s="22"/>
      <c r="EM183" s="22"/>
      <c r="EN183" s="22"/>
      <c r="EO183" s="22"/>
      <c r="EP183" s="22"/>
      <c r="ER183" s="26"/>
    </row>
    <row r="184" spans="1:148" ht="7.5" customHeight="1" x14ac:dyDescent="0.15">
      <c r="A184" s="21"/>
      <c r="B184" s="22"/>
      <c r="AJ184" s="28">
        <v>25</v>
      </c>
      <c r="AK184" s="39">
        <f t="shared" ref="AK184:BJ184" si="198">($AF$159*C61)+($AG$159*D61)+($AH$159*E61)+
  ($AF$160*C62)+($AG$160*D62)+($AH$160*E62)+
  ($AF$161*C63)+($AG$161*D63)+($AH$161*E63)</f>
        <v>-0.66250000000000009</v>
      </c>
      <c r="AL184" s="39">
        <f t="shared" si="198"/>
        <v>-0.68515625000000013</v>
      </c>
      <c r="AM184" s="39">
        <f t="shared" si="198"/>
        <v>-0.63984374999999993</v>
      </c>
      <c r="AN184" s="39">
        <f t="shared" si="198"/>
        <v>-0.625</v>
      </c>
      <c r="AO184" s="39">
        <f t="shared" si="198"/>
        <v>-0.62890625</v>
      </c>
      <c r="AP184" s="39">
        <f t="shared" si="198"/>
        <v>-0.62343749999999987</v>
      </c>
      <c r="AQ184" s="39">
        <f t="shared" si="198"/>
        <v>-0.61171874999999987</v>
      </c>
      <c r="AR184" s="39">
        <f t="shared" si="198"/>
        <v>-0.95546874999999998</v>
      </c>
      <c r="AS184" s="39">
        <f t="shared" si="198"/>
        <v>-0.68203124999999998</v>
      </c>
      <c r="AT184" s="39">
        <f t="shared" si="198"/>
        <v>0.86093750000000002</v>
      </c>
      <c r="AU184" s="39">
        <f t="shared" si="198"/>
        <v>0.81796874999999991</v>
      </c>
      <c r="AV184" s="39">
        <f t="shared" si="198"/>
        <v>-0.18750000000000006</v>
      </c>
      <c r="AW184" s="39">
        <f t="shared" si="198"/>
        <v>-5.3906249999999989E-2</v>
      </c>
      <c r="AX184" s="39">
        <f t="shared" si="198"/>
        <v>0.5546875</v>
      </c>
      <c r="AY184" s="39">
        <f t="shared" si="198"/>
        <v>0.47421874999999997</v>
      </c>
      <c r="AZ184" s="39">
        <f t="shared" si="198"/>
        <v>-0.36015625000000007</v>
      </c>
      <c r="BA184" s="39">
        <f t="shared" si="198"/>
        <v>-0.44218750000000007</v>
      </c>
      <c r="BB184" s="39">
        <f t="shared" si="198"/>
        <v>-0.69062500000000004</v>
      </c>
      <c r="BC184" s="39">
        <f t="shared" si="198"/>
        <v>-0.82109374999999996</v>
      </c>
      <c r="BD184" s="39">
        <f t="shared" si="198"/>
        <v>-0.74609374999999989</v>
      </c>
      <c r="BE184" s="39">
        <f t="shared" si="198"/>
        <v>-0.77734375</v>
      </c>
      <c r="BF184" s="39">
        <f t="shared" si="198"/>
        <v>-0.79062499999999991</v>
      </c>
      <c r="BG184" s="39">
        <f t="shared" si="198"/>
        <v>-0.78749999999999987</v>
      </c>
      <c r="BH184" s="39">
        <f t="shared" si="198"/>
        <v>-0.78281249999999991</v>
      </c>
      <c r="BI184" s="39">
        <f t="shared" si="198"/>
        <v>-0.77031249999999996</v>
      </c>
      <c r="BJ184" s="39">
        <f t="shared" si="198"/>
        <v>-0.78671875000000013</v>
      </c>
      <c r="BL184" s="22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  <c r="CL184" s="40"/>
      <c r="CO184" s="22"/>
      <c r="CP184" s="40"/>
      <c r="CQ184" s="40"/>
      <c r="CR184" s="40"/>
      <c r="CS184" s="40"/>
      <c r="CT184" s="40"/>
      <c r="CU184" s="40"/>
      <c r="CV184" s="40"/>
      <c r="CW184" s="40"/>
      <c r="CX184" s="40"/>
      <c r="CY184" s="40"/>
      <c r="CZ184" s="40"/>
      <c r="DA184" s="40"/>
      <c r="DB184" s="40"/>
      <c r="DC184" s="40"/>
      <c r="DD184" s="40"/>
      <c r="DE184" s="40"/>
      <c r="DF184" s="40"/>
      <c r="DG184" s="40"/>
      <c r="DH184" s="40"/>
      <c r="DI184" s="40"/>
      <c r="DJ184" s="40"/>
      <c r="DK184" s="40"/>
      <c r="DL184" s="40"/>
      <c r="DM184" s="40"/>
      <c r="DN184" s="40"/>
      <c r="DO184" s="40"/>
      <c r="DR184" s="28">
        <f t="shared" si="8"/>
        <v>178</v>
      </c>
      <c r="DS184" s="28">
        <f t="shared" si="191"/>
        <v>1</v>
      </c>
      <c r="DT184" s="28">
        <f t="shared" si="10"/>
        <v>9</v>
      </c>
      <c r="DU184" s="28">
        <v>2</v>
      </c>
      <c r="DV184" s="39">
        <f t="shared" si="2"/>
        <v>0</v>
      </c>
      <c r="DX184" s="41">
        <v>0.5</v>
      </c>
      <c r="DY184" s="39">
        <f t="shared" si="3"/>
        <v>0</v>
      </c>
      <c r="DZ184" s="34"/>
      <c r="EB184" s="41">
        <v>0.3</v>
      </c>
      <c r="EC184" s="39">
        <f t="shared" si="4"/>
        <v>0</v>
      </c>
      <c r="ED184" s="34"/>
      <c r="EF184" s="41">
        <v>-0.1</v>
      </c>
      <c r="EG184" s="39">
        <f t="shared" si="5"/>
        <v>0</v>
      </c>
      <c r="EH184" s="34"/>
      <c r="EJ184" s="22"/>
      <c r="EK184" s="22"/>
      <c r="EM184" s="22"/>
      <c r="EN184" s="22"/>
      <c r="EO184" s="22"/>
      <c r="EP184" s="22"/>
      <c r="ER184" s="26"/>
    </row>
    <row r="185" spans="1:148" ht="7.5" customHeight="1" x14ac:dyDescent="0.15">
      <c r="A185" s="21"/>
      <c r="B185" s="22"/>
      <c r="AJ185" s="28">
        <v>26</v>
      </c>
      <c r="AK185" s="39">
        <f t="shared" ref="AK185:BJ185" si="199">($AF$159*C62)+($AG$159*D62)+($AH$159*E62)+
  ($AF$160*C63)+($AG$160*D63)+($AH$160*E63)+
  ($AF$161*C64)+($AG$161*D64)+($AH$161*E64)</f>
        <v>-0.65781250000000002</v>
      </c>
      <c r="AL185" s="39">
        <f t="shared" si="199"/>
        <v>-0.63203125000000004</v>
      </c>
      <c r="AM185" s="39">
        <f t="shared" si="199"/>
        <v>-0.640625</v>
      </c>
      <c r="AN185" s="39">
        <f t="shared" si="199"/>
        <v>-0.63906249999999998</v>
      </c>
      <c r="AO185" s="39">
        <f t="shared" si="199"/>
        <v>-0.63046874999999991</v>
      </c>
      <c r="AP185" s="39">
        <f t="shared" si="199"/>
        <v>-0.62421874999999993</v>
      </c>
      <c r="AQ185" s="39">
        <f t="shared" si="199"/>
        <v>-0.61093749999999991</v>
      </c>
      <c r="AR185" s="39">
        <f t="shared" si="199"/>
        <v>-0.69296875000000013</v>
      </c>
      <c r="AS185" s="39">
        <f t="shared" si="199"/>
        <v>-1.08203125</v>
      </c>
      <c r="AT185" s="39">
        <f t="shared" si="199"/>
        <v>-0.60312499999999991</v>
      </c>
      <c r="AU185" s="39">
        <f t="shared" si="199"/>
        <v>0.63749999999999996</v>
      </c>
      <c r="AV185" s="39">
        <f t="shared" si="199"/>
        <v>0.20625000000000004</v>
      </c>
      <c r="AW185" s="39">
        <f t="shared" si="199"/>
        <v>-0.24531249999999999</v>
      </c>
      <c r="AX185" s="39">
        <f t="shared" si="199"/>
        <v>0.41015624999999994</v>
      </c>
      <c r="AY185" s="39">
        <f t="shared" si="199"/>
        <v>0.25546874999999991</v>
      </c>
      <c r="AZ185" s="39">
        <f t="shared" si="199"/>
        <v>-0.31328125000000012</v>
      </c>
      <c r="BA185" s="39">
        <f t="shared" si="199"/>
        <v>-0.68828124999999996</v>
      </c>
      <c r="BB185" s="39">
        <f t="shared" si="199"/>
        <v>-0.734375</v>
      </c>
      <c r="BC185" s="39">
        <f t="shared" si="199"/>
        <v>-0.703125</v>
      </c>
      <c r="BD185" s="39">
        <f t="shared" si="199"/>
        <v>-0.74687499999999996</v>
      </c>
      <c r="BE185" s="39">
        <f t="shared" si="199"/>
        <v>-0.77421874999999996</v>
      </c>
      <c r="BF185" s="39">
        <f t="shared" si="199"/>
        <v>-0.78046875000000004</v>
      </c>
      <c r="BG185" s="39">
        <f t="shared" si="199"/>
        <v>-0.77812499999999996</v>
      </c>
      <c r="BH185" s="39">
        <f t="shared" si="199"/>
        <v>-0.78125</v>
      </c>
      <c r="BI185" s="39">
        <f t="shared" si="199"/>
        <v>-0.76640624999999996</v>
      </c>
      <c r="BJ185" s="39">
        <f t="shared" si="199"/>
        <v>-0.75624999999999998</v>
      </c>
      <c r="BL185" s="22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  <c r="CL185" s="40"/>
      <c r="CO185" s="22"/>
      <c r="CP185" s="40"/>
      <c r="CQ185" s="40"/>
      <c r="CR185" s="40"/>
      <c r="CS185" s="40"/>
      <c r="CT185" s="40"/>
      <c r="CU185" s="40"/>
      <c r="CV185" s="40"/>
      <c r="CW185" s="40"/>
      <c r="CX185" s="40"/>
      <c r="CY185" s="40"/>
      <c r="CZ185" s="40"/>
      <c r="DA185" s="40"/>
      <c r="DB185" s="40"/>
      <c r="DC185" s="40"/>
      <c r="DD185" s="40"/>
      <c r="DE185" s="40"/>
      <c r="DF185" s="40"/>
      <c r="DG185" s="40"/>
      <c r="DH185" s="40"/>
      <c r="DI185" s="40"/>
      <c r="DJ185" s="40"/>
      <c r="DK185" s="40"/>
      <c r="DL185" s="40"/>
      <c r="DM185" s="40"/>
      <c r="DN185" s="40"/>
      <c r="DO185" s="40"/>
      <c r="DR185" s="28">
        <f t="shared" si="8"/>
        <v>179</v>
      </c>
      <c r="DS185" s="28">
        <f t="shared" si="191"/>
        <v>1</v>
      </c>
      <c r="DT185" s="28">
        <f t="shared" si="10"/>
        <v>10</v>
      </c>
      <c r="DU185" s="28">
        <v>2</v>
      </c>
      <c r="DV185" s="39">
        <f t="shared" si="2"/>
        <v>0</v>
      </c>
      <c r="DX185" s="41">
        <v>-0.2</v>
      </c>
      <c r="DY185" s="39">
        <f t="shared" si="3"/>
        <v>0</v>
      </c>
      <c r="DZ185" s="34"/>
      <c r="EB185" s="41">
        <v>0.1</v>
      </c>
      <c r="EC185" s="39">
        <f t="shared" si="4"/>
        <v>0</v>
      </c>
      <c r="ED185" s="34"/>
      <c r="EF185" s="41">
        <v>0.1</v>
      </c>
      <c r="EG185" s="39">
        <f t="shared" si="5"/>
        <v>0</v>
      </c>
      <c r="EH185" s="34"/>
      <c r="EJ185" s="22"/>
      <c r="EK185" s="22"/>
      <c r="EM185" s="22"/>
      <c r="EN185" s="22"/>
      <c r="EO185" s="22"/>
      <c r="EP185" s="22"/>
      <c r="ER185" s="26"/>
    </row>
    <row r="186" spans="1:148" ht="7.5" customHeight="1" x14ac:dyDescent="0.15">
      <c r="A186" s="21"/>
      <c r="B186" s="22"/>
      <c r="AG186" s="64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/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63"/>
      <c r="CJ186" s="63"/>
      <c r="CK186" s="63"/>
      <c r="CL186" s="63"/>
      <c r="CP186" s="63"/>
      <c r="CQ186" s="63"/>
      <c r="CR186" s="63"/>
      <c r="CS186" s="63"/>
      <c r="CT186" s="63"/>
      <c r="CU186" s="63"/>
      <c r="CV186" s="63"/>
      <c r="CW186" s="63"/>
      <c r="CX186" s="63"/>
      <c r="CY186" s="63"/>
      <c r="CZ186" s="63"/>
      <c r="DA186" s="63"/>
      <c r="DB186" s="63"/>
      <c r="DC186" s="63"/>
      <c r="DD186" s="63"/>
      <c r="DE186" s="63"/>
      <c r="DF186" s="63"/>
      <c r="DG186" s="63"/>
      <c r="DH186" s="63"/>
      <c r="DI186" s="63"/>
      <c r="DJ186" s="63"/>
      <c r="DK186" s="63"/>
      <c r="DL186" s="63"/>
      <c r="DM186" s="63"/>
      <c r="DN186" s="63"/>
      <c r="DO186" s="63"/>
      <c r="DR186" s="28">
        <f t="shared" si="8"/>
        <v>180</v>
      </c>
      <c r="DS186" s="28">
        <f t="shared" si="191"/>
        <v>1</v>
      </c>
      <c r="DT186" s="28">
        <f t="shared" si="10"/>
        <v>11</v>
      </c>
      <c r="DU186" s="28">
        <v>2</v>
      </c>
      <c r="DV186" s="39">
        <f t="shared" si="2"/>
        <v>0</v>
      </c>
      <c r="DX186" s="41">
        <v>0.1</v>
      </c>
      <c r="DY186" s="39">
        <f t="shared" si="3"/>
        <v>0</v>
      </c>
      <c r="DZ186" s="34"/>
      <c r="EB186" s="41">
        <v>0.1</v>
      </c>
      <c r="EC186" s="39">
        <f t="shared" si="4"/>
        <v>0</v>
      </c>
      <c r="ED186" s="34"/>
      <c r="EF186" s="41">
        <v>0.4</v>
      </c>
      <c r="EG186" s="39">
        <f t="shared" si="5"/>
        <v>0</v>
      </c>
      <c r="EH186" s="34"/>
      <c r="EJ186" s="22"/>
      <c r="EK186" s="22"/>
      <c r="EM186" s="22"/>
      <c r="EN186" s="22"/>
      <c r="EO186" s="22"/>
      <c r="EP186" s="22"/>
      <c r="ER186" s="26"/>
    </row>
    <row r="187" spans="1:148" ht="7.5" customHeight="1" x14ac:dyDescent="0.15">
      <c r="A187" s="21"/>
      <c r="B187" s="22"/>
      <c r="AF187" s="68" t="s">
        <v>72</v>
      </c>
      <c r="AG187" s="64"/>
      <c r="AH187" s="64"/>
      <c r="AK187" s="24" t="s">
        <v>73</v>
      </c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/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63"/>
      <c r="CJ187" s="63"/>
      <c r="CK187" s="63"/>
      <c r="CL187" s="63"/>
      <c r="CP187" s="63"/>
      <c r="CQ187" s="63"/>
      <c r="CR187" s="63"/>
      <c r="CS187" s="63"/>
      <c r="CT187" s="63"/>
      <c r="CU187" s="63"/>
      <c r="CV187" s="63"/>
      <c r="CW187" s="63"/>
      <c r="CX187" s="63"/>
      <c r="CY187" s="63"/>
      <c r="CZ187" s="63"/>
      <c r="DA187" s="63"/>
      <c r="DB187" s="63"/>
      <c r="DC187" s="63"/>
      <c r="DD187" s="63"/>
      <c r="DE187" s="63"/>
      <c r="DF187" s="63"/>
      <c r="DG187" s="63"/>
      <c r="DH187" s="63"/>
      <c r="DI187" s="63"/>
      <c r="DJ187" s="63"/>
      <c r="DK187" s="63"/>
      <c r="DL187" s="63"/>
      <c r="DM187" s="63"/>
      <c r="DN187" s="63"/>
      <c r="DO187" s="63"/>
      <c r="DR187" s="28">
        <f t="shared" si="8"/>
        <v>181</v>
      </c>
      <c r="DS187" s="28">
        <f t="shared" si="191"/>
        <v>1</v>
      </c>
      <c r="DT187" s="28">
        <f t="shared" si="10"/>
        <v>12</v>
      </c>
      <c r="DU187" s="28">
        <v>2</v>
      </c>
      <c r="DV187" s="39">
        <f t="shared" si="2"/>
        <v>0</v>
      </c>
      <c r="DX187" s="41">
        <v>-0.2</v>
      </c>
      <c r="DY187" s="39">
        <f t="shared" si="3"/>
        <v>0</v>
      </c>
      <c r="DZ187" s="34"/>
      <c r="EB187" s="41">
        <v>-0.7</v>
      </c>
      <c r="EC187" s="39">
        <f t="shared" si="4"/>
        <v>0</v>
      </c>
      <c r="ED187" s="34"/>
      <c r="EF187" s="41">
        <v>-0.1</v>
      </c>
      <c r="EG187" s="39">
        <f t="shared" si="5"/>
        <v>0</v>
      </c>
      <c r="EH187" s="34"/>
      <c r="EJ187" s="22"/>
      <c r="EK187" s="22"/>
      <c r="EM187" s="22"/>
      <c r="EN187" s="22"/>
      <c r="EO187" s="22"/>
      <c r="EP187" s="22"/>
      <c r="ER187" s="26"/>
    </row>
    <row r="188" spans="1:148" ht="7.5" customHeight="1" x14ac:dyDescent="0.15">
      <c r="A188" s="21"/>
      <c r="B188" s="22"/>
      <c r="AF188" s="69" t="s">
        <v>78</v>
      </c>
      <c r="AH188" s="64"/>
      <c r="AK188" s="69" t="s">
        <v>79</v>
      </c>
      <c r="BM188" s="66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/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63"/>
      <c r="CJ188" s="63"/>
      <c r="CK188" s="63"/>
      <c r="CL188" s="63"/>
      <c r="CP188" s="66"/>
      <c r="CQ188" s="63"/>
      <c r="CR188" s="63"/>
      <c r="CS188" s="63"/>
      <c r="CT188" s="63"/>
      <c r="CU188" s="63"/>
      <c r="CV188" s="63"/>
      <c r="CW188" s="63"/>
      <c r="CX188" s="63"/>
      <c r="CY188" s="63"/>
      <c r="CZ188" s="63"/>
      <c r="DA188" s="63"/>
      <c r="DB188" s="63"/>
      <c r="DC188" s="63"/>
      <c r="DD188" s="63"/>
      <c r="DE188" s="63"/>
      <c r="DF188" s="63"/>
      <c r="DG188" s="63"/>
      <c r="DH188" s="63"/>
      <c r="DI188" s="63"/>
      <c r="DJ188" s="63"/>
      <c r="DK188" s="63"/>
      <c r="DL188" s="63"/>
      <c r="DM188" s="63"/>
      <c r="DN188" s="63"/>
      <c r="DO188" s="63"/>
      <c r="DR188" s="28">
        <f t="shared" si="8"/>
        <v>182</v>
      </c>
      <c r="DS188" s="28">
        <f t="shared" si="191"/>
        <v>1</v>
      </c>
      <c r="DT188" s="28">
        <f t="shared" si="10"/>
        <v>13</v>
      </c>
      <c r="DU188" s="28">
        <v>2</v>
      </c>
      <c r="DV188" s="39">
        <f t="shared" si="2"/>
        <v>0</v>
      </c>
      <c r="DX188" s="41">
        <v>0.2</v>
      </c>
      <c r="DY188" s="39">
        <f t="shared" si="3"/>
        <v>0</v>
      </c>
      <c r="DZ188" s="34"/>
      <c r="EB188" s="41">
        <v>0</v>
      </c>
      <c r="EC188" s="39">
        <f t="shared" si="4"/>
        <v>0</v>
      </c>
      <c r="ED188" s="34"/>
      <c r="EF188" s="41">
        <v>-0.7</v>
      </c>
      <c r="EG188" s="39">
        <f t="shared" si="5"/>
        <v>0</v>
      </c>
      <c r="EH188" s="34"/>
      <c r="EJ188" s="22"/>
      <c r="EK188" s="22"/>
      <c r="EM188" s="22"/>
      <c r="EN188" s="22"/>
      <c r="EO188" s="22"/>
      <c r="EP188" s="22"/>
      <c r="ER188" s="26"/>
    </row>
    <row r="189" spans="1:148" ht="7.5" customHeight="1" x14ac:dyDescent="0.15">
      <c r="A189" s="21"/>
      <c r="B189" s="22"/>
      <c r="AF189" s="35">
        <v>-0.3</v>
      </c>
      <c r="AG189" s="35">
        <v>0.4</v>
      </c>
      <c r="AH189" s="35">
        <v>-0.4</v>
      </c>
      <c r="AJ189" s="22"/>
      <c r="AK189" s="28">
        <v>1</v>
      </c>
      <c r="AL189" s="28">
        <v>2</v>
      </c>
      <c r="AM189" s="28">
        <v>3</v>
      </c>
      <c r="AN189" s="28">
        <v>4</v>
      </c>
      <c r="AO189" s="28">
        <v>5</v>
      </c>
      <c r="AP189" s="28">
        <v>6</v>
      </c>
      <c r="AQ189" s="28">
        <v>7</v>
      </c>
      <c r="AR189" s="28">
        <v>8</v>
      </c>
      <c r="AS189" s="28">
        <v>9</v>
      </c>
      <c r="AT189" s="28">
        <v>10</v>
      </c>
      <c r="AU189" s="28">
        <v>11</v>
      </c>
      <c r="AV189" s="28">
        <v>12</v>
      </c>
      <c r="AW189" s="28">
        <v>13</v>
      </c>
      <c r="AX189" s="28">
        <v>14</v>
      </c>
      <c r="AY189" s="28">
        <v>15</v>
      </c>
      <c r="AZ189" s="28">
        <v>16</v>
      </c>
      <c r="BA189" s="28">
        <v>17</v>
      </c>
      <c r="BB189" s="28">
        <v>18</v>
      </c>
      <c r="BC189" s="28">
        <v>19</v>
      </c>
      <c r="BD189" s="28">
        <v>20</v>
      </c>
      <c r="BE189" s="28">
        <v>21</v>
      </c>
      <c r="BF189" s="28">
        <v>22</v>
      </c>
      <c r="BG189" s="28">
        <v>23</v>
      </c>
      <c r="BH189" s="28">
        <v>24</v>
      </c>
      <c r="BI189" s="28">
        <v>25</v>
      </c>
      <c r="BJ189" s="28">
        <v>26</v>
      </c>
      <c r="BM189" s="36" t="s">
        <v>39</v>
      </c>
      <c r="BN189" s="63"/>
      <c r="BO189" s="63"/>
      <c r="BP189" s="63"/>
      <c r="BQ189" s="63"/>
      <c r="BR189" s="63"/>
      <c r="BS189" s="63"/>
      <c r="BT189" s="63"/>
      <c r="BU189" s="63"/>
      <c r="BV189" s="63"/>
      <c r="BW189" s="63"/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63"/>
      <c r="CJ189" s="63"/>
      <c r="CK189" s="63"/>
      <c r="CL189" s="63"/>
      <c r="CP189" s="36" t="s">
        <v>40</v>
      </c>
      <c r="CQ189" s="63"/>
      <c r="CR189" s="63"/>
      <c r="CS189" s="63"/>
      <c r="CT189" s="63"/>
      <c r="CU189" s="63"/>
      <c r="CV189" s="63"/>
      <c r="CW189" s="63"/>
      <c r="CX189" s="63"/>
      <c r="CY189" s="63"/>
      <c r="CZ189" s="63"/>
      <c r="DA189" s="63"/>
      <c r="DB189" s="63"/>
      <c r="DC189" s="63"/>
      <c r="DD189" s="63"/>
      <c r="DE189" s="63"/>
      <c r="DF189" s="63"/>
      <c r="DG189" s="63"/>
      <c r="DH189" s="63"/>
      <c r="DI189" s="63"/>
      <c r="DJ189" s="63"/>
      <c r="DK189" s="63"/>
      <c r="DL189" s="63"/>
      <c r="DM189" s="63"/>
      <c r="DN189" s="63"/>
      <c r="DO189" s="63"/>
      <c r="DR189" s="28">
        <f t="shared" si="8"/>
        <v>183</v>
      </c>
      <c r="DS189" s="28">
        <f t="shared" si="191"/>
        <v>2</v>
      </c>
      <c r="DT189" s="28">
        <f t="shared" si="10"/>
        <v>1</v>
      </c>
      <c r="DU189" s="28">
        <v>2</v>
      </c>
      <c r="DV189" s="39">
        <f t="shared" si="2"/>
        <v>0</v>
      </c>
      <c r="DX189" s="41">
        <v>-0.5</v>
      </c>
      <c r="DY189" s="39">
        <f t="shared" si="3"/>
        <v>0</v>
      </c>
      <c r="DZ189" s="34"/>
      <c r="EB189" s="41">
        <v>-0.1</v>
      </c>
      <c r="EC189" s="39">
        <f t="shared" si="4"/>
        <v>0</v>
      </c>
      <c r="ED189" s="34"/>
      <c r="EF189" s="41">
        <v>0.2</v>
      </c>
      <c r="EG189" s="39">
        <f t="shared" si="5"/>
        <v>0</v>
      </c>
      <c r="EH189" s="34"/>
      <c r="EJ189" s="22"/>
      <c r="EK189" s="22"/>
      <c r="EM189" s="22"/>
      <c r="EN189" s="22"/>
      <c r="EO189" s="22"/>
      <c r="EP189" s="22"/>
      <c r="ER189" s="26"/>
    </row>
    <row r="190" spans="1:148" ht="7.5" customHeight="1" x14ac:dyDescent="0.15">
      <c r="A190" s="21"/>
      <c r="B190" s="22"/>
      <c r="AF190" s="35">
        <v>0.3</v>
      </c>
      <c r="AG190" s="35">
        <v>0.7</v>
      </c>
      <c r="AH190" s="35">
        <v>0</v>
      </c>
      <c r="AJ190" s="28">
        <v>1</v>
      </c>
      <c r="AK190" s="39">
        <f t="shared" ref="AK190:BJ190" si="200">($AF$189*C68)+($AG$189*D68)+($AH$189*E68)+
  ($AF$190*C69)+($AG$190*D69)+($AH$190*E69)+
  ($AF$191*C70)+($AG$191*D70)+($AH$191*E70)</f>
        <v>-0.3</v>
      </c>
      <c r="AL190" s="39">
        <f t="shared" si="200"/>
        <v>-0.3</v>
      </c>
      <c r="AM190" s="39">
        <f t="shared" si="200"/>
        <v>-0.3</v>
      </c>
      <c r="AN190" s="39">
        <f t="shared" si="200"/>
        <v>-0.3</v>
      </c>
      <c r="AO190" s="39">
        <f t="shared" si="200"/>
        <v>-0.3</v>
      </c>
      <c r="AP190" s="39">
        <f t="shared" si="200"/>
        <v>-0.3</v>
      </c>
      <c r="AQ190" s="39">
        <f t="shared" si="200"/>
        <v>-0.32109375000000001</v>
      </c>
      <c r="AR190" s="39">
        <f t="shared" si="200"/>
        <v>-0.37499999999999994</v>
      </c>
      <c r="AS190" s="39">
        <f t="shared" si="200"/>
        <v>-0.27890624999999991</v>
      </c>
      <c r="AT190" s="39">
        <f t="shared" si="200"/>
        <v>-0.28984374999999996</v>
      </c>
      <c r="AU190" s="39">
        <f t="shared" si="200"/>
        <v>-0.22265625</v>
      </c>
      <c r="AV190" s="39">
        <f t="shared" si="200"/>
        <v>-0.35703124999999991</v>
      </c>
      <c r="AW190" s="39">
        <f t="shared" si="200"/>
        <v>-0.4617187499999999</v>
      </c>
      <c r="AX190" s="39">
        <f t="shared" si="200"/>
        <v>-0.42031249999999987</v>
      </c>
      <c r="AY190" s="39">
        <f t="shared" si="200"/>
        <v>-0.37187500000000001</v>
      </c>
      <c r="AZ190" s="39">
        <f t="shared" si="200"/>
        <v>-0.39218749999999997</v>
      </c>
      <c r="BA190" s="39">
        <f t="shared" si="200"/>
        <v>-0.24843749999999992</v>
      </c>
      <c r="BB190" s="39">
        <f t="shared" si="200"/>
        <v>-0.15468749999999992</v>
      </c>
      <c r="BC190" s="39">
        <f t="shared" si="200"/>
        <v>-0.20312499999999989</v>
      </c>
      <c r="BD190" s="39">
        <f t="shared" si="200"/>
        <v>-0.28359374999999992</v>
      </c>
      <c r="BE190" s="39">
        <f t="shared" si="200"/>
        <v>-0.31249999999999994</v>
      </c>
      <c r="BF190" s="39">
        <f t="shared" si="200"/>
        <v>-0.3</v>
      </c>
      <c r="BG190" s="39">
        <f t="shared" si="200"/>
        <v>-0.3</v>
      </c>
      <c r="BH190" s="39">
        <f t="shared" si="200"/>
        <v>-0.3</v>
      </c>
      <c r="BI190" s="39">
        <f t="shared" si="200"/>
        <v>-0.3</v>
      </c>
      <c r="BJ190" s="39">
        <f t="shared" si="200"/>
        <v>-0.3</v>
      </c>
      <c r="BL190" s="75"/>
      <c r="BM190" s="36"/>
      <c r="BN190" s="37"/>
      <c r="BO190" s="37"/>
      <c r="BP190" s="37"/>
      <c r="BQ190" s="37"/>
      <c r="BR190" s="37"/>
      <c r="BS190" s="37"/>
      <c r="BT190" s="37"/>
      <c r="BU190" s="37"/>
      <c r="BV190" s="37"/>
      <c r="BW190" s="37"/>
      <c r="BX190" s="37"/>
      <c r="BY190" s="37"/>
      <c r="BZ190" s="37"/>
      <c r="CA190" s="37"/>
      <c r="CB190" s="37"/>
      <c r="CC190" s="37"/>
      <c r="CD190" s="37"/>
      <c r="CE190" s="37"/>
      <c r="CF190" s="37"/>
      <c r="CG190" s="37"/>
      <c r="CH190" s="37"/>
      <c r="CI190" s="37"/>
      <c r="CJ190" s="37"/>
      <c r="CK190" s="37"/>
      <c r="CL190" s="37"/>
      <c r="CO190" s="75"/>
      <c r="CP190" s="36"/>
      <c r="CQ190" s="37"/>
      <c r="CR190" s="37"/>
      <c r="CS190" s="37"/>
      <c r="CT190" s="37"/>
      <c r="CU190" s="37"/>
      <c r="CV190" s="37"/>
      <c r="CW190" s="37"/>
      <c r="CX190" s="37"/>
      <c r="CY190" s="37"/>
      <c r="CZ190" s="37"/>
      <c r="DA190" s="37"/>
      <c r="DB190" s="37"/>
      <c r="DC190" s="37"/>
      <c r="DD190" s="37"/>
      <c r="DE190" s="37"/>
      <c r="DF190" s="37"/>
      <c r="DG190" s="37"/>
      <c r="DH190" s="37"/>
      <c r="DI190" s="37"/>
      <c r="DJ190" s="37"/>
      <c r="DK190" s="37"/>
      <c r="DL190" s="37"/>
      <c r="DM190" s="37"/>
      <c r="DN190" s="37"/>
      <c r="DO190" s="37"/>
      <c r="DR190" s="28">
        <f t="shared" si="8"/>
        <v>184</v>
      </c>
      <c r="DS190" s="28">
        <f t="shared" si="191"/>
        <v>2</v>
      </c>
      <c r="DT190" s="28">
        <f t="shared" si="10"/>
        <v>2</v>
      </c>
      <c r="DU190" s="28">
        <v>2</v>
      </c>
      <c r="DV190" s="39">
        <f t="shared" si="2"/>
        <v>0</v>
      </c>
      <c r="DX190" s="41">
        <v>-0.6</v>
      </c>
      <c r="DY190" s="39">
        <f t="shared" si="3"/>
        <v>0</v>
      </c>
      <c r="DZ190" s="34"/>
      <c r="EB190" s="41">
        <v>0.3</v>
      </c>
      <c r="EC190" s="39">
        <f t="shared" si="4"/>
        <v>0</v>
      </c>
      <c r="ED190" s="34"/>
      <c r="EF190" s="41">
        <v>-0.4</v>
      </c>
      <c r="EG190" s="39">
        <f t="shared" si="5"/>
        <v>0</v>
      </c>
      <c r="EH190" s="34"/>
      <c r="EJ190" s="22"/>
      <c r="EK190" s="22"/>
      <c r="EM190" s="22"/>
      <c r="EN190" s="22"/>
      <c r="EO190" s="22"/>
      <c r="EP190" s="22"/>
      <c r="ER190" s="26"/>
    </row>
    <row r="191" spans="1:148" ht="7.5" customHeight="1" x14ac:dyDescent="0.15">
      <c r="A191" s="21"/>
      <c r="B191" s="22"/>
      <c r="AF191" s="35">
        <v>-0.2</v>
      </c>
      <c r="AG191" s="35">
        <v>0.1</v>
      </c>
      <c r="AH191" s="35">
        <v>-0.3</v>
      </c>
      <c r="AJ191" s="28">
        <v>2</v>
      </c>
      <c r="AK191" s="39">
        <f t="shared" ref="AK191:BJ191" si="201">($AF$189*C69)+($AG$189*D69)+($AH$189*E69)+
  ($AF$190*C70)+($AG$190*D70)+($AH$190*E70)+
  ($AF$191*C71)+($AG$191*D71)+($AH$191*E71)</f>
        <v>-0.3</v>
      </c>
      <c r="AL191" s="39">
        <f t="shared" si="201"/>
        <v>-0.3</v>
      </c>
      <c r="AM191" s="39">
        <f t="shared" si="201"/>
        <v>-0.3</v>
      </c>
      <c r="AN191" s="39">
        <f t="shared" si="201"/>
        <v>-0.3</v>
      </c>
      <c r="AO191" s="39">
        <f t="shared" si="201"/>
        <v>-0.3</v>
      </c>
      <c r="AP191" s="39">
        <f t="shared" si="201"/>
        <v>-0.30703124999999998</v>
      </c>
      <c r="AQ191" s="39">
        <f t="shared" si="201"/>
        <v>-0.41249999999999998</v>
      </c>
      <c r="AR191" s="39">
        <f t="shared" si="201"/>
        <v>-0.37109375</v>
      </c>
      <c r="AS191" s="39">
        <f t="shared" si="201"/>
        <v>-0.52578124999999998</v>
      </c>
      <c r="AT191" s="39">
        <f t="shared" si="201"/>
        <v>-0.53281249999999991</v>
      </c>
      <c r="AU191" s="39">
        <f t="shared" si="201"/>
        <v>-0.35312499999999997</v>
      </c>
      <c r="AV191" s="39">
        <f t="shared" si="201"/>
        <v>-0.14453125</v>
      </c>
      <c r="AW191" s="39">
        <f t="shared" si="201"/>
        <v>-0.16874999999999996</v>
      </c>
      <c r="AX191" s="39">
        <f t="shared" si="201"/>
        <v>-0.18124999999999997</v>
      </c>
      <c r="AY191" s="39">
        <f t="shared" si="201"/>
        <v>-0.22890625000000001</v>
      </c>
      <c r="AZ191" s="39">
        <f t="shared" si="201"/>
        <v>-0.36640625000000004</v>
      </c>
      <c r="BA191" s="39">
        <f t="shared" si="201"/>
        <v>-0.38515625000000009</v>
      </c>
      <c r="BB191" s="39">
        <f t="shared" si="201"/>
        <v>-0.30859375</v>
      </c>
      <c r="BC191" s="39">
        <f t="shared" si="201"/>
        <v>-0.34218750000000003</v>
      </c>
      <c r="BD191" s="39">
        <f t="shared" si="201"/>
        <v>-0.26328125000000002</v>
      </c>
      <c r="BE191" s="39">
        <f t="shared" si="201"/>
        <v>-0.30468749999999994</v>
      </c>
      <c r="BF191" s="39">
        <f t="shared" si="201"/>
        <v>-0.31249999999999994</v>
      </c>
      <c r="BG191" s="39">
        <f t="shared" si="201"/>
        <v>-0.3</v>
      </c>
      <c r="BH191" s="39">
        <f t="shared" si="201"/>
        <v>-0.3</v>
      </c>
      <c r="BI191" s="39">
        <f t="shared" si="201"/>
        <v>-0.3</v>
      </c>
      <c r="BJ191" s="39">
        <f t="shared" si="201"/>
        <v>-0.3</v>
      </c>
      <c r="BL191" s="22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  <c r="CL191" s="40"/>
      <c r="CO191" s="22"/>
      <c r="CP191" s="40"/>
      <c r="CQ191" s="40"/>
      <c r="CR191" s="40"/>
      <c r="CS191" s="40"/>
      <c r="CT191" s="40"/>
      <c r="CU191" s="40"/>
      <c r="CV191" s="40"/>
      <c r="CW191" s="40"/>
      <c r="CX191" s="40"/>
      <c r="CY191" s="40"/>
      <c r="CZ191" s="40"/>
      <c r="DA191" s="40"/>
      <c r="DB191" s="40"/>
      <c r="DC191" s="40"/>
      <c r="DD191" s="40"/>
      <c r="DE191" s="40"/>
      <c r="DF191" s="40"/>
      <c r="DG191" s="40"/>
      <c r="DH191" s="40"/>
      <c r="DI191" s="40"/>
      <c r="DJ191" s="40"/>
      <c r="DK191" s="40"/>
      <c r="DL191" s="40"/>
      <c r="DM191" s="40"/>
      <c r="DN191" s="40"/>
      <c r="DO191" s="40"/>
      <c r="DR191" s="28">
        <f t="shared" si="8"/>
        <v>185</v>
      </c>
      <c r="DS191" s="28">
        <f t="shared" si="191"/>
        <v>2</v>
      </c>
      <c r="DT191" s="28">
        <f t="shared" si="10"/>
        <v>3</v>
      </c>
      <c r="DU191" s="28">
        <v>2</v>
      </c>
      <c r="DV191" s="39">
        <f t="shared" si="2"/>
        <v>0</v>
      </c>
      <c r="DX191" s="41">
        <v>0</v>
      </c>
      <c r="DY191" s="39">
        <f t="shared" si="3"/>
        <v>0</v>
      </c>
      <c r="DZ191" s="34"/>
      <c r="EB191" s="41">
        <v>0.4</v>
      </c>
      <c r="EC191" s="39">
        <f t="shared" si="4"/>
        <v>0</v>
      </c>
      <c r="ED191" s="34"/>
      <c r="EF191" s="41">
        <v>-0.6</v>
      </c>
      <c r="EG191" s="39">
        <f t="shared" si="5"/>
        <v>0</v>
      </c>
      <c r="EH191" s="34"/>
      <c r="EJ191" s="22"/>
      <c r="EK191" s="22"/>
      <c r="EM191" s="22"/>
      <c r="EN191" s="22"/>
      <c r="EO191" s="22"/>
      <c r="EP191" s="22"/>
      <c r="ER191" s="26"/>
    </row>
    <row r="192" spans="1:148" ht="7.5" customHeight="1" x14ac:dyDescent="0.15">
      <c r="A192" s="21"/>
      <c r="B192" s="22"/>
      <c r="AJ192" s="28">
        <v>3</v>
      </c>
      <c r="AK192" s="39">
        <f t="shared" ref="AK192:BJ192" si="202">($AF$189*C70)+($AG$189*D70)+($AH$189*E70)+
  ($AF$190*C71)+($AG$190*D71)+($AH$190*E71)+
  ($AF$191*C72)+($AG$191*D72)+($AH$191*E72)</f>
        <v>-0.3</v>
      </c>
      <c r="AL192" s="39">
        <f t="shared" si="202"/>
        <v>-0.3</v>
      </c>
      <c r="AM192" s="39">
        <f t="shared" si="202"/>
        <v>-0.3</v>
      </c>
      <c r="AN192" s="39">
        <f t="shared" si="202"/>
        <v>-0.3</v>
      </c>
      <c r="AO192" s="39">
        <f t="shared" si="202"/>
        <v>-0.3</v>
      </c>
      <c r="AP192" s="39">
        <f t="shared" si="202"/>
        <v>-0.37265625000000002</v>
      </c>
      <c r="AQ192" s="39">
        <f t="shared" si="202"/>
        <v>-0.46562500000000001</v>
      </c>
      <c r="AR192" s="39">
        <f t="shared" si="202"/>
        <v>-0.42109374999999993</v>
      </c>
      <c r="AS192" s="39">
        <f t="shared" si="202"/>
        <v>-0.42421874999999998</v>
      </c>
      <c r="AT192" s="39">
        <f t="shared" si="202"/>
        <v>-0.31171874999999999</v>
      </c>
      <c r="AU192" s="39">
        <f t="shared" si="202"/>
        <v>0.31874999999999998</v>
      </c>
      <c r="AV192" s="39">
        <f t="shared" si="202"/>
        <v>0.4765625</v>
      </c>
      <c r="AW192" s="39">
        <f t="shared" si="202"/>
        <v>0.34765625</v>
      </c>
      <c r="AX192" s="39">
        <f t="shared" si="202"/>
        <v>0.3249999999999999</v>
      </c>
      <c r="AY192" s="39">
        <f t="shared" si="202"/>
        <v>0.20781250000000001</v>
      </c>
      <c r="AZ192" s="39">
        <f t="shared" si="202"/>
        <v>-4.7656249999999983E-2</v>
      </c>
      <c r="BA192" s="39">
        <f t="shared" si="202"/>
        <v>-0.23046875</v>
      </c>
      <c r="BB192" s="39">
        <f t="shared" si="202"/>
        <v>-0.22109375000000001</v>
      </c>
      <c r="BC192" s="39">
        <f t="shared" si="202"/>
        <v>-0.31718749999999996</v>
      </c>
      <c r="BD192" s="39">
        <f t="shared" si="202"/>
        <v>-0.39921874999999996</v>
      </c>
      <c r="BE192" s="39">
        <f t="shared" si="202"/>
        <v>-0.2195312499999999</v>
      </c>
      <c r="BF192" s="39">
        <f t="shared" si="202"/>
        <v>-0.3406249999999999</v>
      </c>
      <c r="BG192" s="39">
        <f t="shared" si="202"/>
        <v>-0.3</v>
      </c>
      <c r="BH192" s="39">
        <f t="shared" si="202"/>
        <v>-0.3</v>
      </c>
      <c r="BI192" s="39">
        <f t="shared" si="202"/>
        <v>-0.3</v>
      </c>
      <c r="BJ192" s="39">
        <f t="shared" si="202"/>
        <v>-0.3</v>
      </c>
      <c r="BL192" s="22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  <c r="CL192" s="40"/>
      <c r="CO192" s="22"/>
      <c r="CP192" s="40"/>
      <c r="CQ192" s="40"/>
      <c r="CR192" s="40"/>
      <c r="CS192" s="40"/>
      <c r="CT192" s="40"/>
      <c r="CU192" s="40"/>
      <c r="CV192" s="40"/>
      <c r="CW192" s="40"/>
      <c r="CX192" s="40"/>
      <c r="CY192" s="40"/>
      <c r="CZ192" s="40"/>
      <c r="DA192" s="40"/>
      <c r="DB192" s="40"/>
      <c r="DC192" s="40"/>
      <c r="DD192" s="40"/>
      <c r="DE192" s="40"/>
      <c r="DF192" s="40"/>
      <c r="DG192" s="40"/>
      <c r="DH192" s="40"/>
      <c r="DI192" s="40"/>
      <c r="DJ192" s="40"/>
      <c r="DK192" s="40"/>
      <c r="DL192" s="40"/>
      <c r="DM192" s="40"/>
      <c r="DN192" s="40"/>
      <c r="DO192" s="40"/>
      <c r="DR192" s="28">
        <f t="shared" si="8"/>
        <v>186</v>
      </c>
      <c r="DS192" s="28">
        <f t="shared" si="191"/>
        <v>2</v>
      </c>
      <c r="DT192" s="28">
        <f t="shared" si="10"/>
        <v>4</v>
      </c>
      <c r="DU192" s="28">
        <v>2</v>
      </c>
      <c r="DV192" s="39">
        <f t="shared" si="2"/>
        <v>1.33203125</v>
      </c>
      <c r="DX192" s="41">
        <v>0.3</v>
      </c>
      <c r="DY192" s="39">
        <f t="shared" si="3"/>
        <v>0.39960937499999999</v>
      </c>
      <c r="DZ192" s="34"/>
      <c r="EB192" s="41">
        <v>0</v>
      </c>
      <c r="EC192" s="39">
        <f t="shared" si="4"/>
        <v>0</v>
      </c>
      <c r="ED192" s="34"/>
      <c r="EF192" s="41">
        <v>-0.4</v>
      </c>
      <c r="EG192" s="39">
        <f t="shared" si="5"/>
        <v>-0.53281250000000002</v>
      </c>
      <c r="EH192" s="34"/>
      <c r="EJ192" s="22"/>
      <c r="EK192" s="22"/>
      <c r="EM192" s="22"/>
      <c r="EN192" s="22"/>
      <c r="EO192" s="22"/>
      <c r="EP192" s="22"/>
      <c r="ER192" s="26"/>
    </row>
    <row r="193" spans="1:148" ht="7.5" customHeight="1" x14ac:dyDescent="0.15">
      <c r="A193" s="21"/>
      <c r="B193" s="22"/>
      <c r="AJ193" s="28">
        <v>4</v>
      </c>
      <c r="AK193" s="39">
        <f t="shared" ref="AK193:BJ193" si="203">($AF$189*C71)+($AG$189*D71)+($AH$189*E71)+
  ($AF$190*C72)+($AG$190*D72)+($AH$190*E72)+
  ($AF$191*C73)+($AG$191*D73)+($AH$191*E73)</f>
        <v>-0.3</v>
      </c>
      <c r="AL193" s="39">
        <f t="shared" si="203"/>
        <v>-0.3</v>
      </c>
      <c r="AM193" s="39">
        <f t="shared" si="203"/>
        <v>-0.3</v>
      </c>
      <c r="AN193" s="39">
        <f t="shared" si="203"/>
        <v>-0.3</v>
      </c>
      <c r="AO193" s="39">
        <f t="shared" si="203"/>
        <v>-0.30937500000000001</v>
      </c>
      <c r="AP193" s="39">
        <f t="shared" si="203"/>
        <v>-0.4375</v>
      </c>
      <c r="AQ193" s="39">
        <f t="shared" si="203"/>
        <v>-0.49453124999999992</v>
      </c>
      <c r="AR193" s="39">
        <f t="shared" si="203"/>
        <v>-0.25859374999999996</v>
      </c>
      <c r="AS193" s="39">
        <f t="shared" si="203"/>
        <v>-0.26406250000000003</v>
      </c>
      <c r="AT193" s="39">
        <f t="shared" si="203"/>
        <v>0.18281249999999999</v>
      </c>
      <c r="AU193" s="39">
        <f t="shared" si="203"/>
        <v>0.39374999999999993</v>
      </c>
      <c r="AV193" s="39">
        <f t="shared" si="203"/>
        <v>0.21171874999999996</v>
      </c>
      <c r="AW193" s="39">
        <f t="shared" si="203"/>
        <v>0.14609375000000002</v>
      </c>
      <c r="AX193" s="39">
        <f t="shared" si="203"/>
        <v>0.19374999999999998</v>
      </c>
      <c r="AY193" s="39">
        <f t="shared" si="203"/>
        <v>0.20546875000000001</v>
      </c>
      <c r="AZ193" s="39">
        <f t="shared" si="203"/>
        <v>-3.5937500000000011E-2</v>
      </c>
      <c r="BA193" s="39">
        <f t="shared" si="203"/>
        <v>-0.13828124999999997</v>
      </c>
      <c r="BB193" s="39">
        <f t="shared" si="203"/>
        <v>0.20625000000000004</v>
      </c>
      <c r="BC193" s="39">
        <f t="shared" si="203"/>
        <v>0.14921874999999996</v>
      </c>
      <c r="BD193" s="39">
        <f t="shared" si="203"/>
        <v>-0.28906249999999989</v>
      </c>
      <c r="BE193" s="39">
        <f t="shared" si="203"/>
        <v>-0.1140624999999999</v>
      </c>
      <c r="BF193" s="39">
        <f t="shared" si="203"/>
        <v>-0.29218749999999999</v>
      </c>
      <c r="BG193" s="39">
        <f t="shared" si="203"/>
        <v>-0.32812499999999994</v>
      </c>
      <c r="BH193" s="39">
        <f t="shared" si="203"/>
        <v>-0.3</v>
      </c>
      <c r="BI193" s="39">
        <f t="shared" si="203"/>
        <v>-0.3</v>
      </c>
      <c r="BJ193" s="39">
        <f t="shared" si="203"/>
        <v>-0.3</v>
      </c>
      <c r="BL193" s="22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  <c r="CL193" s="40"/>
      <c r="CO193" s="22"/>
      <c r="CP193" s="40"/>
      <c r="CQ193" s="40"/>
      <c r="CR193" s="40"/>
      <c r="CS193" s="40"/>
      <c r="CT193" s="40"/>
      <c r="CU193" s="40"/>
      <c r="CV193" s="40"/>
      <c r="CW193" s="40"/>
      <c r="CX193" s="40"/>
      <c r="CY193" s="40"/>
      <c r="CZ193" s="40"/>
      <c r="DA193" s="40"/>
      <c r="DB193" s="40"/>
      <c r="DC193" s="40"/>
      <c r="DD193" s="40"/>
      <c r="DE193" s="40"/>
      <c r="DF193" s="40"/>
      <c r="DG193" s="40"/>
      <c r="DH193" s="40"/>
      <c r="DI193" s="40"/>
      <c r="DJ193" s="40"/>
      <c r="DK193" s="40"/>
      <c r="DL193" s="40"/>
      <c r="DM193" s="40"/>
      <c r="DN193" s="40"/>
      <c r="DO193" s="40"/>
      <c r="DR193" s="28">
        <f t="shared" si="8"/>
        <v>187</v>
      </c>
      <c r="DS193" s="28">
        <f t="shared" si="191"/>
        <v>2</v>
      </c>
      <c r="DT193" s="28">
        <f t="shared" si="10"/>
        <v>5</v>
      </c>
      <c r="DU193" s="28">
        <v>2</v>
      </c>
      <c r="DV193" s="39">
        <f t="shared" si="2"/>
        <v>2.1890624999999999</v>
      </c>
      <c r="DX193" s="41">
        <v>0.2</v>
      </c>
      <c r="DY193" s="39">
        <f t="shared" si="3"/>
        <v>0.43781249999999999</v>
      </c>
      <c r="DZ193" s="34"/>
      <c r="EB193" s="41">
        <v>-0.2</v>
      </c>
      <c r="EC193" s="39">
        <f t="shared" si="4"/>
        <v>-0.43781249999999999</v>
      </c>
      <c r="ED193" s="34"/>
      <c r="EF193" s="41">
        <v>0.1</v>
      </c>
      <c r="EG193" s="39">
        <f t="shared" si="5"/>
        <v>0.21890625</v>
      </c>
      <c r="EH193" s="34"/>
      <c r="EJ193" s="22"/>
      <c r="EK193" s="22"/>
      <c r="EM193" s="22"/>
      <c r="EN193" s="22"/>
      <c r="EO193" s="22"/>
      <c r="EP193" s="22"/>
      <c r="ER193" s="26"/>
    </row>
    <row r="194" spans="1:148" ht="7.5" customHeight="1" x14ac:dyDescent="0.15">
      <c r="A194" s="21"/>
      <c r="B194" s="22"/>
      <c r="AJ194" s="28">
        <v>5</v>
      </c>
      <c r="AK194" s="39">
        <f t="shared" ref="AK194:BJ194" si="204">($AF$189*C72)+($AG$189*D72)+($AH$189*E72)+
  ($AF$190*C73)+($AG$190*D73)+($AH$190*E73)+
  ($AF$191*C74)+($AG$191*D74)+($AH$191*E74)</f>
        <v>-0.3</v>
      </c>
      <c r="AL194" s="39">
        <f t="shared" si="204"/>
        <v>-0.3</v>
      </c>
      <c r="AM194" s="39">
        <f t="shared" si="204"/>
        <v>-0.3</v>
      </c>
      <c r="AN194" s="39">
        <f t="shared" si="204"/>
        <v>-0.3</v>
      </c>
      <c r="AO194" s="39">
        <f t="shared" si="204"/>
        <v>-0.31171874999999999</v>
      </c>
      <c r="AP194" s="39">
        <f t="shared" si="204"/>
        <v>-0.47890624999999998</v>
      </c>
      <c r="AQ194" s="39">
        <f t="shared" si="204"/>
        <v>-0.37578125000000001</v>
      </c>
      <c r="AR194" s="39">
        <f t="shared" si="204"/>
        <v>-0.32656250000000003</v>
      </c>
      <c r="AS194" s="39">
        <f t="shared" si="204"/>
        <v>8.0468750000000006E-2</v>
      </c>
      <c r="AT194" s="39">
        <f t="shared" si="204"/>
        <v>0.33203125000000006</v>
      </c>
      <c r="AU194" s="39">
        <f t="shared" si="204"/>
        <v>0.35390624999999987</v>
      </c>
      <c r="AV194" s="39">
        <f t="shared" si="204"/>
        <v>0.32187499999999997</v>
      </c>
      <c r="AW194" s="39">
        <f t="shared" si="204"/>
        <v>0.15859374999999998</v>
      </c>
      <c r="AX194" s="39">
        <f t="shared" si="204"/>
        <v>0.11875000000000002</v>
      </c>
      <c r="AY194" s="39">
        <f t="shared" si="204"/>
        <v>0.21718750000000001</v>
      </c>
      <c r="AZ194" s="39">
        <f t="shared" si="204"/>
        <v>-7.0312499999999889E-3</v>
      </c>
      <c r="BA194" s="39">
        <f t="shared" si="204"/>
        <v>-0.33671875000000001</v>
      </c>
      <c r="BB194" s="39">
        <f t="shared" si="204"/>
        <v>-4.0624999999999981E-2</v>
      </c>
      <c r="BC194" s="39">
        <f t="shared" si="204"/>
        <v>0.22656250000000008</v>
      </c>
      <c r="BD194" s="39">
        <f t="shared" si="204"/>
        <v>-0.39609374999999991</v>
      </c>
      <c r="BE194" s="39">
        <f t="shared" si="204"/>
        <v>-3.9843749999999956E-2</v>
      </c>
      <c r="BF194" s="39">
        <f t="shared" si="204"/>
        <v>-0.20234374999999999</v>
      </c>
      <c r="BG194" s="39">
        <f t="shared" si="204"/>
        <v>-0.32031249999999994</v>
      </c>
      <c r="BH194" s="39">
        <f t="shared" si="204"/>
        <v>-0.3</v>
      </c>
      <c r="BI194" s="39">
        <f t="shared" si="204"/>
        <v>-0.3</v>
      </c>
      <c r="BJ194" s="39">
        <f t="shared" si="204"/>
        <v>-0.3</v>
      </c>
      <c r="BL194" s="22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  <c r="CL194" s="40"/>
      <c r="CO194" s="22"/>
      <c r="CP194" s="40"/>
      <c r="CQ194" s="40"/>
      <c r="CR194" s="40"/>
      <c r="CS194" s="40"/>
      <c r="CT194" s="40"/>
      <c r="CU194" s="40"/>
      <c r="CV194" s="40"/>
      <c r="CW194" s="40"/>
      <c r="CX194" s="40"/>
      <c r="CY194" s="40"/>
      <c r="CZ194" s="40"/>
      <c r="DA194" s="40"/>
      <c r="DB194" s="40"/>
      <c r="DC194" s="40"/>
      <c r="DD194" s="40"/>
      <c r="DE194" s="40"/>
      <c r="DF194" s="40"/>
      <c r="DG194" s="40"/>
      <c r="DH194" s="40"/>
      <c r="DI194" s="40"/>
      <c r="DJ194" s="40"/>
      <c r="DK194" s="40"/>
      <c r="DL194" s="40"/>
      <c r="DM194" s="40"/>
      <c r="DN194" s="40"/>
      <c r="DO194" s="40"/>
      <c r="DR194" s="28">
        <f t="shared" si="8"/>
        <v>188</v>
      </c>
      <c r="DS194" s="28">
        <f t="shared" si="191"/>
        <v>2</v>
      </c>
      <c r="DT194" s="28">
        <f t="shared" si="10"/>
        <v>6</v>
      </c>
      <c r="DU194" s="28">
        <v>2</v>
      </c>
      <c r="DV194" s="39">
        <f t="shared" si="2"/>
        <v>2.3570312499999999</v>
      </c>
      <c r="DX194" s="41">
        <v>-0.1</v>
      </c>
      <c r="DY194" s="39">
        <f t="shared" si="3"/>
        <v>-0.23570312500000001</v>
      </c>
      <c r="DZ194" s="34"/>
      <c r="EB194" s="41">
        <v>-0.1</v>
      </c>
      <c r="EC194" s="39">
        <f t="shared" si="4"/>
        <v>-0.23570312500000001</v>
      </c>
      <c r="ED194" s="34"/>
      <c r="EF194" s="41">
        <v>0.3</v>
      </c>
      <c r="EG194" s="39">
        <f t="shared" si="5"/>
        <v>0.70710937499999993</v>
      </c>
      <c r="EH194" s="34"/>
      <c r="EJ194" s="22"/>
      <c r="EK194" s="22"/>
      <c r="EM194" s="22"/>
      <c r="EN194" s="22"/>
      <c r="EO194" s="22"/>
      <c r="EP194" s="22"/>
      <c r="ER194" s="26"/>
    </row>
    <row r="195" spans="1:148" ht="7.5" customHeight="1" x14ac:dyDescent="0.15">
      <c r="A195" s="21"/>
      <c r="B195" s="22"/>
      <c r="AJ195" s="28">
        <v>6</v>
      </c>
      <c r="AK195" s="39">
        <f t="shared" ref="AK195:BJ195" si="205">($AF$189*C73)+($AG$189*D73)+($AH$189*E73)+
  ($AF$190*C74)+($AG$190*D74)+($AH$190*E74)+
  ($AF$191*C75)+($AG$191*D75)+($AH$191*E75)</f>
        <v>-0.3</v>
      </c>
      <c r="AL195" s="39">
        <f t="shared" si="205"/>
        <v>-0.3</v>
      </c>
      <c r="AM195" s="39">
        <f t="shared" si="205"/>
        <v>-0.3</v>
      </c>
      <c r="AN195" s="39">
        <f t="shared" si="205"/>
        <v>-0.3</v>
      </c>
      <c r="AO195" s="39">
        <f t="shared" si="205"/>
        <v>-0.31249999999999994</v>
      </c>
      <c r="AP195" s="39">
        <f t="shared" si="205"/>
        <v>-0.53124999999999989</v>
      </c>
      <c r="AQ195" s="39">
        <f t="shared" si="205"/>
        <v>-0.56015625000000002</v>
      </c>
      <c r="AR195" s="39">
        <f t="shared" si="205"/>
        <v>-0.40624999999999994</v>
      </c>
      <c r="AS195" s="39">
        <f t="shared" si="205"/>
        <v>0.24687499999999996</v>
      </c>
      <c r="AT195" s="39">
        <f t="shared" si="205"/>
        <v>0.31093749999999987</v>
      </c>
      <c r="AU195" s="39">
        <f t="shared" si="205"/>
        <v>0.39921875000000007</v>
      </c>
      <c r="AV195" s="39">
        <f t="shared" si="205"/>
        <v>0.35781250000000003</v>
      </c>
      <c r="AW195" s="39">
        <f t="shared" si="205"/>
        <v>0.12187499999999998</v>
      </c>
      <c r="AX195" s="39">
        <f t="shared" si="205"/>
        <v>-1.171875E-2</v>
      </c>
      <c r="AY195" s="39">
        <f t="shared" si="205"/>
        <v>0.18281249999999999</v>
      </c>
      <c r="AZ195" s="39">
        <f t="shared" si="205"/>
        <v>2.4218750000000011E-2</v>
      </c>
      <c r="BA195" s="39">
        <f t="shared" si="205"/>
        <v>-0.30703124999999998</v>
      </c>
      <c r="BB195" s="39">
        <f t="shared" si="205"/>
        <v>-0.37499999999999994</v>
      </c>
      <c r="BC195" s="39">
        <f t="shared" si="205"/>
        <v>0.15859375000000003</v>
      </c>
      <c r="BD195" s="39">
        <f t="shared" si="205"/>
        <v>-0.29453124999999997</v>
      </c>
      <c r="BE195" s="39">
        <f t="shared" si="205"/>
        <v>-6.7187499999999956E-2</v>
      </c>
      <c r="BF195" s="39">
        <f t="shared" si="205"/>
        <v>-6.5624999999999933E-2</v>
      </c>
      <c r="BG195" s="39">
        <f t="shared" si="205"/>
        <v>-0.29765625000000001</v>
      </c>
      <c r="BH195" s="39">
        <f t="shared" si="205"/>
        <v>-0.30468749999999994</v>
      </c>
      <c r="BI195" s="39">
        <f t="shared" si="205"/>
        <v>-0.3</v>
      </c>
      <c r="BJ195" s="39">
        <f t="shared" si="205"/>
        <v>-0.3</v>
      </c>
      <c r="BL195" s="22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  <c r="CL195" s="40"/>
      <c r="CO195" s="22"/>
      <c r="CP195" s="40"/>
      <c r="CQ195" s="40"/>
      <c r="CR195" s="40"/>
      <c r="CS195" s="40"/>
      <c r="CT195" s="40"/>
      <c r="CU195" s="40"/>
      <c r="CV195" s="40"/>
      <c r="CW195" s="40"/>
      <c r="CX195" s="40"/>
      <c r="CY195" s="40"/>
      <c r="CZ195" s="40"/>
      <c r="DA195" s="40"/>
      <c r="DB195" s="40"/>
      <c r="DC195" s="40"/>
      <c r="DD195" s="40"/>
      <c r="DE195" s="40"/>
      <c r="DF195" s="40"/>
      <c r="DG195" s="40"/>
      <c r="DH195" s="40"/>
      <c r="DI195" s="40"/>
      <c r="DJ195" s="40"/>
      <c r="DK195" s="40"/>
      <c r="DL195" s="40"/>
      <c r="DM195" s="40"/>
      <c r="DN195" s="40"/>
      <c r="DO195" s="40"/>
      <c r="DR195" s="28">
        <f t="shared" si="8"/>
        <v>189</v>
      </c>
      <c r="DS195" s="28">
        <f t="shared" si="191"/>
        <v>2</v>
      </c>
      <c r="DT195" s="28">
        <f t="shared" si="10"/>
        <v>7</v>
      </c>
      <c r="DU195" s="28">
        <v>2</v>
      </c>
      <c r="DV195" s="39">
        <f t="shared" si="2"/>
        <v>2.1796875</v>
      </c>
      <c r="DX195" s="41">
        <v>0.1</v>
      </c>
      <c r="DY195" s="39">
        <f t="shared" si="3"/>
        <v>0.21796875000000002</v>
      </c>
      <c r="DZ195" s="34"/>
      <c r="EB195" s="41">
        <v>-0.1</v>
      </c>
      <c r="EC195" s="39">
        <f t="shared" si="4"/>
        <v>-0.21796875000000002</v>
      </c>
      <c r="ED195" s="34"/>
      <c r="EF195" s="41">
        <v>0.3</v>
      </c>
      <c r="EG195" s="39">
        <f t="shared" si="5"/>
        <v>0.65390625000000002</v>
      </c>
      <c r="EH195" s="34"/>
      <c r="EJ195" s="22"/>
      <c r="EK195" s="22"/>
      <c r="EM195" s="22"/>
      <c r="EN195" s="22"/>
      <c r="EO195" s="22"/>
      <c r="EP195" s="22"/>
      <c r="ER195" s="26"/>
    </row>
    <row r="196" spans="1:148" ht="7.5" customHeight="1" x14ac:dyDescent="0.15">
      <c r="A196" s="21"/>
      <c r="B196" s="22"/>
      <c r="AJ196" s="28">
        <v>7</v>
      </c>
      <c r="AK196" s="39">
        <f t="shared" ref="AK196:BJ196" si="206">($AF$189*C74)+($AG$189*D74)+($AH$189*E74)+
  ($AF$190*C75)+($AG$190*D75)+($AH$190*E75)+
  ($AF$191*C76)+($AG$191*D76)+($AH$191*E76)</f>
        <v>-0.3</v>
      </c>
      <c r="AL196" s="39">
        <f t="shared" si="206"/>
        <v>-0.3</v>
      </c>
      <c r="AM196" s="39">
        <f t="shared" si="206"/>
        <v>-0.3</v>
      </c>
      <c r="AN196" s="39">
        <f t="shared" si="206"/>
        <v>-0.3</v>
      </c>
      <c r="AO196" s="39">
        <f t="shared" si="206"/>
        <v>-0.31562499999999999</v>
      </c>
      <c r="AP196" s="39">
        <f t="shared" si="206"/>
        <v>-0.56406250000000002</v>
      </c>
      <c r="AQ196" s="39">
        <f t="shared" si="206"/>
        <v>-0.7109375</v>
      </c>
      <c r="AR196" s="39">
        <f t="shared" si="206"/>
        <v>-0.16718750000000002</v>
      </c>
      <c r="AS196" s="39">
        <f t="shared" si="206"/>
        <v>0.44765624999999992</v>
      </c>
      <c r="AT196" s="39">
        <f t="shared" si="206"/>
        <v>0.49765624999999997</v>
      </c>
      <c r="AU196" s="39">
        <f t="shared" si="206"/>
        <v>0.50078124999999996</v>
      </c>
      <c r="AV196" s="39">
        <f t="shared" si="206"/>
        <v>0.47578124999999999</v>
      </c>
      <c r="AW196" s="39">
        <f t="shared" si="206"/>
        <v>0.30078125</v>
      </c>
      <c r="AX196" s="39">
        <f t="shared" si="206"/>
        <v>5.7031249999999992E-2</v>
      </c>
      <c r="AY196" s="39">
        <f t="shared" si="206"/>
        <v>0.24765624999999999</v>
      </c>
      <c r="AZ196" s="39">
        <f t="shared" si="206"/>
        <v>0.14531249999999998</v>
      </c>
      <c r="BA196" s="39">
        <f t="shared" si="206"/>
        <v>-0.16093750000000001</v>
      </c>
      <c r="BB196" s="39">
        <f t="shared" si="206"/>
        <v>-0.30078125</v>
      </c>
      <c r="BC196" s="39">
        <f t="shared" si="206"/>
        <v>0</v>
      </c>
      <c r="BD196" s="39">
        <f t="shared" si="206"/>
        <v>-0.140625</v>
      </c>
      <c r="BE196" s="39">
        <f t="shared" si="206"/>
        <v>-0.25156249999999997</v>
      </c>
      <c r="BF196" s="39">
        <f t="shared" si="206"/>
        <v>-3.90625E-2</v>
      </c>
      <c r="BG196" s="39">
        <f t="shared" si="206"/>
        <v>-0.30703125000000003</v>
      </c>
      <c r="BH196" s="39">
        <f t="shared" si="206"/>
        <v>-0.29453124999999986</v>
      </c>
      <c r="BI196" s="39">
        <f t="shared" si="206"/>
        <v>-0.3</v>
      </c>
      <c r="BJ196" s="39">
        <f t="shared" si="206"/>
        <v>-0.3</v>
      </c>
      <c r="BL196" s="22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  <c r="CL196" s="40"/>
      <c r="CO196" s="22"/>
      <c r="CP196" s="40"/>
      <c r="CQ196" s="40"/>
      <c r="CR196" s="40"/>
      <c r="CS196" s="40"/>
      <c r="CT196" s="40"/>
      <c r="CU196" s="40"/>
      <c r="CV196" s="40"/>
      <c r="CW196" s="40"/>
      <c r="CX196" s="40"/>
      <c r="CY196" s="40"/>
      <c r="CZ196" s="40"/>
      <c r="DA196" s="40"/>
      <c r="DB196" s="40"/>
      <c r="DC196" s="40"/>
      <c r="DD196" s="40"/>
      <c r="DE196" s="40"/>
      <c r="DF196" s="40"/>
      <c r="DG196" s="40"/>
      <c r="DH196" s="40"/>
      <c r="DI196" s="40"/>
      <c r="DJ196" s="40"/>
      <c r="DK196" s="40"/>
      <c r="DL196" s="40"/>
      <c r="DM196" s="40"/>
      <c r="DN196" s="40"/>
      <c r="DO196" s="40"/>
      <c r="DR196" s="28">
        <f t="shared" si="8"/>
        <v>190</v>
      </c>
      <c r="DS196" s="28">
        <f t="shared" si="191"/>
        <v>2</v>
      </c>
      <c r="DT196" s="28">
        <f t="shared" si="10"/>
        <v>8</v>
      </c>
      <c r="DU196" s="28">
        <v>2</v>
      </c>
      <c r="DV196" s="39">
        <f t="shared" si="2"/>
        <v>1.6539062499999999</v>
      </c>
      <c r="DX196" s="41">
        <v>0</v>
      </c>
      <c r="DY196" s="39">
        <f t="shared" si="3"/>
        <v>0</v>
      </c>
      <c r="DZ196" s="34"/>
      <c r="EB196" s="41">
        <v>-0.1</v>
      </c>
      <c r="EC196" s="39">
        <f t="shared" si="4"/>
        <v>-0.16539062500000001</v>
      </c>
      <c r="ED196" s="34"/>
      <c r="EF196" s="41">
        <v>-0.4</v>
      </c>
      <c r="EG196" s="39">
        <f t="shared" si="5"/>
        <v>-0.66156250000000005</v>
      </c>
      <c r="EH196" s="34"/>
      <c r="EJ196" s="22"/>
      <c r="EK196" s="22"/>
      <c r="EM196" s="22"/>
      <c r="EN196" s="22"/>
      <c r="EO196" s="22"/>
      <c r="EP196" s="22"/>
      <c r="ER196" s="26"/>
    </row>
    <row r="197" spans="1:148" ht="7.5" customHeight="1" x14ac:dyDescent="0.15">
      <c r="A197" s="21"/>
      <c r="B197" s="22"/>
      <c r="AJ197" s="28">
        <v>8</v>
      </c>
      <c r="AK197" s="39">
        <f t="shared" ref="AK197:BJ197" si="207">($AF$189*C75)+($AG$189*D75)+($AH$189*E75)+
  ($AF$190*C76)+($AG$190*D76)+($AH$190*E76)+
  ($AF$191*C77)+($AG$191*D77)+($AH$191*E77)</f>
        <v>-0.3</v>
      </c>
      <c r="AL197" s="39">
        <f t="shared" si="207"/>
        <v>-0.3</v>
      </c>
      <c r="AM197" s="39">
        <f t="shared" si="207"/>
        <v>-0.3</v>
      </c>
      <c r="AN197" s="39">
        <f t="shared" si="207"/>
        <v>-0.3</v>
      </c>
      <c r="AO197" s="39">
        <f t="shared" si="207"/>
        <v>-0.3</v>
      </c>
      <c r="AP197" s="39">
        <f t="shared" si="207"/>
        <v>-0.55234375000000002</v>
      </c>
      <c r="AQ197" s="39">
        <f t="shared" si="207"/>
        <v>-0.75</v>
      </c>
      <c r="AR197" s="39">
        <f t="shared" si="207"/>
        <v>0.15312499999999998</v>
      </c>
      <c r="AS197" s="39">
        <f t="shared" si="207"/>
        <v>0.34140625000000002</v>
      </c>
      <c r="AT197" s="39">
        <f t="shared" si="207"/>
        <v>0.17109374999999999</v>
      </c>
      <c r="AU197" s="39">
        <f t="shared" si="207"/>
        <v>-6.9531250000000017E-2</v>
      </c>
      <c r="AV197" s="39">
        <f t="shared" si="207"/>
        <v>-0.27656249999999993</v>
      </c>
      <c r="AW197" s="39">
        <f t="shared" si="207"/>
        <v>7.5000000000000011E-2</v>
      </c>
      <c r="AX197" s="39">
        <f t="shared" si="207"/>
        <v>0.21796874999999999</v>
      </c>
      <c r="AY197" s="39">
        <f t="shared" si="207"/>
        <v>9.9218750000000008E-2</v>
      </c>
      <c r="AZ197" s="39">
        <f t="shared" si="207"/>
        <v>9.0625000000000011E-2</v>
      </c>
      <c r="BA197" s="39">
        <f t="shared" si="207"/>
        <v>-9.9218749999999994E-2</v>
      </c>
      <c r="BB197" s="39">
        <f t="shared" si="207"/>
        <v>-0.17109374999999996</v>
      </c>
      <c r="BC197" s="39">
        <f t="shared" si="207"/>
        <v>7.8124999999995559E-4</v>
      </c>
      <c r="BD197" s="39">
        <f t="shared" si="207"/>
        <v>-8.5156249999999989E-2</v>
      </c>
      <c r="BE197" s="39">
        <f t="shared" si="207"/>
        <v>-0.40703125000000001</v>
      </c>
      <c r="BF197" s="39">
        <f t="shared" si="207"/>
        <v>-0.22265624999999994</v>
      </c>
      <c r="BG197" s="39">
        <f t="shared" si="207"/>
        <v>-0.35078124999999999</v>
      </c>
      <c r="BH197" s="39">
        <f t="shared" si="207"/>
        <v>-0.30468749999999994</v>
      </c>
      <c r="BI197" s="39">
        <f t="shared" si="207"/>
        <v>-0.3</v>
      </c>
      <c r="BJ197" s="39">
        <f t="shared" si="207"/>
        <v>-0.3</v>
      </c>
      <c r="BL197" s="22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  <c r="CL197" s="40"/>
      <c r="CO197" s="22"/>
      <c r="CP197" s="40"/>
      <c r="CQ197" s="40"/>
      <c r="CR197" s="40"/>
      <c r="CS197" s="40"/>
      <c r="CT197" s="40"/>
      <c r="CU197" s="40"/>
      <c r="CV197" s="40"/>
      <c r="CW197" s="40"/>
      <c r="CX197" s="40"/>
      <c r="CY197" s="40"/>
      <c r="CZ197" s="40"/>
      <c r="DA197" s="40"/>
      <c r="DB197" s="40"/>
      <c r="DC197" s="40"/>
      <c r="DD197" s="40"/>
      <c r="DE197" s="40"/>
      <c r="DF197" s="40"/>
      <c r="DG197" s="40"/>
      <c r="DH197" s="40"/>
      <c r="DI197" s="40"/>
      <c r="DJ197" s="40"/>
      <c r="DK197" s="40"/>
      <c r="DL197" s="40"/>
      <c r="DM197" s="40"/>
      <c r="DN197" s="40"/>
      <c r="DO197" s="40"/>
      <c r="DR197" s="28">
        <f t="shared" si="8"/>
        <v>191</v>
      </c>
      <c r="DS197" s="28">
        <f t="shared" si="191"/>
        <v>2</v>
      </c>
      <c r="DT197" s="28">
        <f t="shared" si="10"/>
        <v>9</v>
      </c>
      <c r="DU197" s="28">
        <v>2</v>
      </c>
      <c r="DV197" s="39">
        <f t="shared" si="2"/>
        <v>1.309375</v>
      </c>
      <c r="DX197" s="41">
        <v>-0.3</v>
      </c>
      <c r="DY197" s="39">
        <f t="shared" si="3"/>
        <v>-0.39281249999999995</v>
      </c>
      <c r="DZ197" s="34"/>
      <c r="EB197" s="41">
        <v>0.3</v>
      </c>
      <c r="EC197" s="39">
        <f t="shared" si="4"/>
        <v>0.39281249999999995</v>
      </c>
      <c r="ED197" s="34"/>
      <c r="EF197" s="41">
        <v>-0.3</v>
      </c>
      <c r="EG197" s="39">
        <f t="shared" si="5"/>
        <v>-0.39281249999999995</v>
      </c>
      <c r="EH197" s="34"/>
      <c r="EJ197" s="22"/>
      <c r="EK197" s="22"/>
      <c r="EM197" s="22"/>
      <c r="EN197" s="22"/>
      <c r="EO197" s="22"/>
      <c r="EP197" s="22"/>
      <c r="ER197" s="26"/>
    </row>
    <row r="198" spans="1:148" ht="7.5" customHeight="1" x14ac:dyDescent="0.15">
      <c r="A198" s="21"/>
      <c r="B198" s="22"/>
      <c r="AJ198" s="28">
        <v>9</v>
      </c>
      <c r="AK198" s="39">
        <f t="shared" ref="AK198:BJ198" si="208">($AF$189*C76)+($AG$189*D76)+($AH$189*E76)+
  ($AF$190*C77)+($AG$190*D77)+($AH$190*E77)+
  ($AF$191*C78)+($AG$191*D78)+($AH$191*E78)</f>
        <v>-0.3</v>
      </c>
      <c r="AL198" s="39">
        <f t="shared" si="208"/>
        <v>-0.3</v>
      </c>
      <c r="AM198" s="39">
        <f t="shared" si="208"/>
        <v>-0.3</v>
      </c>
      <c r="AN198" s="39">
        <f t="shared" si="208"/>
        <v>-0.3</v>
      </c>
      <c r="AO198" s="39">
        <f t="shared" si="208"/>
        <v>-0.32578124999999997</v>
      </c>
      <c r="AP198" s="39">
        <f t="shared" si="208"/>
        <v>-0.70468749999999991</v>
      </c>
      <c r="AQ198" s="39">
        <f t="shared" si="208"/>
        <v>-0.77109375000000002</v>
      </c>
      <c r="AR198" s="39">
        <f t="shared" si="208"/>
        <v>0.16796875</v>
      </c>
      <c r="AS198" s="39">
        <f t="shared" si="208"/>
        <v>0.35624999999999996</v>
      </c>
      <c r="AT198" s="39">
        <f t="shared" si="208"/>
        <v>0.45312499999999994</v>
      </c>
      <c r="AU198" s="39">
        <f t="shared" si="208"/>
        <v>8.6718749999999997E-2</v>
      </c>
      <c r="AV198" s="39">
        <f t="shared" si="208"/>
        <v>-0.56015624999999991</v>
      </c>
      <c r="AW198" s="39">
        <f t="shared" si="208"/>
        <v>7.7343750000000031E-2</v>
      </c>
      <c r="AX198" s="39">
        <f t="shared" si="208"/>
        <v>0.41093749999999996</v>
      </c>
      <c r="AY198" s="39">
        <f t="shared" si="208"/>
        <v>-0.31171875000000004</v>
      </c>
      <c r="AZ198" s="39">
        <f t="shared" si="208"/>
        <v>-0.13671874999999997</v>
      </c>
      <c r="BA198" s="39">
        <f t="shared" si="208"/>
        <v>-0.15468749999999992</v>
      </c>
      <c r="BB198" s="39">
        <f t="shared" si="208"/>
        <v>-0.23906250000000009</v>
      </c>
      <c r="BC198" s="39">
        <f t="shared" si="208"/>
        <v>-0.12890624999999992</v>
      </c>
      <c r="BD198" s="39">
        <f t="shared" si="208"/>
        <v>-0.14921874999999996</v>
      </c>
      <c r="BE198" s="39">
        <f t="shared" si="208"/>
        <v>-0.32968749999999991</v>
      </c>
      <c r="BF198" s="39">
        <f t="shared" si="208"/>
        <v>-0.30624999999999997</v>
      </c>
      <c r="BG198" s="39">
        <f t="shared" si="208"/>
        <v>-0.31171874999999988</v>
      </c>
      <c r="BH198" s="39">
        <f t="shared" si="208"/>
        <v>-0.30234374999999986</v>
      </c>
      <c r="BI198" s="39">
        <f t="shared" si="208"/>
        <v>-0.3</v>
      </c>
      <c r="BJ198" s="39">
        <f t="shared" si="208"/>
        <v>-0.3</v>
      </c>
      <c r="BL198" s="22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  <c r="CL198" s="40"/>
      <c r="CO198" s="22"/>
      <c r="CP198" s="40"/>
      <c r="CQ198" s="40"/>
      <c r="CR198" s="40"/>
      <c r="CS198" s="40"/>
      <c r="CT198" s="40"/>
      <c r="CU198" s="40"/>
      <c r="CV198" s="40"/>
      <c r="CW198" s="40"/>
      <c r="CX198" s="40"/>
      <c r="CY198" s="40"/>
      <c r="CZ198" s="40"/>
      <c r="DA198" s="40"/>
      <c r="DB198" s="40"/>
      <c r="DC198" s="40"/>
      <c r="DD198" s="40"/>
      <c r="DE198" s="40"/>
      <c r="DF198" s="40"/>
      <c r="DG198" s="40"/>
      <c r="DH198" s="40"/>
      <c r="DI198" s="40"/>
      <c r="DJ198" s="40"/>
      <c r="DK198" s="40"/>
      <c r="DL198" s="40"/>
      <c r="DM198" s="40"/>
      <c r="DN198" s="40"/>
      <c r="DO198" s="40"/>
      <c r="DR198" s="28">
        <f t="shared" si="8"/>
        <v>192</v>
      </c>
      <c r="DS198" s="28">
        <f t="shared" si="191"/>
        <v>2</v>
      </c>
      <c r="DT198" s="28">
        <f t="shared" si="10"/>
        <v>10</v>
      </c>
      <c r="DU198" s="28">
        <v>2</v>
      </c>
      <c r="DV198" s="39">
        <f t="shared" si="2"/>
        <v>0</v>
      </c>
      <c r="DX198" s="41">
        <v>-0.1</v>
      </c>
      <c r="DY198" s="39">
        <f t="shared" si="3"/>
        <v>0</v>
      </c>
      <c r="DZ198" s="34"/>
      <c r="EB198" s="41">
        <v>0.1</v>
      </c>
      <c r="EC198" s="39">
        <f t="shared" si="4"/>
        <v>0</v>
      </c>
      <c r="ED198" s="34"/>
      <c r="EF198" s="41">
        <v>0</v>
      </c>
      <c r="EG198" s="39">
        <f t="shared" si="5"/>
        <v>0</v>
      </c>
      <c r="EH198" s="34"/>
      <c r="EJ198" s="22"/>
      <c r="EK198" s="22"/>
      <c r="EM198" s="22"/>
      <c r="EN198" s="22"/>
      <c r="EO198" s="22"/>
      <c r="EP198" s="22"/>
      <c r="ER198" s="26"/>
    </row>
    <row r="199" spans="1:148" ht="7.5" customHeight="1" x14ac:dyDescent="0.15">
      <c r="A199" s="21"/>
      <c r="B199" s="22"/>
      <c r="AJ199" s="28">
        <v>10</v>
      </c>
      <c r="AK199" s="39">
        <f t="shared" ref="AK199:BJ199" si="209">($AF$189*C77)+($AG$189*D77)+($AH$189*E77)+
  ($AF$190*C78)+($AG$190*D78)+($AH$190*E78)+
  ($AF$191*C79)+($AG$191*D79)+($AH$191*E79)</f>
        <v>-0.3</v>
      </c>
      <c r="AL199" s="39">
        <f t="shared" si="209"/>
        <v>-0.3</v>
      </c>
      <c r="AM199" s="39">
        <f t="shared" si="209"/>
        <v>-0.3</v>
      </c>
      <c r="AN199" s="39">
        <f t="shared" si="209"/>
        <v>-0.3</v>
      </c>
      <c r="AO199" s="39">
        <f t="shared" si="209"/>
        <v>-0.32343749999999999</v>
      </c>
      <c r="AP199" s="39">
        <f t="shared" si="209"/>
        <v>-0.70468750000000002</v>
      </c>
      <c r="AQ199" s="39">
        <f t="shared" si="209"/>
        <v>-0.46640624999999997</v>
      </c>
      <c r="AR199" s="39">
        <f t="shared" si="209"/>
        <v>0.16874999999999998</v>
      </c>
      <c r="AS199" s="39">
        <f t="shared" si="209"/>
        <v>0.18515624999999994</v>
      </c>
      <c r="AT199" s="39">
        <f t="shared" si="209"/>
        <v>0.31796875000000002</v>
      </c>
      <c r="AU199" s="39">
        <f t="shared" si="209"/>
        <v>-7.5781249999999967E-2</v>
      </c>
      <c r="AV199" s="39">
        <f t="shared" si="209"/>
        <v>-0.95937499999999987</v>
      </c>
      <c r="AW199" s="39">
        <f t="shared" si="209"/>
        <v>2.4999999999999981E-2</v>
      </c>
      <c r="AX199" s="39">
        <f t="shared" si="209"/>
        <v>0.68124999999999991</v>
      </c>
      <c r="AY199" s="39">
        <f t="shared" si="209"/>
        <v>-0.46328124999999998</v>
      </c>
      <c r="AZ199" s="39">
        <f t="shared" si="209"/>
        <v>-0.17265624999999998</v>
      </c>
      <c r="BA199" s="39">
        <f t="shared" si="209"/>
        <v>1.5625E-2</v>
      </c>
      <c r="BB199" s="39">
        <f t="shared" si="209"/>
        <v>-0.35859374999999993</v>
      </c>
      <c r="BC199" s="39">
        <f t="shared" si="209"/>
        <v>-0.28203125000000007</v>
      </c>
      <c r="BD199" s="39">
        <f t="shared" si="209"/>
        <v>-0.13828124999999999</v>
      </c>
      <c r="BE199" s="39">
        <f t="shared" si="209"/>
        <v>-0.265625</v>
      </c>
      <c r="BF199" s="39">
        <f t="shared" si="209"/>
        <v>-0.3000000000000001</v>
      </c>
      <c r="BG199" s="39">
        <f t="shared" si="209"/>
        <v>-0.30624999999999997</v>
      </c>
      <c r="BH199" s="39">
        <f t="shared" si="209"/>
        <v>-0.3</v>
      </c>
      <c r="BI199" s="39">
        <f t="shared" si="209"/>
        <v>-0.3</v>
      </c>
      <c r="BJ199" s="39">
        <f t="shared" si="209"/>
        <v>-0.3</v>
      </c>
      <c r="BL199" s="22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  <c r="CL199" s="40"/>
      <c r="CO199" s="22"/>
      <c r="CP199" s="40"/>
      <c r="CQ199" s="40"/>
      <c r="CR199" s="40"/>
      <c r="CS199" s="40"/>
      <c r="CT199" s="40"/>
      <c r="CU199" s="40"/>
      <c r="CV199" s="40"/>
      <c r="CW199" s="40"/>
      <c r="CX199" s="40"/>
      <c r="CY199" s="40"/>
      <c r="CZ199" s="40"/>
      <c r="DA199" s="40"/>
      <c r="DB199" s="40"/>
      <c r="DC199" s="40"/>
      <c r="DD199" s="40"/>
      <c r="DE199" s="40"/>
      <c r="DF199" s="40"/>
      <c r="DG199" s="40"/>
      <c r="DH199" s="40"/>
      <c r="DI199" s="40"/>
      <c r="DJ199" s="40"/>
      <c r="DK199" s="40"/>
      <c r="DL199" s="40"/>
      <c r="DM199" s="40"/>
      <c r="DN199" s="40"/>
      <c r="DO199" s="40"/>
      <c r="DR199" s="28">
        <f t="shared" si="8"/>
        <v>193</v>
      </c>
      <c r="DS199" s="28">
        <f t="shared" si="191"/>
        <v>2</v>
      </c>
      <c r="DT199" s="28">
        <f t="shared" si="10"/>
        <v>11</v>
      </c>
      <c r="DU199" s="28">
        <v>2</v>
      </c>
      <c r="DV199" s="39">
        <f t="shared" si="2"/>
        <v>0</v>
      </c>
      <c r="DX199" s="41">
        <v>0</v>
      </c>
      <c r="DY199" s="39">
        <f t="shared" si="3"/>
        <v>0</v>
      </c>
      <c r="DZ199" s="34"/>
      <c r="EB199" s="41">
        <v>0.4</v>
      </c>
      <c r="EC199" s="39">
        <f t="shared" si="4"/>
        <v>0</v>
      </c>
      <c r="ED199" s="34"/>
      <c r="EF199" s="41">
        <v>-0.3</v>
      </c>
      <c r="EG199" s="39">
        <f t="shared" si="5"/>
        <v>0</v>
      </c>
      <c r="EH199" s="34"/>
      <c r="EJ199" s="22"/>
      <c r="EK199" s="22"/>
      <c r="EM199" s="22"/>
      <c r="EN199" s="22"/>
      <c r="EO199" s="22"/>
      <c r="EP199" s="22"/>
      <c r="ER199" s="26"/>
    </row>
    <row r="200" spans="1:148" ht="7.5" customHeight="1" x14ac:dyDescent="0.15">
      <c r="A200" s="21"/>
      <c r="B200" s="22"/>
      <c r="AJ200" s="28">
        <v>11</v>
      </c>
      <c r="AK200" s="39">
        <f t="shared" ref="AK200:BJ200" si="210">($AF$189*C78)+($AG$189*D78)+($AH$189*E78)+
  ($AF$190*C79)+($AG$190*D79)+($AH$190*E79)+
  ($AF$191*C80)+($AG$191*D80)+($AH$191*E80)</f>
        <v>-0.3</v>
      </c>
      <c r="AL200" s="39">
        <f t="shared" si="210"/>
        <v>-0.3</v>
      </c>
      <c r="AM200" s="39">
        <f t="shared" si="210"/>
        <v>-0.3</v>
      </c>
      <c r="AN200" s="39">
        <f t="shared" si="210"/>
        <v>-0.3</v>
      </c>
      <c r="AO200" s="39">
        <f t="shared" si="210"/>
        <v>-0.34375000000000006</v>
      </c>
      <c r="AP200" s="39">
        <f t="shared" si="210"/>
        <v>-0.83124999999999993</v>
      </c>
      <c r="AQ200" s="39">
        <f t="shared" si="210"/>
        <v>-0.14374999999999996</v>
      </c>
      <c r="AR200" s="39">
        <f t="shared" si="210"/>
        <v>9.1406249999999994E-2</v>
      </c>
      <c r="AS200" s="39">
        <f t="shared" si="210"/>
        <v>0.29453125000000002</v>
      </c>
      <c r="AT200" s="39">
        <f t="shared" si="210"/>
        <v>0.59843749999999996</v>
      </c>
      <c r="AU200" s="39">
        <f t="shared" si="210"/>
        <v>0.23828124999999997</v>
      </c>
      <c r="AV200" s="39">
        <f t="shared" si="210"/>
        <v>-0.45624999999999993</v>
      </c>
      <c r="AW200" s="39">
        <f t="shared" si="210"/>
        <v>0.41249999999999998</v>
      </c>
      <c r="AX200" s="39">
        <f t="shared" si="210"/>
        <v>0.87031250000000004</v>
      </c>
      <c r="AY200" s="39">
        <f t="shared" si="210"/>
        <v>-0.55546874999999996</v>
      </c>
      <c r="AZ200" s="39">
        <f t="shared" si="210"/>
        <v>-0.19296874999999997</v>
      </c>
      <c r="BA200" s="39">
        <f t="shared" si="210"/>
        <v>-3.4375000000000017E-2</v>
      </c>
      <c r="BB200" s="39">
        <f t="shared" si="210"/>
        <v>-0.35781250000000003</v>
      </c>
      <c r="BC200" s="39">
        <f t="shared" si="210"/>
        <v>-0.26718749999999991</v>
      </c>
      <c r="BD200" s="39">
        <f t="shared" si="210"/>
        <v>-8.8281249999999978E-2</v>
      </c>
      <c r="BE200" s="39">
        <f t="shared" si="210"/>
        <v>-0.18281249999999999</v>
      </c>
      <c r="BF200" s="39">
        <f t="shared" si="210"/>
        <v>-0.26171874999999994</v>
      </c>
      <c r="BG200" s="39">
        <f t="shared" si="210"/>
        <v>-0.29609374999999999</v>
      </c>
      <c r="BH200" s="39">
        <f t="shared" si="210"/>
        <v>-0.3</v>
      </c>
      <c r="BI200" s="39">
        <f t="shared" si="210"/>
        <v>-0.3</v>
      </c>
      <c r="BJ200" s="39">
        <f t="shared" si="210"/>
        <v>-0.3</v>
      </c>
      <c r="BL200" s="22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  <c r="CL200" s="40"/>
      <c r="CO200" s="22"/>
      <c r="CP200" s="40"/>
      <c r="CQ200" s="40"/>
      <c r="CR200" s="40"/>
      <c r="CS200" s="40"/>
      <c r="CT200" s="40"/>
      <c r="CU200" s="40"/>
      <c r="CV200" s="40"/>
      <c r="CW200" s="40"/>
      <c r="CX200" s="40"/>
      <c r="CY200" s="40"/>
      <c r="CZ200" s="40"/>
      <c r="DA200" s="40"/>
      <c r="DB200" s="40"/>
      <c r="DC200" s="40"/>
      <c r="DD200" s="40"/>
      <c r="DE200" s="40"/>
      <c r="DF200" s="40"/>
      <c r="DG200" s="40"/>
      <c r="DH200" s="40"/>
      <c r="DI200" s="40"/>
      <c r="DJ200" s="40"/>
      <c r="DK200" s="40"/>
      <c r="DL200" s="40"/>
      <c r="DM200" s="40"/>
      <c r="DN200" s="40"/>
      <c r="DO200" s="40"/>
      <c r="DR200" s="28">
        <f t="shared" si="8"/>
        <v>194</v>
      </c>
      <c r="DS200" s="28">
        <f t="shared" si="191"/>
        <v>2</v>
      </c>
      <c r="DT200" s="28">
        <f t="shared" si="10"/>
        <v>12</v>
      </c>
      <c r="DU200" s="28">
        <v>2</v>
      </c>
      <c r="DV200" s="39">
        <f t="shared" si="2"/>
        <v>0</v>
      </c>
      <c r="DX200" s="41">
        <v>0.2</v>
      </c>
      <c r="DY200" s="39">
        <f t="shared" si="3"/>
        <v>0</v>
      </c>
      <c r="DZ200" s="34"/>
      <c r="EB200" s="41">
        <v>0.1</v>
      </c>
      <c r="EC200" s="39">
        <f t="shared" si="4"/>
        <v>0</v>
      </c>
      <c r="ED200" s="34"/>
      <c r="EF200" s="41">
        <v>0</v>
      </c>
      <c r="EG200" s="39">
        <f t="shared" si="5"/>
        <v>0</v>
      </c>
      <c r="EH200" s="34"/>
      <c r="EJ200" s="22"/>
      <c r="EK200" s="22"/>
      <c r="EM200" s="22"/>
      <c r="EN200" s="22"/>
      <c r="EO200" s="22"/>
      <c r="EP200" s="22"/>
      <c r="ER200" s="26"/>
    </row>
    <row r="201" spans="1:148" ht="7.5" customHeight="1" x14ac:dyDescent="0.15">
      <c r="A201" s="21"/>
      <c r="B201" s="22"/>
      <c r="AJ201" s="28">
        <v>12</v>
      </c>
      <c r="AK201" s="39">
        <f t="shared" ref="AK201:BJ201" si="211">($AF$189*C79)+($AG$189*D79)+($AH$189*E79)+
  ($AF$190*C80)+($AG$190*D80)+($AH$190*E80)+
  ($AF$191*C81)+($AG$191*D81)+($AH$191*E81)</f>
        <v>-0.3</v>
      </c>
      <c r="AL201" s="39">
        <f t="shared" si="211"/>
        <v>-0.3</v>
      </c>
      <c r="AM201" s="39">
        <f t="shared" si="211"/>
        <v>-0.3</v>
      </c>
      <c r="AN201" s="39">
        <f t="shared" si="211"/>
        <v>-0.3</v>
      </c>
      <c r="AO201" s="39">
        <f t="shared" si="211"/>
        <v>-0.33124999999999999</v>
      </c>
      <c r="AP201" s="39">
        <f t="shared" si="211"/>
        <v>-0.94921874999999989</v>
      </c>
      <c r="AQ201" s="39">
        <f t="shared" si="211"/>
        <v>-4.9218749999999978E-2</v>
      </c>
      <c r="AR201" s="39">
        <f t="shared" si="211"/>
        <v>4.6093750000000017E-2</v>
      </c>
      <c r="AS201" s="39">
        <f t="shared" si="211"/>
        <v>0.24296875000000001</v>
      </c>
      <c r="AT201" s="39">
        <f t="shared" si="211"/>
        <v>0.48203124999999991</v>
      </c>
      <c r="AU201" s="39">
        <f t="shared" si="211"/>
        <v>0.16171874999999997</v>
      </c>
      <c r="AV201" s="39">
        <f t="shared" si="211"/>
        <v>-6.5625000000000017E-2</v>
      </c>
      <c r="AW201" s="39">
        <f t="shared" si="211"/>
        <v>0.78906249999999989</v>
      </c>
      <c r="AX201" s="39">
        <f t="shared" si="211"/>
        <v>0.88124999999999987</v>
      </c>
      <c r="AY201" s="39">
        <f t="shared" si="211"/>
        <v>-0.45156249999999992</v>
      </c>
      <c r="AZ201" s="39">
        <f t="shared" si="211"/>
        <v>-0.27109374999999997</v>
      </c>
      <c r="BA201" s="39">
        <f t="shared" si="211"/>
        <v>-1.0937500000000044E-2</v>
      </c>
      <c r="BB201" s="39">
        <f t="shared" si="211"/>
        <v>-0.16718749999999999</v>
      </c>
      <c r="BC201" s="39">
        <f t="shared" si="211"/>
        <v>-7.3437500000000017E-2</v>
      </c>
      <c r="BD201" s="39">
        <f t="shared" si="211"/>
        <v>-3.2031249999999956E-2</v>
      </c>
      <c r="BE201" s="39">
        <f t="shared" si="211"/>
        <v>-0.15390624999999991</v>
      </c>
      <c r="BF201" s="39">
        <f t="shared" si="211"/>
        <v>-0.29453124999999997</v>
      </c>
      <c r="BG201" s="39">
        <f t="shared" si="211"/>
        <v>-0.30624999999999986</v>
      </c>
      <c r="BH201" s="39">
        <f t="shared" si="211"/>
        <v>-0.3</v>
      </c>
      <c r="BI201" s="39">
        <f t="shared" si="211"/>
        <v>-0.3</v>
      </c>
      <c r="BJ201" s="39">
        <f t="shared" si="211"/>
        <v>-0.3</v>
      </c>
      <c r="BL201" s="22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  <c r="CL201" s="40"/>
      <c r="CO201" s="22"/>
      <c r="CP201" s="40"/>
      <c r="CQ201" s="40"/>
      <c r="CR201" s="40"/>
      <c r="CS201" s="40"/>
      <c r="CT201" s="40"/>
      <c r="CU201" s="40"/>
      <c r="CV201" s="40"/>
      <c r="CW201" s="40"/>
      <c r="CX201" s="40"/>
      <c r="CY201" s="40"/>
      <c r="CZ201" s="40"/>
      <c r="DA201" s="40"/>
      <c r="DB201" s="40"/>
      <c r="DC201" s="40"/>
      <c r="DD201" s="40"/>
      <c r="DE201" s="40"/>
      <c r="DF201" s="40"/>
      <c r="DG201" s="40"/>
      <c r="DH201" s="40"/>
      <c r="DI201" s="40"/>
      <c r="DJ201" s="40"/>
      <c r="DK201" s="40"/>
      <c r="DL201" s="40"/>
      <c r="DM201" s="40"/>
      <c r="DN201" s="40"/>
      <c r="DO201" s="40"/>
      <c r="DR201" s="28">
        <f t="shared" si="8"/>
        <v>195</v>
      </c>
      <c r="DS201" s="28">
        <f t="shared" si="191"/>
        <v>2</v>
      </c>
      <c r="DT201" s="28">
        <f t="shared" si="10"/>
        <v>13</v>
      </c>
      <c r="DU201" s="28">
        <v>2</v>
      </c>
      <c r="DV201" s="39">
        <f t="shared" si="2"/>
        <v>0</v>
      </c>
      <c r="DX201" s="41">
        <v>-0.4</v>
      </c>
      <c r="DY201" s="39">
        <f t="shared" si="3"/>
        <v>0</v>
      </c>
      <c r="DZ201" s="34"/>
      <c r="EB201" s="41">
        <v>0</v>
      </c>
      <c r="EC201" s="39">
        <f t="shared" si="4"/>
        <v>0</v>
      </c>
      <c r="ED201" s="34"/>
      <c r="EF201" s="41">
        <v>-0.2</v>
      </c>
      <c r="EG201" s="39">
        <f t="shared" si="5"/>
        <v>0</v>
      </c>
      <c r="EH201" s="34"/>
      <c r="EJ201" s="22"/>
      <c r="EK201" s="22"/>
      <c r="EM201" s="22"/>
      <c r="EN201" s="22"/>
      <c r="EO201" s="22"/>
      <c r="EP201" s="22"/>
      <c r="ER201" s="26"/>
    </row>
    <row r="202" spans="1:148" ht="7.5" customHeight="1" x14ac:dyDescent="0.15">
      <c r="A202" s="21"/>
      <c r="B202" s="22"/>
      <c r="AJ202" s="28">
        <v>13</v>
      </c>
      <c r="AK202" s="39">
        <f t="shared" ref="AK202:BJ202" si="212">($AF$189*C80)+($AG$189*D80)+($AH$189*E80)+
  ($AF$190*C81)+($AG$190*D81)+($AH$190*E81)+
  ($AF$191*C82)+($AG$191*D82)+($AH$191*E82)</f>
        <v>-0.3</v>
      </c>
      <c r="AL202" s="39">
        <f t="shared" si="212"/>
        <v>-0.3</v>
      </c>
      <c r="AM202" s="39">
        <f t="shared" si="212"/>
        <v>-0.3</v>
      </c>
      <c r="AN202" s="39">
        <f t="shared" si="212"/>
        <v>-0.3</v>
      </c>
      <c r="AO202" s="39">
        <f t="shared" si="212"/>
        <v>-0.31249999999999994</v>
      </c>
      <c r="AP202" s="39">
        <f t="shared" si="212"/>
        <v>-0.92421875000000009</v>
      </c>
      <c r="AQ202" s="39">
        <f t="shared" si="212"/>
        <v>-0.13906250000000006</v>
      </c>
      <c r="AR202" s="39">
        <f t="shared" si="212"/>
        <v>0.10781249999999995</v>
      </c>
      <c r="AS202" s="39">
        <f t="shared" si="212"/>
        <v>0.19453125000000002</v>
      </c>
      <c r="AT202" s="39">
        <f t="shared" si="212"/>
        <v>0.33437499999999992</v>
      </c>
      <c r="AU202" s="39">
        <f t="shared" si="212"/>
        <v>-4.375000000000006E-2</v>
      </c>
      <c r="AV202" s="39">
        <f t="shared" si="212"/>
        <v>-0.10078125000000002</v>
      </c>
      <c r="AW202" s="39">
        <f t="shared" si="212"/>
        <v>0.42578124999999994</v>
      </c>
      <c r="AX202" s="39">
        <f t="shared" si="212"/>
        <v>0.60312499999999991</v>
      </c>
      <c r="AY202" s="39">
        <f t="shared" si="212"/>
        <v>-0.44531249999999989</v>
      </c>
      <c r="AZ202" s="39">
        <f t="shared" si="212"/>
        <v>-0.30312499999999998</v>
      </c>
      <c r="BA202" s="39">
        <f t="shared" si="212"/>
        <v>-3.8281249999999961E-2</v>
      </c>
      <c r="BB202" s="39">
        <f t="shared" si="212"/>
        <v>-0.21171874999999996</v>
      </c>
      <c r="BC202" s="39">
        <f t="shared" si="212"/>
        <v>-0.19921875000000006</v>
      </c>
      <c r="BD202" s="39">
        <f t="shared" si="212"/>
        <v>-0.13671874999999994</v>
      </c>
      <c r="BE202" s="39">
        <f t="shared" si="212"/>
        <v>-0.15781249999999986</v>
      </c>
      <c r="BF202" s="39">
        <f t="shared" si="212"/>
        <v>-0.29296874999999994</v>
      </c>
      <c r="BG202" s="39">
        <f t="shared" si="212"/>
        <v>-0.3093749999999999</v>
      </c>
      <c r="BH202" s="39">
        <f t="shared" si="212"/>
        <v>-0.3</v>
      </c>
      <c r="BI202" s="39">
        <f t="shared" si="212"/>
        <v>-0.3</v>
      </c>
      <c r="BJ202" s="39">
        <f t="shared" si="212"/>
        <v>-0.3</v>
      </c>
      <c r="BL202" s="22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  <c r="CL202" s="40"/>
      <c r="CO202" s="22"/>
      <c r="CP202" s="40"/>
      <c r="CQ202" s="40"/>
      <c r="CR202" s="40"/>
      <c r="CS202" s="40"/>
      <c r="CT202" s="40"/>
      <c r="CU202" s="40"/>
      <c r="CV202" s="40"/>
      <c r="CW202" s="40"/>
      <c r="CX202" s="40"/>
      <c r="CY202" s="40"/>
      <c r="CZ202" s="40"/>
      <c r="DA202" s="40"/>
      <c r="DB202" s="40"/>
      <c r="DC202" s="40"/>
      <c r="DD202" s="40"/>
      <c r="DE202" s="40"/>
      <c r="DF202" s="40"/>
      <c r="DG202" s="40"/>
      <c r="DH202" s="40"/>
      <c r="DI202" s="40"/>
      <c r="DJ202" s="40"/>
      <c r="DK202" s="40"/>
      <c r="DL202" s="40"/>
      <c r="DM202" s="40"/>
      <c r="DN202" s="40"/>
      <c r="DO202" s="40"/>
      <c r="DR202" s="28">
        <f t="shared" si="8"/>
        <v>196</v>
      </c>
      <c r="DS202" s="28">
        <f t="shared" si="191"/>
        <v>3</v>
      </c>
      <c r="DT202" s="28">
        <f t="shared" si="10"/>
        <v>1</v>
      </c>
      <c r="DU202" s="28">
        <v>2</v>
      </c>
      <c r="DV202" s="39">
        <f t="shared" si="2"/>
        <v>0</v>
      </c>
      <c r="DX202" s="41">
        <v>0.7</v>
      </c>
      <c r="DY202" s="39">
        <f t="shared" si="3"/>
        <v>0</v>
      </c>
      <c r="DZ202" s="34"/>
      <c r="EB202" s="41">
        <v>-0.6</v>
      </c>
      <c r="EC202" s="39">
        <f t="shared" si="4"/>
        <v>0</v>
      </c>
      <c r="ED202" s="34"/>
      <c r="EF202" s="41">
        <v>-0.3</v>
      </c>
      <c r="EG202" s="39">
        <f t="shared" si="5"/>
        <v>0</v>
      </c>
      <c r="EH202" s="34"/>
      <c r="EJ202" s="22"/>
      <c r="EK202" s="22"/>
      <c r="EM202" s="22"/>
      <c r="EN202" s="22"/>
      <c r="EO202" s="22"/>
      <c r="EP202" s="22"/>
      <c r="ER202" s="26"/>
    </row>
    <row r="203" spans="1:148" ht="7.5" customHeight="1" x14ac:dyDescent="0.15">
      <c r="A203" s="21"/>
      <c r="B203" s="22"/>
      <c r="AJ203" s="28">
        <v>14</v>
      </c>
      <c r="AK203" s="39">
        <f t="shared" ref="AK203:BJ203" si="213">($AF$189*C81)+($AG$189*D81)+($AH$189*E81)+
  ($AF$190*C82)+($AG$190*D82)+($AH$190*E82)+
  ($AF$191*C83)+($AG$191*D83)+($AH$191*E83)</f>
        <v>-0.3</v>
      </c>
      <c r="AL203" s="39">
        <f t="shared" si="213"/>
        <v>-0.3</v>
      </c>
      <c r="AM203" s="39">
        <f t="shared" si="213"/>
        <v>-0.3</v>
      </c>
      <c r="AN203" s="39">
        <f t="shared" si="213"/>
        <v>-0.3</v>
      </c>
      <c r="AO203" s="39">
        <f t="shared" si="213"/>
        <v>-0.3</v>
      </c>
      <c r="AP203" s="39">
        <f t="shared" si="213"/>
        <v>-0.73984374999999991</v>
      </c>
      <c r="AQ203" s="39">
        <f t="shared" si="213"/>
        <v>-0.34843750000000007</v>
      </c>
      <c r="AR203" s="39">
        <f t="shared" si="213"/>
        <v>0.26640624999999996</v>
      </c>
      <c r="AS203" s="39">
        <f t="shared" si="213"/>
        <v>0.22187499999999993</v>
      </c>
      <c r="AT203" s="39">
        <f t="shared" si="213"/>
        <v>0.35390624999999998</v>
      </c>
      <c r="AU203" s="39">
        <f t="shared" si="213"/>
        <v>5.0781250000000028E-2</v>
      </c>
      <c r="AV203" s="39">
        <f t="shared" si="213"/>
        <v>-0.12656250000000002</v>
      </c>
      <c r="AW203" s="39">
        <f t="shared" si="213"/>
        <v>0.2109375</v>
      </c>
      <c r="AX203" s="39">
        <f t="shared" si="213"/>
        <v>0.22031250000000008</v>
      </c>
      <c r="AY203" s="39">
        <f t="shared" si="213"/>
        <v>-0.55234374999999991</v>
      </c>
      <c r="AZ203" s="39">
        <f t="shared" si="213"/>
        <v>-0.34609374999999987</v>
      </c>
      <c r="BA203" s="39">
        <f t="shared" si="213"/>
        <v>-1.6406250000000039E-2</v>
      </c>
      <c r="BB203" s="39">
        <f t="shared" si="213"/>
        <v>-0.16328124999999993</v>
      </c>
      <c r="BC203" s="39">
        <f t="shared" si="213"/>
        <v>-0.32812499999999989</v>
      </c>
      <c r="BD203" s="39">
        <f t="shared" si="213"/>
        <v>-0.12734374999999987</v>
      </c>
      <c r="BE203" s="39">
        <f t="shared" si="213"/>
        <v>-0.19609375000000001</v>
      </c>
      <c r="BF203" s="39">
        <f t="shared" si="213"/>
        <v>-0.3328124999999999</v>
      </c>
      <c r="BG203" s="39">
        <f t="shared" si="213"/>
        <v>-0.30234374999999986</v>
      </c>
      <c r="BH203" s="39">
        <f t="shared" si="213"/>
        <v>-0.3</v>
      </c>
      <c r="BI203" s="39">
        <f t="shared" si="213"/>
        <v>-0.3</v>
      </c>
      <c r="BJ203" s="39">
        <f t="shared" si="213"/>
        <v>-0.3</v>
      </c>
      <c r="BL203" s="22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  <c r="CL203" s="40"/>
      <c r="CO203" s="22"/>
      <c r="CP203" s="40"/>
      <c r="CQ203" s="40"/>
      <c r="CR203" s="40"/>
      <c r="CS203" s="40"/>
      <c r="CT203" s="40"/>
      <c r="CU203" s="40"/>
      <c r="CV203" s="40"/>
      <c r="CW203" s="40"/>
      <c r="CX203" s="40"/>
      <c r="CY203" s="40"/>
      <c r="CZ203" s="40"/>
      <c r="DA203" s="40"/>
      <c r="DB203" s="40"/>
      <c r="DC203" s="40"/>
      <c r="DD203" s="40"/>
      <c r="DE203" s="40"/>
      <c r="DF203" s="40"/>
      <c r="DG203" s="40"/>
      <c r="DH203" s="40"/>
      <c r="DI203" s="40"/>
      <c r="DJ203" s="40"/>
      <c r="DK203" s="40"/>
      <c r="DL203" s="40"/>
      <c r="DM203" s="40"/>
      <c r="DN203" s="40"/>
      <c r="DO203" s="40"/>
      <c r="DR203" s="28">
        <f t="shared" si="8"/>
        <v>197</v>
      </c>
      <c r="DS203" s="28">
        <f t="shared" si="191"/>
        <v>3</v>
      </c>
      <c r="DT203" s="28">
        <f t="shared" si="10"/>
        <v>2</v>
      </c>
      <c r="DU203" s="28">
        <v>2</v>
      </c>
      <c r="DV203" s="39">
        <f t="shared" si="2"/>
        <v>0</v>
      </c>
      <c r="DX203" s="41">
        <v>-0.3</v>
      </c>
      <c r="DY203" s="39">
        <f t="shared" si="3"/>
        <v>0</v>
      </c>
      <c r="DZ203" s="34"/>
      <c r="EB203" s="41">
        <v>-0.1</v>
      </c>
      <c r="EC203" s="39">
        <f t="shared" si="4"/>
        <v>0</v>
      </c>
      <c r="ED203" s="34"/>
      <c r="EF203" s="41">
        <v>0.1</v>
      </c>
      <c r="EG203" s="39">
        <f t="shared" si="5"/>
        <v>0</v>
      </c>
      <c r="EH203" s="34"/>
      <c r="EJ203" s="22"/>
      <c r="EK203" s="22"/>
      <c r="EM203" s="22"/>
      <c r="EN203" s="22"/>
      <c r="EO203" s="22"/>
      <c r="EP203" s="22"/>
      <c r="ER203" s="26"/>
    </row>
    <row r="204" spans="1:148" ht="7.5" customHeight="1" x14ac:dyDescent="0.15">
      <c r="A204" s="21"/>
      <c r="B204" s="22"/>
      <c r="AJ204" s="28">
        <v>15</v>
      </c>
      <c r="AK204" s="39">
        <f t="shared" ref="AK204:BJ204" si="214">($AF$189*C82)+($AG$189*D82)+($AH$189*E82)+
  ($AF$190*C83)+($AG$190*D83)+($AH$190*E83)+
  ($AF$191*C84)+($AG$191*D84)+($AH$191*E84)</f>
        <v>-0.3</v>
      </c>
      <c r="AL204" s="39">
        <f t="shared" si="214"/>
        <v>-0.3</v>
      </c>
      <c r="AM204" s="39">
        <f t="shared" si="214"/>
        <v>-0.3</v>
      </c>
      <c r="AN204" s="39">
        <f t="shared" si="214"/>
        <v>-0.3</v>
      </c>
      <c r="AO204" s="39">
        <f t="shared" si="214"/>
        <v>-0.3</v>
      </c>
      <c r="AP204" s="39">
        <f t="shared" si="214"/>
        <v>-0.59062499999999996</v>
      </c>
      <c r="AQ204" s="39">
        <f t="shared" si="214"/>
        <v>-0.83828124999999987</v>
      </c>
      <c r="AR204" s="39">
        <f t="shared" si="214"/>
        <v>8.2812500000000039E-2</v>
      </c>
      <c r="AS204" s="39">
        <f t="shared" si="214"/>
        <v>0.12578124999999993</v>
      </c>
      <c r="AT204" s="39">
        <f t="shared" si="214"/>
        <v>0.49453125000000003</v>
      </c>
      <c r="AU204" s="39">
        <f t="shared" si="214"/>
        <v>0.20390624999999998</v>
      </c>
      <c r="AV204" s="39">
        <f t="shared" si="214"/>
        <v>0.43828124999999996</v>
      </c>
      <c r="AW204" s="39">
        <f t="shared" si="214"/>
        <v>0.61484374999999991</v>
      </c>
      <c r="AX204" s="39">
        <f t="shared" si="214"/>
        <v>0.47812500000000002</v>
      </c>
      <c r="AY204" s="39">
        <f t="shared" si="214"/>
        <v>-0.12890625000000006</v>
      </c>
      <c r="AZ204" s="39">
        <f t="shared" si="214"/>
        <v>-0.16171874999999991</v>
      </c>
      <c r="BA204" s="39">
        <f t="shared" si="214"/>
        <v>-2.1093749999999967E-2</v>
      </c>
      <c r="BB204" s="39">
        <f t="shared" si="214"/>
        <v>-0.16875000000000001</v>
      </c>
      <c r="BC204" s="39">
        <f t="shared" si="214"/>
        <v>-0.29609375000000004</v>
      </c>
      <c r="BD204" s="39">
        <f t="shared" si="214"/>
        <v>-5.3906249999999989E-2</v>
      </c>
      <c r="BE204" s="39">
        <f t="shared" si="214"/>
        <v>-0.2351562499999999</v>
      </c>
      <c r="BF204" s="39">
        <f t="shared" si="214"/>
        <v>-0.32343749999999999</v>
      </c>
      <c r="BG204" s="39">
        <f t="shared" si="214"/>
        <v>-0.3</v>
      </c>
      <c r="BH204" s="39">
        <f t="shared" si="214"/>
        <v>-0.3</v>
      </c>
      <c r="BI204" s="39">
        <f t="shared" si="214"/>
        <v>-0.3</v>
      </c>
      <c r="BJ204" s="39">
        <f t="shared" si="214"/>
        <v>-0.3</v>
      </c>
      <c r="BL204" s="22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  <c r="CL204" s="40"/>
      <c r="CO204" s="22"/>
      <c r="CP204" s="40"/>
      <c r="CQ204" s="40"/>
      <c r="CR204" s="40"/>
      <c r="CS204" s="40"/>
      <c r="CT204" s="40"/>
      <c r="CU204" s="40"/>
      <c r="CV204" s="40"/>
      <c r="CW204" s="40"/>
      <c r="CX204" s="40"/>
      <c r="CY204" s="40"/>
      <c r="CZ204" s="40"/>
      <c r="DA204" s="40"/>
      <c r="DB204" s="40"/>
      <c r="DC204" s="40"/>
      <c r="DD204" s="40"/>
      <c r="DE204" s="40"/>
      <c r="DF204" s="40"/>
      <c r="DG204" s="40"/>
      <c r="DH204" s="40"/>
      <c r="DI204" s="40"/>
      <c r="DJ204" s="40"/>
      <c r="DK204" s="40"/>
      <c r="DL204" s="40"/>
      <c r="DM204" s="40"/>
      <c r="DN204" s="40"/>
      <c r="DO204" s="40"/>
      <c r="DR204" s="28">
        <f t="shared" si="8"/>
        <v>198</v>
      </c>
      <c r="DS204" s="28">
        <f t="shared" si="191"/>
        <v>3</v>
      </c>
      <c r="DT204" s="28">
        <f t="shared" si="10"/>
        <v>3</v>
      </c>
      <c r="DU204" s="28">
        <v>2</v>
      </c>
      <c r="DV204" s="39">
        <f t="shared" si="2"/>
        <v>0</v>
      </c>
      <c r="DX204" s="41">
        <v>-0.2</v>
      </c>
      <c r="DY204" s="39">
        <f t="shared" si="3"/>
        <v>0</v>
      </c>
      <c r="DZ204" s="34"/>
      <c r="EB204" s="41">
        <v>0.2</v>
      </c>
      <c r="EC204" s="39">
        <f t="shared" si="4"/>
        <v>0</v>
      </c>
      <c r="ED204" s="34"/>
      <c r="EF204" s="41">
        <v>-0.4</v>
      </c>
      <c r="EG204" s="39">
        <f t="shared" si="5"/>
        <v>0</v>
      </c>
      <c r="EH204" s="34"/>
      <c r="EJ204" s="22"/>
      <c r="EK204" s="22"/>
      <c r="EM204" s="22"/>
      <c r="EN204" s="22"/>
      <c r="EO204" s="22"/>
      <c r="EP204" s="22"/>
      <c r="ER204" s="26"/>
    </row>
    <row r="205" spans="1:148" ht="7.5" customHeight="1" x14ac:dyDescent="0.15">
      <c r="A205" s="21"/>
      <c r="B205" s="22"/>
      <c r="AJ205" s="28">
        <v>16</v>
      </c>
      <c r="AK205" s="39">
        <f t="shared" ref="AK205:BJ205" si="215">($AF$189*C83)+($AG$189*D83)+($AH$189*E83)+
  ($AF$190*C84)+($AG$190*D84)+($AH$190*E84)+
  ($AF$191*C85)+($AG$191*D85)+($AH$191*E85)</f>
        <v>-0.3</v>
      </c>
      <c r="AL205" s="39">
        <f t="shared" si="215"/>
        <v>-0.3</v>
      </c>
      <c r="AM205" s="39">
        <f t="shared" si="215"/>
        <v>-0.3</v>
      </c>
      <c r="AN205" s="39">
        <f t="shared" si="215"/>
        <v>-0.3</v>
      </c>
      <c r="AO205" s="39">
        <f t="shared" si="215"/>
        <v>-0.3</v>
      </c>
      <c r="AP205" s="39">
        <f t="shared" si="215"/>
        <v>-0.36562500000000003</v>
      </c>
      <c r="AQ205" s="39">
        <f t="shared" si="215"/>
        <v>-1.0203125000000002</v>
      </c>
      <c r="AR205" s="39">
        <f t="shared" si="215"/>
        <v>-3.7499999999999964E-2</v>
      </c>
      <c r="AS205" s="39">
        <f t="shared" si="215"/>
        <v>0.23203124999999991</v>
      </c>
      <c r="AT205" s="39">
        <f t="shared" si="215"/>
        <v>0.3828125</v>
      </c>
      <c r="AU205" s="39">
        <f t="shared" si="215"/>
        <v>-5.0781250000000028E-2</v>
      </c>
      <c r="AV205" s="39">
        <f t="shared" si="215"/>
        <v>8.203125E-2</v>
      </c>
      <c r="AW205" s="39">
        <f t="shared" si="215"/>
        <v>4.7656250000000025E-2</v>
      </c>
      <c r="AX205" s="39">
        <f t="shared" si="215"/>
        <v>-7.4999999999999928E-2</v>
      </c>
      <c r="AY205" s="39">
        <f t="shared" si="215"/>
        <v>-0.23984374999999997</v>
      </c>
      <c r="AZ205" s="39">
        <f t="shared" si="215"/>
        <v>-0.34687500000000004</v>
      </c>
      <c r="BA205" s="39">
        <f t="shared" si="215"/>
        <v>-0.13046874999999997</v>
      </c>
      <c r="BB205" s="39">
        <f t="shared" si="215"/>
        <v>-0.2273437499999999</v>
      </c>
      <c r="BC205" s="39">
        <f t="shared" si="215"/>
        <v>-0.27265624999999999</v>
      </c>
      <c r="BD205" s="39">
        <f t="shared" si="215"/>
        <v>-0.15078124999999981</v>
      </c>
      <c r="BE205" s="39">
        <f t="shared" si="215"/>
        <v>-0.35546874999999994</v>
      </c>
      <c r="BF205" s="39">
        <f t="shared" si="215"/>
        <v>-0.31171874999999999</v>
      </c>
      <c r="BG205" s="39">
        <f t="shared" si="215"/>
        <v>-0.3</v>
      </c>
      <c r="BH205" s="39">
        <f t="shared" si="215"/>
        <v>-0.3</v>
      </c>
      <c r="BI205" s="39">
        <f t="shared" si="215"/>
        <v>-0.3</v>
      </c>
      <c r="BJ205" s="39">
        <f t="shared" si="215"/>
        <v>-0.3</v>
      </c>
      <c r="BL205" s="22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  <c r="CL205" s="40"/>
      <c r="CO205" s="22"/>
      <c r="CP205" s="40"/>
      <c r="CQ205" s="40"/>
      <c r="CR205" s="40"/>
      <c r="CS205" s="40"/>
      <c r="CT205" s="40"/>
      <c r="CU205" s="40"/>
      <c r="CV205" s="40"/>
      <c r="CW205" s="40"/>
      <c r="CX205" s="40"/>
      <c r="CY205" s="40"/>
      <c r="CZ205" s="40"/>
      <c r="DA205" s="40"/>
      <c r="DB205" s="40"/>
      <c r="DC205" s="40"/>
      <c r="DD205" s="40"/>
      <c r="DE205" s="40"/>
      <c r="DF205" s="40"/>
      <c r="DG205" s="40"/>
      <c r="DH205" s="40"/>
      <c r="DI205" s="40"/>
      <c r="DJ205" s="40"/>
      <c r="DK205" s="40"/>
      <c r="DL205" s="40"/>
      <c r="DM205" s="40"/>
      <c r="DN205" s="40"/>
      <c r="DO205" s="40"/>
      <c r="DR205" s="28">
        <f t="shared" si="8"/>
        <v>199</v>
      </c>
      <c r="DS205" s="28">
        <f t="shared" si="191"/>
        <v>3</v>
      </c>
      <c r="DT205" s="28">
        <f t="shared" si="10"/>
        <v>4</v>
      </c>
      <c r="DU205" s="28">
        <v>2</v>
      </c>
      <c r="DV205" s="39">
        <f t="shared" si="2"/>
        <v>1.4562500000000003</v>
      </c>
      <c r="DX205" s="41">
        <v>0.3</v>
      </c>
      <c r="DY205" s="39">
        <f t="shared" si="3"/>
        <v>0.43687500000000007</v>
      </c>
      <c r="DZ205" s="34"/>
      <c r="EB205" s="41">
        <v>0</v>
      </c>
      <c r="EC205" s="39">
        <f t="shared" si="4"/>
        <v>0</v>
      </c>
      <c r="ED205" s="34"/>
      <c r="EF205" s="41">
        <v>0.6</v>
      </c>
      <c r="EG205" s="39">
        <f t="shared" si="5"/>
        <v>0.87375000000000014</v>
      </c>
      <c r="EH205" s="34"/>
      <c r="EJ205" s="22"/>
      <c r="EK205" s="22"/>
      <c r="EM205" s="22"/>
      <c r="EN205" s="22"/>
      <c r="EO205" s="22"/>
      <c r="EP205" s="22"/>
      <c r="ER205" s="26"/>
    </row>
    <row r="206" spans="1:148" ht="7.5" customHeight="1" x14ac:dyDescent="0.15">
      <c r="A206" s="21"/>
      <c r="B206" s="22"/>
      <c r="AJ206" s="28">
        <v>17</v>
      </c>
      <c r="AK206" s="39">
        <f t="shared" ref="AK206:BJ206" si="216">($AF$189*C84)+($AG$189*D84)+($AH$189*E84)+
  ($AF$190*C85)+($AG$190*D85)+($AH$190*E85)+
  ($AF$191*C86)+($AG$191*D86)+($AH$191*E86)</f>
        <v>-0.3</v>
      </c>
      <c r="AL206" s="39">
        <f t="shared" si="216"/>
        <v>-0.3</v>
      </c>
      <c r="AM206" s="39">
        <f t="shared" si="216"/>
        <v>-0.3</v>
      </c>
      <c r="AN206" s="39">
        <f t="shared" si="216"/>
        <v>-0.3</v>
      </c>
      <c r="AO206" s="39">
        <f t="shared" si="216"/>
        <v>-0.3</v>
      </c>
      <c r="AP206" s="39">
        <f t="shared" si="216"/>
        <v>-0.3</v>
      </c>
      <c r="AQ206" s="39">
        <f t="shared" si="216"/>
        <v>-0.84843750000000007</v>
      </c>
      <c r="AR206" s="39">
        <f t="shared" si="216"/>
        <v>-0.20234374999999999</v>
      </c>
      <c r="AS206" s="39">
        <f t="shared" si="216"/>
        <v>0.31718749999999996</v>
      </c>
      <c r="AT206" s="39">
        <f t="shared" si="216"/>
        <v>0.33124999999999993</v>
      </c>
      <c r="AU206" s="39">
        <f t="shared" si="216"/>
        <v>-0.13593750000000002</v>
      </c>
      <c r="AV206" s="39">
        <f t="shared" si="216"/>
        <v>0.17734375000000002</v>
      </c>
      <c r="AW206" s="39">
        <f t="shared" si="216"/>
        <v>0.11875000000000004</v>
      </c>
      <c r="AX206" s="39">
        <f t="shared" si="216"/>
        <v>-9.2187500000000006E-2</v>
      </c>
      <c r="AY206" s="39">
        <f t="shared" si="216"/>
        <v>-0.29296874999999994</v>
      </c>
      <c r="AZ206" s="39">
        <f t="shared" si="216"/>
        <v>-0.38828124999999997</v>
      </c>
      <c r="BA206" s="39">
        <f t="shared" si="216"/>
        <v>-0.14531249999999998</v>
      </c>
      <c r="BB206" s="39">
        <f t="shared" si="216"/>
        <v>-0.17187499999999989</v>
      </c>
      <c r="BC206" s="39">
        <f t="shared" si="216"/>
        <v>-0.15937499999999993</v>
      </c>
      <c r="BD206" s="39">
        <f t="shared" si="216"/>
        <v>-0.25781250000000006</v>
      </c>
      <c r="BE206" s="39">
        <f t="shared" si="216"/>
        <v>-0.31796874999999986</v>
      </c>
      <c r="BF206" s="39">
        <f t="shared" si="216"/>
        <v>-0.3</v>
      </c>
      <c r="BG206" s="39">
        <f t="shared" si="216"/>
        <v>-0.3</v>
      </c>
      <c r="BH206" s="39">
        <f t="shared" si="216"/>
        <v>-0.3</v>
      </c>
      <c r="BI206" s="39">
        <f t="shared" si="216"/>
        <v>-0.3</v>
      </c>
      <c r="BJ206" s="39">
        <f t="shared" si="216"/>
        <v>-0.3</v>
      </c>
      <c r="BL206" s="22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  <c r="CL206" s="40"/>
      <c r="CO206" s="22"/>
      <c r="CP206" s="40"/>
      <c r="CQ206" s="40"/>
      <c r="CR206" s="40"/>
      <c r="CS206" s="40"/>
      <c r="CT206" s="40"/>
      <c r="CU206" s="40"/>
      <c r="CV206" s="40"/>
      <c r="CW206" s="40"/>
      <c r="CX206" s="40"/>
      <c r="CY206" s="40"/>
      <c r="CZ206" s="40"/>
      <c r="DA206" s="40"/>
      <c r="DB206" s="40"/>
      <c r="DC206" s="40"/>
      <c r="DD206" s="40"/>
      <c r="DE206" s="40"/>
      <c r="DF206" s="40"/>
      <c r="DG206" s="40"/>
      <c r="DH206" s="40"/>
      <c r="DI206" s="40"/>
      <c r="DJ206" s="40"/>
      <c r="DK206" s="40"/>
      <c r="DL206" s="40"/>
      <c r="DM206" s="40"/>
      <c r="DN206" s="40"/>
      <c r="DO206" s="40"/>
      <c r="DR206" s="28">
        <f t="shared" si="8"/>
        <v>200</v>
      </c>
      <c r="DS206" s="28">
        <f t="shared" si="191"/>
        <v>3</v>
      </c>
      <c r="DT206" s="28">
        <f t="shared" si="10"/>
        <v>5</v>
      </c>
      <c r="DU206" s="28">
        <v>2</v>
      </c>
      <c r="DV206" s="39">
        <f t="shared" si="2"/>
        <v>2.8843749999999999</v>
      </c>
      <c r="DX206" s="41">
        <v>0.2</v>
      </c>
      <c r="DY206" s="39">
        <f t="shared" si="3"/>
        <v>0.57687500000000003</v>
      </c>
      <c r="DZ206" s="34"/>
      <c r="EB206" s="41">
        <v>-0.2</v>
      </c>
      <c r="EC206" s="39">
        <f t="shared" si="4"/>
        <v>-0.57687500000000003</v>
      </c>
      <c r="ED206" s="34"/>
      <c r="EF206" s="41">
        <v>-0.3</v>
      </c>
      <c r="EG206" s="39">
        <f t="shared" si="5"/>
        <v>-0.86531249999999993</v>
      </c>
      <c r="EH206" s="34"/>
      <c r="EJ206" s="22"/>
      <c r="EK206" s="22"/>
      <c r="EM206" s="22"/>
      <c r="EN206" s="22"/>
      <c r="EO206" s="22"/>
      <c r="EP206" s="22"/>
      <c r="ER206" s="26"/>
    </row>
    <row r="207" spans="1:148" ht="7.5" customHeight="1" x14ac:dyDescent="0.15">
      <c r="A207" s="21"/>
      <c r="B207" s="22"/>
      <c r="AJ207" s="28">
        <v>18</v>
      </c>
      <c r="AK207" s="39">
        <f t="shared" ref="AK207:BJ207" si="217">($AF$189*C85)+($AG$189*D85)+($AH$189*E85)+
  ($AF$190*C86)+($AG$190*D86)+($AH$190*E86)+
  ($AF$191*C87)+($AG$191*D87)+($AH$191*E87)</f>
        <v>-0.3</v>
      </c>
      <c r="AL207" s="39">
        <f t="shared" si="217"/>
        <v>-0.3</v>
      </c>
      <c r="AM207" s="39">
        <f t="shared" si="217"/>
        <v>-0.3</v>
      </c>
      <c r="AN207" s="39">
        <f t="shared" si="217"/>
        <v>-0.3</v>
      </c>
      <c r="AO207" s="39">
        <f t="shared" si="217"/>
        <v>-0.3</v>
      </c>
      <c r="AP207" s="39">
        <f t="shared" si="217"/>
        <v>-0.3</v>
      </c>
      <c r="AQ207" s="39">
        <f t="shared" si="217"/>
        <v>-0.65625</v>
      </c>
      <c r="AR207" s="39">
        <f t="shared" si="217"/>
        <v>-0.58515625000000004</v>
      </c>
      <c r="AS207" s="39">
        <f t="shared" si="217"/>
        <v>0.15781249999999997</v>
      </c>
      <c r="AT207" s="39">
        <f t="shared" si="217"/>
        <v>0.30859374999999994</v>
      </c>
      <c r="AU207" s="39">
        <f t="shared" si="217"/>
        <v>3.7500000000000006E-2</v>
      </c>
      <c r="AV207" s="39">
        <f t="shared" si="217"/>
        <v>0.42031250000000003</v>
      </c>
      <c r="AW207" s="39">
        <f t="shared" si="217"/>
        <v>0.30078125</v>
      </c>
      <c r="AX207" s="39">
        <f t="shared" si="217"/>
        <v>-1.0937499999999989E-2</v>
      </c>
      <c r="AY207" s="39">
        <f t="shared" si="217"/>
        <v>-0.20859374999999997</v>
      </c>
      <c r="AZ207" s="39">
        <f t="shared" si="217"/>
        <v>-0.31249999999999989</v>
      </c>
      <c r="BA207" s="39">
        <f t="shared" si="217"/>
        <v>-8.3593749999999911E-2</v>
      </c>
      <c r="BB207" s="39">
        <f t="shared" si="217"/>
        <v>-0.21250000000000002</v>
      </c>
      <c r="BC207" s="39">
        <f t="shared" si="217"/>
        <v>-0.20781250000000001</v>
      </c>
      <c r="BD207" s="39">
        <f t="shared" si="217"/>
        <v>-0.32656249999999992</v>
      </c>
      <c r="BE207" s="39">
        <f t="shared" si="217"/>
        <v>-0.3093749999999999</v>
      </c>
      <c r="BF207" s="39">
        <f t="shared" si="217"/>
        <v>-0.3</v>
      </c>
      <c r="BG207" s="39">
        <f t="shared" si="217"/>
        <v>-0.3</v>
      </c>
      <c r="BH207" s="39">
        <f t="shared" si="217"/>
        <v>-0.3</v>
      </c>
      <c r="BI207" s="39">
        <f t="shared" si="217"/>
        <v>-0.3</v>
      </c>
      <c r="BJ207" s="39">
        <f t="shared" si="217"/>
        <v>-0.3</v>
      </c>
      <c r="BL207" s="22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40"/>
      <c r="CO207" s="22"/>
      <c r="CP207" s="40"/>
      <c r="CQ207" s="40"/>
      <c r="CR207" s="40"/>
      <c r="CS207" s="40"/>
      <c r="CT207" s="40"/>
      <c r="CU207" s="40"/>
      <c r="CV207" s="40"/>
      <c r="CW207" s="40"/>
      <c r="CX207" s="40"/>
      <c r="CY207" s="40"/>
      <c r="CZ207" s="40"/>
      <c r="DA207" s="40"/>
      <c r="DB207" s="40"/>
      <c r="DC207" s="40"/>
      <c r="DD207" s="40"/>
      <c r="DE207" s="40"/>
      <c r="DF207" s="40"/>
      <c r="DG207" s="40"/>
      <c r="DH207" s="40"/>
      <c r="DI207" s="40"/>
      <c r="DJ207" s="40"/>
      <c r="DK207" s="40"/>
      <c r="DL207" s="40"/>
      <c r="DM207" s="40"/>
      <c r="DN207" s="40"/>
      <c r="DO207" s="40"/>
      <c r="DR207" s="28">
        <f t="shared" si="8"/>
        <v>201</v>
      </c>
      <c r="DS207" s="28">
        <f t="shared" si="191"/>
        <v>3</v>
      </c>
      <c r="DT207" s="28">
        <f t="shared" si="10"/>
        <v>6</v>
      </c>
      <c r="DU207" s="28">
        <v>2</v>
      </c>
      <c r="DV207" s="39">
        <f t="shared" si="2"/>
        <v>2.71484375</v>
      </c>
      <c r="DX207" s="41">
        <v>0.4</v>
      </c>
      <c r="DY207" s="39">
        <f t="shared" si="3"/>
        <v>1.0859375</v>
      </c>
      <c r="DZ207" s="34"/>
      <c r="EB207" s="41">
        <v>0.2</v>
      </c>
      <c r="EC207" s="39">
        <f t="shared" si="4"/>
        <v>0.54296875</v>
      </c>
      <c r="ED207" s="34"/>
      <c r="EF207" s="41">
        <v>0.2</v>
      </c>
      <c r="EG207" s="39">
        <f t="shared" si="5"/>
        <v>0.54296875</v>
      </c>
      <c r="EH207" s="34"/>
      <c r="EJ207" s="22"/>
      <c r="EK207" s="22"/>
      <c r="EM207" s="22"/>
      <c r="EN207" s="22"/>
      <c r="EO207" s="22"/>
      <c r="EP207" s="22"/>
      <c r="ER207" s="26"/>
    </row>
    <row r="208" spans="1:148" ht="7.5" customHeight="1" x14ac:dyDescent="0.15">
      <c r="A208" s="21"/>
      <c r="B208" s="22"/>
      <c r="AJ208" s="28">
        <v>19</v>
      </c>
      <c r="AK208" s="39">
        <f t="shared" ref="AK208:BJ208" si="218">($AF$189*C86)+($AG$189*D86)+($AH$189*E86)+
  ($AF$190*C87)+($AG$190*D87)+($AH$190*E87)+
  ($AF$191*C88)+($AG$191*D88)+($AH$191*E88)</f>
        <v>-0.3</v>
      </c>
      <c r="AL208" s="39">
        <f t="shared" si="218"/>
        <v>-0.3</v>
      </c>
      <c r="AM208" s="39">
        <f t="shared" si="218"/>
        <v>-0.3</v>
      </c>
      <c r="AN208" s="39">
        <f t="shared" si="218"/>
        <v>-0.3</v>
      </c>
      <c r="AO208" s="39">
        <f t="shared" si="218"/>
        <v>-0.3</v>
      </c>
      <c r="AP208" s="39">
        <f t="shared" si="218"/>
        <v>-0.3</v>
      </c>
      <c r="AQ208" s="39">
        <f t="shared" si="218"/>
        <v>-0.43125000000000008</v>
      </c>
      <c r="AR208" s="39">
        <f t="shared" si="218"/>
        <v>-0.99218749999999989</v>
      </c>
      <c r="AS208" s="39">
        <f t="shared" si="218"/>
        <v>-0.20312499999999997</v>
      </c>
      <c r="AT208" s="39">
        <f t="shared" si="218"/>
        <v>0.12734375000000001</v>
      </c>
      <c r="AU208" s="39">
        <f t="shared" si="218"/>
        <v>0.25468749999999996</v>
      </c>
      <c r="AV208" s="39">
        <f t="shared" si="218"/>
        <v>0.57578125000000002</v>
      </c>
      <c r="AW208" s="39">
        <f t="shared" si="218"/>
        <v>0.54218749999999993</v>
      </c>
      <c r="AX208" s="39">
        <f t="shared" si="218"/>
        <v>0.1875</v>
      </c>
      <c r="AY208" s="39">
        <f t="shared" si="218"/>
        <v>-5.7031249999999978E-2</v>
      </c>
      <c r="AZ208" s="39">
        <f t="shared" si="218"/>
        <v>-0.19375000000000003</v>
      </c>
      <c r="BA208" s="39">
        <f t="shared" si="218"/>
        <v>-0.12656250000000002</v>
      </c>
      <c r="BB208" s="39">
        <f t="shared" si="218"/>
        <v>-0.32421875000000006</v>
      </c>
      <c r="BC208" s="39">
        <f t="shared" si="218"/>
        <v>-0.26406250000000009</v>
      </c>
      <c r="BD208" s="39">
        <f t="shared" si="218"/>
        <v>-0.34062500000000001</v>
      </c>
      <c r="BE208" s="39">
        <f t="shared" si="218"/>
        <v>-0.34999999999999992</v>
      </c>
      <c r="BF208" s="39">
        <f t="shared" si="218"/>
        <v>-0.3015624999999999</v>
      </c>
      <c r="BG208" s="39">
        <f t="shared" si="218"/>
        <v>-0.3</v>
      </c>
      <c r="BH208" s="39">
        <f t="shared" si="218"/>
        <v>-0.3</v>
      </c>
      <c r="BI208" s="39">
        <f t="shared" si="218"/>
        <v>-0.3</v>
      </c>
      <c r="BJ208" s="39">
        <f t="shared" si="218"/>
        <v>-0.3</v>
      </c>
      <c r="BL208" s="22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  <c r="CL208" s="40"/>
      <c r="CO208" s="22"/>
      <c r="CP208" s="40"/>
      <c r="CQ208" s="40"/>
      <c r="CR208" s="40"/>
      <c r="CS208" s="40"/>
      <c r="CT208" s="40"/>
      <c r="CU208" s="40"/>
      <c r="CV208" s="40"/>
      <c r="CW208" s="40"/>
      <c r="CX208" s="40"/>
      <c r="CY208" s="40"/>
      <c r="CZ208" s="40"/>
      <c r="DA208" s="40"/>
      <c r="DB208" s="40"/>
      <c r="DC208" s="40"/>
      <c r="DD208" s="40"/>
      <c r="DE208" s="40"/>
      <c r="DF208" s="40"/>
      <c r="DG208" s="40"/>
      <c r="DH208" s="40"/>
      <c r="DI208" s="40"/>
      <c r="DJ208" s="40"/>
      <c r="DK208" s="40"/>
      <c r="DL208" s="40"/>
      <c r="DM208" s="40"/>
      <c r="DN208" s="40"/>
      <c r="DO208" s="40"/>
      <c r="DR208" s="28">
        <f t="shared" si="8"/>
        <v>202</v>
      </c>
      <c r="DS208" s="28">
        <f t="shared" si="191"/>
        <v>3</v>
      </c>
      <c r="DT208" s="28">
        <f t="shared" si="10"/>
        <v>7</v>
      </c>
      <c r="DU208" s="28">
        <v>2</v>
      </c>
      <c r="DV208" s="39">
        <f t="shared" si="2"/>
        <v>1.8070312500000001</v>
      </c>
      <c r="DX208" s="41">
        <v>-0.2</v>
      </c>
      <c r="DY208" s="39">
        <f t="shared" si="3"/>
        <v>-0.36140625000000004</v>
      </c>
      <c r="DZ208" s="34"/>
      <c r="EB208" s="41">
        <v>-0.2</v>
      </c>
      <c r="EC208" s="39">
        <f t="shared" si="4"/>
        <v>-0.36140625000000004</v>
      </c>
      <c r="ED208" s="34"/>
      <c r="EF208" s="41">
        <v>0.6</v>
      </c>
      <c r="EG208" s="39">
        <f t="shared" si="5"/>
        <v>1.08421875</v>
      </c>
      <c r="EH208" s="34"/>
      <c r="EJ208" s="22"/>
      <c r="EK208" s="22"/>
      <c r="EM208" s="22"/>
      <c r="EN208" s="22"/>
      <c r="EO208" s="22"/>
      <c r="EP208" s="22"/>
      <c r="ER208" s="26"/>
    </row>
    <row r="209" spans="1:148" ht="7.5" customHeight="1" x14ac:dyDescent="0.15">
      <c r="A209" s="21"/>
      <c r="B209" s="22"/>
      <c r="AJ209" s="28">
        <v>20</v>
      </c>
      <c r="AK209" s="39">
        <f t="shared" ref="AK209:BJ209" si="219">($AF$189*C87)+($AG$189*D87)+($AH$189*E87)+
  ($AF$190*C88)+($AG$190*D88)+($AH$190*E88)+
  ($AF$191*C89)+($AG$191*D89)+($AH$191*E89)</f>
        <v>-0.3</v>
      </c>
      <c r="AL209" s="39">
        <f t="shared" si="219"/>
        <v>-0.3</v>
      </c>
      <c r="AM209" s="39">
        <f t="shared" si="219"/>
        <v>-0.3</v>
      </c>
      <c r="AN209" s="39">
        <f t="shared" si="219"/>
        <v>-0.3</v>
      </c>
      <c r="AO209" s="39">
        <f t="shared" si="219"/>
        <v>-0.30234374999999997</v>
      </c>
      <c r="AP209" s="39">
        <f t="shared" si="219"/>
        <v>-0.3249999999999999</v>
      </c>
      <c r="AQ209" s="39">
        <f t="shared" si="219"/>
        <v>-0.50156249999999991</v>
      </c>
      <c r="AR209" s="39">
        <f t="shared" si="219"/>
        <v>-1.04296875</v>
      </c>
      <c r="AS209" s="39">
        <f t="shared" si="219"/>
        <v>-0.2734375</v>
      </c>
      <c r="AT209" s="39">
        <f t="shared" si="219"/>
        <v>0.15</v>
      </c>
      <c r="AU209" s="39">
        <f t="shared" si="219"/>
        <v>4.0624999999999981E-2</v>
      </c>
      <c r="AV209" s="39">
        <f t="shared" si="219"/>
        <v>9.4531249999999997E-2</v>
      </c>
      <c r="AW209" s="39">
        <f t="shared" si="219"/>
        <v>1.0937499999999989E-2</v>
      </c>
      <c r="AX209" s="39">
        <f t="shared" si="219"/>
        <v>-3.1249999999999889E-3</v>
      </c>
      <c r="AY209" s="39">
        <f t="shared" si="219"/>
        <v>-0.10859374999999999</v>
      </c>
      <c r="AZ209" s="39">
        <f t="shared" si="219"/>
        <v>-0.26171874999999994</v>
      </c>
      <c r="BA209" s="39">
        <f t="shared" si="219"/>
        <v>-0.28593750000000001</v>
      </c>
      <c r="BB209" s="39">
        <f t="shared" si="219"/>
        <v>-0.40781249999999991</v>
      </c>
      <c r="BC209" s="39">
        <f t="shared" si="219"/>
        <v>-0.13671874999999994</v>
      </c>
      <c r="BD209" s="39">
        <f t="shared" si="219"/>
        <v>-0.10937499999999994</v>
      </c>
      <c r="BE209" s="39">
        <f t="shared" si="219"/>
        <v>-0.31093749999999998</v>
      </c>
      <c r="BF209" s="39">
        <f t="shared" si="219"/>
        <v>-0.31640624999999994</v>
      </c>
      <c r="BG209" s="39">
        <f t="shared" si="219"/>
        <v>-0.31171874999999999</v>
      </c>
      <c r="BH209" s="39">
        <f t="shared" si="219"/>
        <v>-0.30546875000000001</v>
      </c>
      <c r="BI209" s="39">
        <f t="shared" si="219"/>
        <v>-0.3015624999999999</v>
      </c>
      <c r="BJ209" s="39">
        <f t="shared" si="219"/>
        <v>-0.3</v>
      </c>
      <c r="BL209" s="22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  <c r="CL209" s="40"/>
      <c r="CO209" s="22"/>
      <c r="CP209" s="40"/>
      <c r="CQ209" s="40"/>
      <c r="CR209" s="40"/>
      <c r="CS209" s="40"/>
      <c r="CT209" s="40"/>
      <c r="CU209" s="40"/>
      <c r="CV209" s="40"/>
      <c r="CW209" s="40"/>
      <c r="CX209" s="40"/>
      <c r="CY209" s="40"/>
      <c r="CZ209" s="40"/>
      <c r="DA209" s="40"/>
      <c r="DB209" s="40"/>
      <c r="DC209" s="40"/>
      <c r="DD209" s="40"/>
      <c r="DE209" s="40"/>
      <c r="DF209" s="40"/>
      <c r="DG209" s="40"/>
      <c r="DH209" s="40"/>
      <c r="DI209" s="40"/>
      <c r="DJ209" s="40"/>
      <c r="DK209" s="40"/>
      <c r="DL209" s="40"/>
      <c r="DM209" s="40"/>
      <c r="DN209" s="40"/>
      <c r="DO209" s="40"/>
      <c r="DR209" s="28">
        <f t="shared" si="8"/>
        <v>203</v>
      </c>
      <c r="DS209" s="28">
        <f t="shared" si="191"/>
        <v>3</v>
      </c>
      <c r="DT209" s="28">
        <f t="shared" si="10"/>
        <v>8</v>
      </c>
      <c r="DU209" s="28">
        <v>2</v>
      </c>
      <c r="DV209" s="39">
        <f t="shared" si="2"/>
        <v>1.74609375</v>
      </c>
      <c r="DX209" s="41">
        <v>0.4</v>
      </c>
      <c r="DY209" s="39">
        <f t="shared" si="3"/>
        <v>0.69843750000000004</v>
      </c>
      <c r="DZ209" s="34"/>
      <c r="EB209" s="41">
        <v>0.1</v>
      </c>
      <c r="EC209" s="39">
        <f t="shared" si="4"/>
        <v>0.17460937500000001</v>
      </c>
      <c r="ED209" s="34"/>
      <c r="EF209" s="41">
        <v>0.3</v>
      </c>
      <c r="EG209" s="39">
        <f t="shared" si="5"/>
        <v>0.52382812499999998</v>
      </c>
      <c r="EH209" s="34"/>
      <c r="EJ209" s="22"/>
      <c r="EK209" s="22"/>
      <c r="EM209" s="22"/>
      <c r="EN209" s="22"/>
      <c r="EO209" s="22"/>
      <c r="EP209" s="22"/>
      <c r="ER209" s="26"/>
    </row>
    <row r="210" spans="1:148" ht="7.5" customHeight="1" x14ac:dyDescent="0.15">
      <c r="A210" s="21"/>
      <c r="B210" s="22"/>
      <c r="AJ210" s="28">
        <v>21</v>
      </c>
      <c r="AK210" s="39">
        <f t="shared" ref="AK210:BJ210" si="220">($AF$189*C88)+($AG$189*D88)+($AH$189*E88)+
  ($AF$190*C89)+($AG$190*D89)+($AH$190*E89)+
  ($AF$191*C90)+($AG$191*D90)+($AH$191*E90)</f>
        <v>-0.3</v>
      </c>
      <c r="AL210" s="39">
        <f t="shared" si="220"/>
        <v>-0.3</v>
      </c>
      <c r="AM210" s="39">
        <f t="shared" si="220"/>
        <v>-0.31171874999999999</v>
      </c>
      <c r="AN210" s="39">
        <f t="shared" si="220"/>
        <v>-0.34296874999999999</v>
      </c>
      <c r="AO210" s="39">
        <f t="shared" si="220"/>
        <v>-0.37421874999999999</v>
      </c>
      <c r="AP210" s="39">
        <f t="shared" si="220"/>
        <v>-0.38046874999999986</v>
      </c>
      <c r="AQ210" s="39">
        <f t="shared" si="220"/>
        <v>-0.53671875000000002</v>
      </c>
      <c r="AR210" s="39">
        <f t="shared" si="220"/>
        <v>-0.65156250000000004</v>
      </c>
      <c r="AS210" s="39">
        <f t="shared" si="220"/>
        <v>0.29531249999999998</v>
      </c>
      <c r="AT210" s="39">
        <f t="shared" si="220"/>
        <v>0.40156249999999988</v>
      </c>
      <c r="AU210" s="39">
        <f t="shared" si="220"/>
        <v>0.26171875</v>
      </c>
      <c r="AV210" s="39">
        <f t="shared" si="220"/>
        <v>0.22031249999999999</v>
      </c>
      <c r="AW210" s="39">
        <f t="shared" si="220"/>
        <v>-0.13203124999999996</v>
      </c>
      <c r="AX210" s="39">
        <f t="shared" si="220"/>
        <v>-0.27578125000000003</v>
      </c>
      <c r="AY210" s="39">
        <f t="shared" si="220"/>
        <v>-0.37109375000000011</v>
      </c>
      <c r="AZ210" s="39">
        <f t="shared" si="220"/>
        <v>-0.38515625000000009</v>
      </c>
      <c r="BA210" s="39">
        <f t="shared" si="220"/>
        <v>-0.31718749999999996</v>
      </c>
      <c r="BB210" s="39">
        <f t="shared" si="220"/>
        <v>-0.41328125000000004</v>
      </c>
      <c r="BC210" s="39">
        <f t="shared" si="220"/>
        <v>-7.6562499999999978E-2</v>
      </c>
      <c r="BD210" s="39">
        <f t="shared" si="220"/>
        <v>1.0937499999999989E-2</v>
      </c>
      <c r="BE210" s="39">
        <f t="shared" si="220"/>
        <v>-0.25546874999999997</v>
      </c>
      <c r="BF210" s="39">
        <f t="shared" si="220"/>
        <v>-0.26250000000000001</v>
      </c>
      <c r="BG210" s="39">
        <f t="shared" si="220"/>
        <v>-0.28359375000000003</v>
      </c>
      <c r="BH210" s="39">
        <f t="shared" si="220"/>
        <v>-0.31796874999999986</v>
      </c>
      <c r="BI210" s="39">
        <f t="shared" si="220"/>
        <v>-0.3171874999999999</v>
      </c>
      <c r="BJ210" s="39">
        <f t="shared" si="220"/>
        <v>-0.31171874999999999</v>
      </c>
      <c r="BL210" s="22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  <c r="CL210" s="40"/>
      <c r="CO210" s="22"/>
      <c r="CP210" s="40"/>
      <c r="CQ210" s="40"/>
      <c r="CR210" s="40"/>
      <c r="CS210" s="40"/>
      <c r="CT210" s="40"/>
      <c r="CU210" s="40"/>
      <c r="CV210" s="40"/>
      <c r="CW210" s="40"/>
      <c r="CX210" s="40"/>
      <c r="CY210" s="40"/>
      <c r="CZ210" s="40"/>
      <c r="DA210" s="40"/>
      <c r="DB210" s="40"/>
      <c r="DC210" s="40"/>
      <c r="DD210" s="40"/>
      <c r="DE210" s="40"/>
      <c r="DF210" s="40"/>
      <c r="DG210" s="40"/>
      <c r="DH210" s="40"/>
      <c r="DI210" s="40"/>
      <c r="DJ210" s="40"/>
      <c r="DK210" s="40"/>
      <c r="DL210" s="40"/>
      <c r="DM210" s="40"/>
      <c r="DN210" s="40"/>
      <c r="DO210" s="40"/>
      <c r="DR210" s="28">
        <f t="shared" si="8"/>
        <v>204</v>
      </c>
      <c r="DS210" s="28">
        <f t="shared" si="191"/>
        <v>3</v>
      </c>
      <c r="DT210" s="28">
        <f t="shared" si="10"/>
        <v>9</v>
      </c>
      <c r="DU210" s="28">
        <v>2</v>
      </c>
      <c r="DV210" s="39">
        <f t="shared" si="2"/>
        <v>0.54375000000000018</v>
      </c>
      <c r="DX210" s="41">
        <v>-0.1</v>
      </c>
      <c r="DY210" s="39">
        <f t="shared" si="3"/>
        <v>-5.4375000000000021E-2</v>
      </c>
      <c r="DZ210" s="34"/>
      <c r="EB210" s="41">
        <v>0.1</v>
      </c>
      <c r="EC210" s="39">
        <f t="shared" si="4"/>
        <v>5.4375000000000021E-2</v>
      </c>
      <c r="ED210" s="34"/>
      <c r="EF210" s="41">
        <v>-0.1</v>
      </c>
      <c r="EG210" s="39">
        <f t="shared" si="5"/>
        <v>-5.4375000000000021E-2</v>
      </c>
      <c r="EH210" s="34"/>
      <c r="EJ210" s="22"/>
      <c r="EK210" s="22"/>
      <c r="EM210" s="22"/>
      <c r="EN210" s="22"/>
      <c r="EO210" s="22"/>
      <c r="EP210" s="22"/>
      <c r="ER210" s="26"/>
    </row>
    <row r="211" spans="1:148" ht="7.5" customHeight="1" x14ac:dyDescent="0.15">
      <c r="A211" s="21"/>
      <c r="B211" s="22"/>
      <c r="AJ211" s="28">
        <v>22</v>
      </c>
      <c r="AK211" s="39">
        <f t="shared" ref="AK211:BJ211" si="221">($AF$189*C89)+($AG$189*D89)+($AH$189*E89)+
  ($AF$190*C90)+($AG$190*D90)+($AH$190*E90)+
  ($AF$191*C91)+($AG$191*D91)+($AH$191*E91)</f>
        <v>-0.31562499999999988</v>
      </c>
      <c r="AL211" s="39">
        <f t="shared" si="221"/>
        <v>-0.35390624999999992</v>
      </c>
      <c r="AM211" s="39">
        <f t="shared" si="221"/>
        <v>-0.38124999999999987</v>
      </c>
      <c r="AN211" s="39">
        <f t="shared" si="221"/>
        <v>-0.37968750000000007</v>
      </c>
      <c r="AO211" s="39">
        <f t="shared" si="221"/>
        <v>-0.30156249999999996</v>
      </c>
      <c r="AP211" s="39">
        <f t="shared" si="221"/>
        <v>-0.20546874999999992</v>
      </c>
      <c r="AQ211" s="39">
        <f t="shared" si="221"/>
        <v>-0.44140625</v>
      </c>
      <c r="AR211" s="39">
        <f t="shared" si="221"/>
        <v>-0.40859374999999998</v>
      </c>
      <c r="AS211" s="39">
        <f t="shared" si="221"/>
        <v>0.53046874999999993</v>
      </c>
      <c r="AT211" s="39">
        <f t="shared" si="221"/>
        <v>0.22578124999999999</v>
      </c>
      <c r="AU211" s="39">
        <f t="shared" si="221"/>
        <v>0.42890625000000004</v>
      </c>
      <c r="AV211" s="39">
        <f t="shared" si="221"/>
        <v>0.53046875000000004</v>
      </c>
      <c r="AW211" s="39">
        <f t="shared" si="221"/>
        <v>0.28125</v>
      </c>
      <c r="AX211" s="39">
        <f t="shared" si="221"/>
        <v>-8.3593749999999994E-2</v>
      </c>
      <c r="AY211" s="39">
        <f t="shared" si="221"/>
        <v>-0.31718750000000001</v>
      </c>
      <c r="AZ211" s="39">
        <f t="shared" si="221"/>
        <v>-0.28281249999999991</v>
      </c>
      <c r="BA211" s="39">
        <f t="shared" si="221"/>
        <v>-0.23124999999999996</v>
      </c>
      <c r="BB211" s="39">
        <f t="shared" si="221"/>
        <v>-0.32656249999999998</v>
      </c>
      <c r="BC211" s="39">
        <f t="shared" si="221"/>
        <v>-0.15078124999999995</v>
      </c>
      <c r="BD211" s="39">
        <f t="shared" si="221"/>
        <v>-6.9531249999999989E-2</v>
      </c>
      <c r="BE211" s="39">
        <f t="shared" si="221"/>
        <v>-0.35937499999999994</v>
      </c>
      <c r="BF211" s="39">
        <f t="shared" si="221"/>
        <v>-0.2734375</v>
      </c>
      <c r="BG211" s="39">
        <f t="shared" si="221"/>
        <v>-0.24062499999999987</v>
      </c>
      <c r="BH211" s="39">
        <f t="shared" si="221"/>
        <v>-0.24062499999999992</v>
      </c>
      <c r="BI211" s="39">
        <f t="shared" si="221"/>
        <v>-0.26171874999999994</v>
      </c>
      <c r="BJ211" s="39">
        <f t="shared" si="221"/>
        <v>-0.28124999999999994</v>
      </c>
      <c r="BL211" s="22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  <c r="CL211" s="40"/>
      <c r="CO211" s="22"/>
      <c r="CP211" s="40"/>
      <c r="CQ211" s="40"/>
      <c r="CR211" s="40"/>
      <c r="CS211" s="40"/>
      <c r="CT211" s="40"/>
      <c r="CU211" s="40"/>
      <c r="CV211" s="40"/>
      <c r="CW211" s="40"/>
      <c r="CX211" s="40"/>
      <c r="CY211" s="40"/>
      <c r="CZ211" s="40"/>
      <c r="DA211" s="40"/>
      <c r="DB211" s="40"/>
      <c r="DC211" s="40"/>
      <c r="DD211" s="40"/>
      <c r="DE211" s="40"/>
      <c r="DF211" s="40"/>
      <c r="DG211" s="40"/>
      <c r="DH211" s="40"/>
      <c r="DI211" s="40"/>
      <c r="DJ211" s="40"/>
      <c r="DK211" s="40"/>
      <c r="DL211" s="40"/>
      <c r="DM211" s="40"/>
      <c r="DN211" s="40"/>
      <c r="DO211" s="40"/>
      <c r="DR211" s="28">
        <f t="shared" si="8"/>
        <v>205</v>
      </c>
      <c r="DS211" s="28">
        <f t="shared" si="191"/>
        <v>3</v>
      </c>
      <c r="DT211" s="28">
        <f t="shared" si="10"/>
        <v>10</v>
      </c>
      <c r="DU211" s="28">
        <v>2</v>
      </c>
      <c r="DV211" s="39">
        <f t="shared" si="2"/>
        <v>1.0953125000000001</v>
      </c>
      <c r="DX211" s="41">
        <v>0</v>
      </c>
      <c r="DY211" s="39">
        <f t="shared" si="3"/>
        <v>0</v>
      </c>
      <c r="DZ211" s="34"/>
      <c r="EB211" s="41">
        <v>0.4</v>
      </c>
      <c r="EC211" s="39">
        <f t="shared" si="4"/>
        <v>0.4381250000000001</v>
      </c>
      <c r="ED211" s="34"/>
      <c r="EF211" s="41">
        <v>0.1</v>
      </c>
      <c r="EG211" s="39">
        <f t="shared" si="5"/>
        <v>0.10953125000000002</v>
      </c>
      <c r="EH211" s="34"/>
      <c r="EJ211" s="22"/>
      <c r="EK211" s="22"/>
      <c r="EM211" s="22"/>
      <c r="EN211" s="22"/>
      <c r="EO211" s="22"/>
      <c r="EP211" s="22"/>
      <c r="ER211" s="26"/>
    </row>
    <row r="212" spans="1:148" ht="7.5" customHeight="1" x14ac:dyDescent="0.15">
      <c r="A212" s="21"/>
      <c r="B212" s="22"/>
      <c r="AJ212" s="28">
        <v>23</v>
      </c>
      <c r="AK212" s="39">
        <f t="shared" ref="AK212:BJ212" si="222">($AF$189*C90)+($AG$189*D90)+($AH$189*E90)+
  ($AF$190*C91)+($AG$190*D91)+($AH$190*E91)+
  ($AF$191*C92)+($AG$191*D92)+($AH$191*E92)</f>
        <v>-0.37265624999999991</v>
      </c>
      <c r="AL212" s="39">
        <f t="shared" si="222"/>
        <v>-0.36406249999999996</v>
      </c>
      <c r="AM212" s="39">
        <f t="shared" si="222"/>
        <v>-0.27812499999999996</v>
      </c>
      <c r="AN212" s="39">
        <f t="shared" si="222"/>
        <v>-0.19374999999999998</v>
      </c>
      <c r="AO212" s="39">
        <f t="shared" si="222"/>
        <v>-0.15234374999999997</v>
      </c>
      <c r="AP212" s="39">
        <f t="shared" si="222"/>
        <v>-0.14375000000000004</v>
      </c>
      <c r="AQ212" s="39">
        <f t="shared" si="222"/>
        <v>-0.45781249999999996</v>
      </c>
      <c r="AR212" s="39">
        <f t="shared" si="222"/>
        <v>-0.64531250000000018</v>
      </c>
      <c r="AS212" s="39">
        <f t="shared" si="222"/>
        <v>0.26406249999999998</v>
      </c>
      <c r="AT212" s="39">
        <f t="shared" si="222"/>
        <v>0.24609374999999997</v>
      </c>
      <c r="AU212" s="39">
        <f t="shared" si="222"/>
        <v>0.31406249999999997</v>
      </c>
      <c r="AV212" s="39">
        <f t="shared" si="222"/>
        <v>0.32109374999999996</v>
      </c>
      <c r="AW212" s="39">
        <f t="shared" si="222"/>
        <v>0.11640625000000003</v>
      </c>
      <c r="AX212" s="39">
        <f t="shared" si="222"/>
        <v>-0.22890624999999998</v>
      </c>
      <c r="AY212" s="39">
        <f t="shared" si="222"/>
        <v>-0.25234374999999998</v>
      </c>
      <c r="AZ212" s="39">
        <f t="shared" si="222"/>
        <v>-0.18906250000000005</v>
      </c>
      <c r="BA212" s="39">
        <f t="shared" si="222"/>
        <v>-0.19843750000000007</v>
      </c>
      <c r="BB212" s="39">
        <f t="shared" si="222"/>
        <v>-0.29218750000000004</v>
      </c>
      <c r="BC212" s="39">
        <f t="shared" si="222"/>
        <v>-3.8281249999999933E-2</v>
      </c>
      <c r="BD212" s="39">
        <f t="shared" si="222"/>
        <v>-0.13046874999999997</v>
      </c>
      <c r="BE212" s="39">
        <f t="shared" si="222"/>
        <v>-0.32812499999999994</v>
      </c>
      <c r="BF212" s="39">
        <f t="shared" si="222"/>
        <v>-0.3249999999999999</v>
      </c>
      <c r="BG212" s="39">
        <f t="shared" si="222"/>
        <v>-0.30234374999999997</v>
      </c>
      <c r="BH212" s="39">
        <f t="shared" si="222"/>
        <v>-0.30624999999999997</v>
      </c>
      <c r="BI212" s="39">
        <f t="shared" si="222"/>
        <v>-0.28281249999999997</v>
      </c>
      <c r="BJ212" s="39">
        <f t="shared" si="222"/>
        <v>-0.23359374999999993</v>
      </c>
      <c r="BL212" s="22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  <c r="CL212" s="40"/>
      <c r="CO212" s="22"/>
      <c r="CP212" s="40"/>
      <c r="CQ212" s="40"/>
      <c r="CR212" s="40"/>
      <c r="CS212" s="40"/>
      <c r="CT212" s="40"/>
      <c r="CU212" s="40"/>
      <c r="CV212" s="40"/>
      <c r="CW212" s="40"/>
      <c r="CX212" s="40"/>
      <c r="CY212" s="40"/>
      <c r="CZ212" s="40"/>
      <c r="DA212" s="40"/>
      <c r="DB212" s="40"/>
      <c r="DC212" s="40"/>
      <c r="DD212" s="40"/>
      <c r="DE212" s="40"/>
      <c r="DF212" s="40"/>
      <c r="DG212" s="40"/>
      <c r="DH212" s="40"/>
      <c r="DI212" s="40"/>
      <c r="DJ212" s="40"/>
      <c r="DK212" s="40"/>
      <c r="DL212" s="40"/>
      <c r="DM212" s="40"/>
      <c r="DN212" s="40"/>
      <c r="DO212" s="40"/>
      <c r="DR212" s="28">
        <f t="shared" si="8"/>
        <v>206</v>
      </c>
      <c r="DS212" s="28">
        <f t="shared" si="191"/>
        <v>3</v>
      </c>
      <c r="DT212" s="28">
        <f t="shared" si="10"/>
        <v>11</v>
      </c>
      <c r="DU212" s="28">
        <v>2</v>
      </c>
      <c r="DV212" s="39">
        <f t="shared" si="2"/>
        <v>0.19296875000000002</v>
      </c>
      <c r="DX212" s="41">
        <v>-0.2</v>
      </c>
      <c r="DY212" s="39">
        <f t="shared" si="3"/>
        <v>-3.859375000000001E-2</v>
      </c>
      <c r="DZ212" s="34"/>
      <c r="EB212" s="41">
        <v>-0.3</v>
      </c>
      <c r="EC212" s="39">
        <f t="shared" si="4"/>
        <v>-5.7890625000000001E-2</v>
      </c>
      <c r="ED212" s="34"/>
      <c r="EF212" s="41">
        <v>0.3</v>
      </c>
      <c r="EG212" s="39">
        <f t="shared" si="5"/>
        <v>5.7890625000000001E-2</v>
      </c>
      <c r="EH212" s="34"/>
      <c r="EJ212" s="22"/>
      <c r="EK212" s="22"/>
      <c r="EM212" s="22"/>
      <c r="EN212" s="22"/>
      <c r="EO212" s="22"/>
      <c r="EP212" s="22"/>
      <c r="ER212" s="26"/>
    </row>
    <row r="213" spans="1:148" ht="7.5" customHeight="1" x14ac:dyDescent="0.15">
      <c r="A213" s="21"/>
      <c r="B213" s="22"/>
      <c r="AJ213" s="28">
        <v>24</v>
      </c>
      <c r="AK213" s="39">
        <f t="shared" ref="AK213:BJ213" si="223">($AF$189*C91)+($AG$189*D91)+($AH$189*E91)+
  ($AF$190*C92)+($AG$190*D92)+($AH$190*E92)+
  ($AF$191*C93)+($AG$191*D93)+($AH$191*E93)</f>
        <v>-0.31796875000000002</v>
      </c>
      <c r="AL213" s="39">
        <f t="shared" si="223"/>
        <v>-0.22265624999999997</v>
      </c>
      <c r="AM213" s="39">
        <f t="shared" si="223"/>
        <v>-0.14609375000000002</v>
      </c>
      <c r="AN213" s="39">
        <f t="shared" si="223"/>
        <v>-0.17031249999999995</v>
      </c>
      <c r="AO213" s="39">
        <f t="shared" si="223"/>
        <v>-0.20937499999999998</v>
      </c>
      <c r="AP213" s="39">
        <f t="shared" si="223"/>
        <v>-0.20624999999999996</v>
      </c>
      <c r="AQ213" s="39">
        <f t="shared" si="223"/>
        <v>-0.28671874999999991</v>
      </c>
      <c r="AR213" s="39">
        <f t="shared" si="223"/>
        <v>-0.73515625000000007</v>
      </c>
      <c r="AS213" s="39">
        <f t="shared" si="223"/>
        <v>-0.11171875000000003</v>
      </c>
      <c r="AT213" s="39">
        <f t="shared" si="223"/>
        <v>0.33828124999999987</v>
      </c>
      <c r="AU213" s="39">
        <f t="shared" si="223"/>
        <v>0.50390625</v>
      </c>
      <c r="AV213" s="39">
        <f t="shared" si="223"/>
        <v>0.13828125000000002</v>
      </c>
      <c r="AW213" s="39">
        <f t="shared" si="223"/>
        <v>-0.22343749999999996</v>
      </c>
      <c r="AX213" s="39">
        <f t="shared" si="223"/>
        <v>-0.31093749999999998</v>
      </c>
      <c r="AY213" s="39">
        <f t="shared" si="223"/>
        <v>-1.4843750000000017E-2</v>
      </c>
      <c r="AZ213" s="39">
        <f t="shared" si="223"/>
        <v>-0.19218750000000001</v>
      </c>
      <c r="BA213" s="39">
        <f t="shared" si="223"/>
        <v>-0.23593749999999991</v>
      </c>
      <c r="BB213" s="39">
        <f t="shared" si="223"/>
        <v>-0.15781249999999997</v>
      </c>
      <c r="BC213" s="39">
        <f t="shared" si="223"/>
        <v>-2.4218750000000011E-2</v>
      </c>
      <c r="BD213" s="39">
        <f t="shared" si="223"/>
        <v>-0.2</v>
      </c>
      <c r="BE213" s="39">
        <f t="shared" si="223"/>
        <v>-0.34453125000000001</v>
      </c>
      <c r="BF213" s="39">
        <f t="shared" si="223"/>
        <v>-0.31249999999999989</v>
      </c>
      <c r="BG213" s="39">
        <f t="shared" si="223"/>
        <v>-0.30937499999999996</v>
      </c>
      <c r="BH213" s="39">
        <f t="shared" si="223"/>
        <v>-0.32265624999999992</v>
      </c>
      <c r="BI213" s="39">
        <f t="shared" si="223"/>
        <v>-0.34531249999999997</v>
      </c>
      <c r="BJ213" s="39">
        <f t="shared" si="223"/>
        <v>-0.29062499999999997</v>
      </c>
      <c r="BL213" s="22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  <c r="CL213" s="40"/>
      <c r="CO213" s="22"/>
      <c r="CP213" s="40"/>
      <c r="CQ213" s="40"/>
      <c r="CR213" s="40"/>
      <c r="CS213" s="40"/>
      <c r="CT213" s="40"/>
      <c r="CU213" s="40"/>
      <c r="CV213" s="40"/>
      <c r="CW213" s="40"/>
      <c r="CX213" s="40"/>
      <c r="CY213" s="40"/>
      <c r="CZ213" s="40"/>
      <c r="DA213" s="40"/>
      <c r="DB213" s="40"/>
      <c r="DC213" s="40"/>
      <c r="DD213" s="40"/>
      <c r="DE213" s="40"/>
      <c r="DF213" s="40"/>
      <c r="DG213" s="40"/>
      <c r="DH213" s="40"/>
      <c r="DI213" s="40"/>
      <c r="DJ213" s="40"/>
      <c r="DK213" s="40"/>
      <c r="DL213" s="40"/>
      <c r="DM213" s="40"/>
      <c r="DN213" s="40"/>
      <c r="DO213" s="40"/>
      <c r="DR213" s="28">
        <f t="shared" si="8"/>
        <v>207</v>
      </c>
      <c r="DS213" s="28">
        <f t="shared" si="191"/>
        <v>3</v>
      </c>
      <c r="DT213" s="28">
        <f t="shared" si="10"/>
        <v>12</v>
      </c>
      <c r="DU213" s="28">
        <v>2</v>
      </c>
      <c r="DV213" s="39">
        <f t="shared" si="2"/>
        <v>0</v>
      </c>
      <c r="DX213" s="41">
        <v>0.2</v>
      </c>
      <c r="DY213" s="39">
        <f t="shared" si="3"/>
        <v>0</v>
      </c>
      <c r="DZ213" s="34"/>
      <c r="EB213" s="41">
        <v>-0.2</v>
      </c>
      <c r="EC213" s="39">
        <f t="shared" si="4"/>
        <v>0</v>
      </c>
      <c r="ED213" s="34"/>
      <c r="EF213" s="41">
        <v>-0.5</v>
      </c>
      <c r="EG213" s="39">
        <f t="shared" si="5"/>
        <v>0</v>
      </c>
      <c r="EH213" s="34"/>
      <c r="EJ213" s="22"/>
      <c r="EK213" s="22"/>
      <c r="EM213" s="22"/>
      <c r="EN213" s="22"/>
      <c r="EO213" s="22"/>
      <c r="EP213" s="22"/>
      <c r="ER213" s="26"/>
    </row>
    <row r="214" spans="1:148" ht="7.5" customHeight="1" x14ac:dyDescent="0.15">
      <c r="A214" s="21"/>
      <c r="B214" s="22"/>
      <c r="AJ214" s="28">
        <v>25</v>
      </c>
      <c r="AK214" s="39">
        <f t="shared" ref="AK214:BJ214" si="224">($AF$189*C92)+($AG$189*D92)+($AH$189*E92)+
  ($AF$190*C93)+($AG$190*D93)+($AH$190*E93)+
  ($AF$191*C94)+($AG$191*D94)+($AH$191*E94)</f>
        <v>-0.17187499999999994</v>
      </c>
      <c r="AL214" s="39">
        <f t="shared" si="224"/>
        <v>-0.15859374999999992</v>
      </c>
      <c r="AM214" s="39">
        <f t="shared" si="224"/>
        <v>-0.21796874999999988</v>
      </c>
      <c r="AN214" s="39">
        <f t="shared" si="224"/>
        <v>-0.24765624999999994</v>
      </c>
      <c r="AO214" s="39">
        <f t="shared" si="224"/>
        <v>-0.2312499999999999</v>
      </c>
      <c r="AP214" s="39">
        <f t="shared" si="224"/>
        <v>-0.21328125000000001</v>
      </c>
      <c r="AQ214" s="39">
        <f t="shared" si="224"/>
        <v>-0.19999999999999996</v>
      </c>
      <c r="AR214" s="39">
        <f t="shared" si="224"/>
        <v>-0.55390625000000004</v>
      </c>
      <c r="AS214" s="39">
        <f t="shared" si="224"/>
        <v>-0.45937499999999998</v>
      </c>
      <c r="AT214" s="39">
        <f t="shared" si="224"/>
        <v>0.21015624999999993</v>
      </c>
      <c r="AU214" s="39">
        <f t="shared" si="224"/>
        <v>0.76406249999999998</v>
      </c>
      <c r="AV214" s="39">
        <f t="shared" si="224"/>
        <v>0.18281250000000002</v>
      </c>
      <c r="AW214" s="39">
        <f t="shared" si="224"/>
        <v>-0.56171875000000004</v>
      </c>
      <c r="AX214" s="39">
        <f t="shared" si="224"/>
        <v>-0.18281250000000002</v>
      </c>
      <c r="AY214" s="39">
        <f t="shared" si="224"/>
        <v>0.296875</v>
      </c>
      <c r="AZ214" s="39">
        <f t="shared" si="224"/>
        <v>-8.3593749999999953E-2</v>
      </c>
      <c r="BA214" s="39">
        <f t="shared" si="224"/>
        <v>-7.8125000000000278E-3</v>
      </c>
      <c r="BB214" s="39">
        <f t="shared" si="224"/>
        <v>6.8750000000000006E-2</v>
      </c>
      <c r="BC214" s="39">
        <f t="shared" si="224"/>
        <v>-7.5781249999999967E-2</v>
      </c>
      <c r="BD214" s="39">
        <f t="shared" si="224"/>
        <v>-0.36171875000000003</v>
      </c>
      <c r="BE214" s="39">
        <f t="shared" si="224"/>
        <v>-0.33046875000000003</v>
      </c>
      <c r="BF214" s="39">
        <f t="shared" si="224"/>
        <v>-0.30859374999999994</v>
      </c>
      <c r="BG214" s="39">
        <f t="shared" si="224"/>
        <v>-0.3</v>
      </c>
      <c r="BH214" s="39">
        <f t="shared" si="224"/>
        <v>-0.296875</v>
      </c>
      <c r="BI214" s="39">
        <f t="shared" si="224"/>
        <v>-0.3046875</v>
      </c>
      <c r="BJ214" s="39">
        <f t="shared" si="224"/>
        <v>-0.30078125</v>
      </c>
      <c r="BL214" s="22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  <c r="CL214" s="40"/>
      <c r="CO214" s="22"/>
      <c r="CP214" s="40"/>
      <c r="CQ214" s="40"/>
      <c r="CR214" s="40"/>
      <c r="CS214" s="40"/>
      <c r="CT214" s="40"/>
      <c r="CU214" s="40"/>
      <c r="CV214" s="40"/>
      <c r="CW214" s="40"/>
      <c r="CX214" s="40"/>
      <c r="CY214" s="40"/>
      <c r="CZ214" s="40"/>
      <c r="DA214" s="40"/>
      <c r="DB214" s="40"/>
      <c r="DC214" s="40"/>
      <c r="DD214" s="40"/>
      <c r="DE214" s="40"/>
      <c r="DF214" s="40"/>
      <c r="DG214" s="40"/>
      <c r="DH214" s="40"/>
      <c r="DI214" s="40"/>
      <c r="DJ214" s="40"/>
      <c r="DK214" s="40"/>
      <c r="DL214" s="40"/>
      <c r="DM214" s="40"/>
      <c r="DN214" s="40"/>
      <c r="DO214" s="40"/>
      <c r="DR214" s="28">
        <f t="shared" si="8"/>
        <v>208</v>
      </c>
      <c r="DS214" s="28">
        <f t="shared" si="191"/>
        <v>3</v>
      </c>
      <c r="DT214" s="28">
        <f t="shared" si="10"/>
        <v>13</v>
      </c>
      <c r="DU214" s="28">
        <v>2</v>
      </c>
      <c r="DV214" s="39">
        <f t="shared" si="2"/>
        <v>0</v>
      </c>
      <c r="DX214" s="41">
        <v>-0.4</v>
      </c>
      <c r="DY214" s="39">
        <f t="shared" si="3"/>
        <v>0</v>
      </c>
      <c r="DZ214" s="34"/>
      <c r="EB214" s="41">
        <v>-0.3</v>
      </c>
      <c r="EC214" s="39">
        <f t="shared" si="4"/>
        <v>0</v>
      </c>
      <c r="ED214" s="34"/>
      <c r="EF214" s="41">
        <v>0.8</v>
      </c>
      <c r="EG214" s="39">
        <f t="shared" si="5"/>
        <v>0</v>
      </c>
      <c r="EH214" s="34"/>
      <c r="EJ214" s="22"/>
      <c r="EK214" s="22"/>
      <c r="EM214" s="22"/>
      <c r="EN214" s="22"/>
      <c r="EO214" s="22"/>
      <c r="EP214" s="22"/>
      <c r="ER214" s="26"/>
    </row>
    <row r="215" spans="1:148" ht="7.5" customHeight="1" x14ac:dyDescent="0.15">
      <c r="A215" s="21"/>
      <c r="B215" s="22"/>
      <c r="AJ215" s="28">
        <v>26</v>
      </c>
      <c r="AK215" s="39">
        <f t="shared" ref="AK215:BJ215" si="225">($AF$189*C93)+($AG$189*D93)+($AH$189*E93)+
  ($AF$190*C94)+($AG$190*D94)+($AH$190*E94)+
  ($AF$191*C95)+($AG$191*D95)+($AH$191*E95)</f>
        <v>-0.14453124999999992</v>
      </c>
      <c r="AL215" s="39">
        <f t="shared" si="225"/>
        <v>-0.22109374999999998</v>
      </c>
      <c r="AM215" s="39">
        <f t="shared" si="225"/>
        <v>-0.24921874999999999</v>
      </c>
      <c r="AN215" s="39">
        <f t="shared" si="225"/>
        <v>-0.24921875000000002</v>
      </c>
      <c r="AO215" s="39">
        <f t="shared" si="225"/>
        <v>-0.22734374999999996</v>
      </c>
      <c r="AP215" s="39">
        <f t="shared" si="225"/>
        <v>-0.21562499999999993</v>
      </c>
      <c r="AQ215" s="39">
        <f t="shared" si="225"/>
        <v>-0.20234374999999999</v>
      </c>
      <c r="AR215" s="39">
        <f t="shared" si="225"/>
        <v>-0.296875</v>
      </c>
      <c r="AS215" s="39">
        <f t="shared" si="225"/>
        <v>-0.65703124999999996</v>
      </c>
      <c r="AT215" s="39">
        <f t="shared" si="225"/>
        <v>-0.23046874999999989</v>
      </c>
      <c r="AU215" s="39">
        <f t="shared" si="225"/>
        <v>0.52578124999999998</v>
      </c>
      <c r="AV215" s="39">
        <f t="shared" si="225"/>
        <v>0.375</v>
      </c>
      <c r="AW215" s="39">
        <f t="shared" si="225"/>
        <v>-0.35546875000000006</v>
      </c>
      <c r="AX215" s="39">
        <f t="shared" si="225"/>
        <v>0.37968749999999996</v>
      </c>
      <c r="AY215" s="39">
        <f t="shared" si="225"/>
        <v>0.95781249999999996</v>
      </c>
      <c r="AZ215" s="39">
        <f t="shared" si="225"/>
        <v>0.51328124999999991</v>
      </c>
      <c r="BA215" s="39">
        <f t="shared" si="225"/>
        <v>0.36562500000000003</v>
      </c>
      <c r="BB215" s="39">
        <f t="shared" si="225"/>
        <v>-9.3749999999999667E-3</v>
      </c>
      <c r="BC215" s="39">
        <f t="shared" si="225"/>
        <v>-0.38046874999999997</v>
      </c>
      <c r="BD215" s="39">
        <f t="shared" si="225"/>
        <v>-0.35234375000000001</v>
      </c>
      <c r="BE215" s="39">
        <f t="shared" si="225"/>
        <v>-0.30000000000000004</v>
      </c>
      <c r="BF215" s="39">
        <f t="shared" si="225"/>
        <v>-0.29453125000000002</v>
      </c>
      <c r="BG215" s="39">
        <f t="shared" si="225"/>
        <v>-0.28515624999999989</v>
      </c>
      <c r="BH215" s="39">
        <f t="shared" si="225"/>
        <v>-0.29609374999999993</v>
      </c>
      <c r="BI215" s="39">
        <f t="shared" si="225"/>
        <v>-0.29140624999999981</v>
      </c>
      <c r="BJ215" s="39">
        <f t="shared" si="225"/>
        <v>-0.27656249999999999</v>
      </c>
      <c r="BL215" s="22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  <c r="CL215" s="40"/>
      <c r="CO215" s="22"/>
      <c r="CP215" s="40"/>
      <c r="CQ215" s="40"/>
      <c r="CR215" s="40"/>
      <c r="CS215" s="40"/>
      <c r="CT215" s="40"/>
      <c r="CU215" s="40"/>
      <c r="CV215" s="40"/>
      <c r="CW215" s="40"/>
      <c r="CX215" s="40"/>
      <c r="CY215" s="40"/>
      <c r="CZ215" s="40"/>
      <c r="DA215" s="40"/>
      <c r="DB215" s="40"/>
      <c r="DC215" s="40"/>
      <c r="DD215" s="40"/>
      <c r="DE215" s="40"/>
      <c r="DF215" s="40"/>
      <c r="DG215" s="40"/>
      <c r="DH215" s="40"/>
      <c r="DI215" s="40"/>
      <c r="DJ215" s="40"/>
      <c r="DK215" s="40"/>
      <c r="DL215" s="40"/>
      <c r="DM215" s="40"/>
      <c r="DN215" s="40"/>
      <c r="DO215" s="40"/>
      <c r="DR215" s="28">
        <f t="shared" si="8"/>
        <v>209</v>
      </c>
      <c r="DS215" s="28">
        <f t="shared" si="191"/>
        <v>4</v>
      </c>
      <c r="DT215" s="28">
        <f t="shared" si="10"/>
        <v>1</v>
      </c>
      <c r="DU215" s="28">
        <v>2</v>
      </c>
      <c r="DV215" s="39">
        <f t="shared" si="2"/>
        <v>0</v>
      </c>
      <c r="DX215" s="41">
        <v>0.1</v>
      </c>
      <c r="DY215" s="39">
        <f t="shared" si="3"/>
        <v>0</v>
      </c>
      <c r="DZ215" s="34"/>
      <c r="EB215" s="41">
        <v>-0.3</v>
      </c>
      <c r="EC215" s="39">
        <f t="shared" si="4"/>
        <v>0</v>
      </c>
      <c r="ED215" s="34"/>
      <c r="EF215" s="41">
        <v>-0.1</v>
      </c>
      <c r="EG215" s="39">
        <f t="shared" si="5"/>
        <v>0</v>
      </c>
      <c r="EH215" s="34"/>
      <c r="EJ215" s="22"/>
      <c r="EK215" s="22"/>
      <c r="EM215" s="22"/>
      <c r="EN215" s="22"/>
      <c r="EO215" s="22"/>
      <c r="EP215" s="22"/>
      <c r="ER215" s="26"/>
    </row>
    <row r="216" spans="1:148" ht="7.5" customHeight="1" x14ac:dyDescent="0.15">
      <c r="A216" s="21"/>
      <c r="B216" s="22"/>
      <c r="DR216" s="28">
        <f t="shared" si="8"/>
        <v>210</v>
      </c>
      <c r="DS216" s="28">
        <f t="shared" si="191"/>
        <v>4</v>
      </c>
      <c r="DT216" s="28">
        <f t="shared" si="10"/>
        <v>2</v>
      </c>
      <c r="DU216" s="28">
        <v>2</v>
      </c>
      <c r="DV216" s="39">
        <f t="shared" si="2"/>
        <v>0</v>
      </c>
      <c r="DX216" s="41">
        <v>0.5</v>
      </c>
      <c r="DY216" s="39">
        <f t="shared" si="3"/>
        <v>0</v>
      </c>
      <c r="DZ216" s="34"/>
      <c r="EB216" s="41">
        <v>0.2</v>
      </c>
      <c r="EC216" s="39">
        <f t="shared" si="4"/>
        <v>0</v>
      </c>
      <c r="ED216" s="34"/>
      <c r="EF216" s="41">
        <v>-0.3</v>
      </c>
      <c r="EG216" s="39">
        <f t="shared" si="5"/>
        <v>0</v>
      </c>
      <c r="EH216" s="34"/>
      <c r="EJ216" s="22"/>
      <c r="EK216" s="22"/>
      <c r="EM216" s="22"/>
      <c r="EN216" s="22"/>
      <c r="EO216" s="22"/>
      <c r="EP216" s="22"/>
      <c r="ER216" s="26"/>
    </row>
    <row r="217" spans="1:148" ht="7.5" customHeight="1" x14ac:dyDescent="0.15">
      <c r="A217" s="21"/>
      <c r="B217" s="22"/>
      <c r="DR217" s="28">
        <f t="shared" si="8"/>
        <v>211</v>
      </c>
      <c r="DS217" s="28">
        <f t="shared" si="191"/>
        <v>4</v>
      </c>
      <c r="DT217" s="28">
        <f t="shared" si="10"/>
        <v>3</v>
      </c>
      <c r="DU217" s="28">
        <v>2</v>
      </c>
      <c r="DV217" s="39">
        <f t="shared" si="2"/>
        <v>0</v>
      </c>
      <c r="DX217" s="41">
        <v>0</v>
      </c>
      <c r="DY217" s="39">
        <f t="shared" si="3"/>
        <v>0</v>
      </c>
      <c r="DZ217" s="34"/>
      <c r="EB217" s="41">
        <v>0.1</v>
      </c>
      <c r="EC217" s="39">
        <f t="shared" si="4"/>
        <v>0</v>
      </c>
      <c r="ED217" s="34"/>
      <c r="EF217" s="41">
        <v>0</v>
      </c>
      <c r="EG217" s="39">
        <f t="shared" si="5"/>
        <v>0</v>
      </c>
      <c r="EH217" s="34"/>
      <c r="EJ217" s="22"/>
      <c r="EK217" s="22"/>
      <c r="EM217" s="22"/>
      <c r="EN217" s="22"/>
      <c r="EO217" s="22"/>
      <c r="EP217" s="22"/>
      <c r="ER217" s="26"/>
    </row>
    <row r="218" spans="1:148" ht="7.5" customHeight="1" x14ac:dyDescent="0.15">
      <c r="A218" s="21"/>
      <c r="B218" s="22"/>
      <c r="AG218" s="64"/>
      <c r="AK218" s="24" t="s">
        <v>73</v>
      </c>
      <c r="BM218" s="24" t="s">
        <v>73</v>
      </c>
      <c r="CP218" s="24" t="s">
        <v>73</v>
      </c>
      <c r="DR218" s="28">
        <f t="shared" si="8"/>
        <v>212</v>
      </c>
      <c r="DS218" s="28">
        <f t="shared" si="191"/>
        <v>4</v>
      </c>
      <c r="DT218" s="28">
        <f t="shared" si="10"/>
        <v>4</v>
      </c>
      <c r="DU218" s="28">
        <v>2</v>
      </c>
      <c r="DV218" s="39">
        <f t="shared" si="2"/>
        <v>2.7078124999999997</v>
      </c>
      <c r="DX218" s="41">
        <v>0.1</v>
      </c>
      <c r="DY218" s="39">
        <f t="shared" si="3"/>
        <v>0.27078124999999997</v>
      </c>
      <c r="DZ218" s="34"/>
      <c r="EB218" s="41">
        <v>-0.2</v>
      </c>
      <c r="EC218" s="39">
        <f t="shared" si="4"/>
        <v>-0.54156249999999995</v>
      </c>
      <c r="ED218" s="34"/>
      <c r="EF218" s="41">
        <v>0.3</v>
      </c>
      <c r="EG218" s="39">
        <f t="shared" si="5"/>
        <v>0.81234374999999992</v>
      </c>
      <c r="EH218" s="34"/>
      <c r="EJ218" s="22"/>
      <c r="EK218" s="22"/>
      <c r="EM218" s="22"/>
      <c r="EN218" s="22"/>
      <c r="EO218" s="22"/>
      <c r="EP218" s="22"/>
      <c r="ER218" s="26"/>
    </row>
    <row r="219" spans="1:148" ht="7.5" customHeight="1" x14ac:dyDescent="0.15">
      <c r="A219" s="21"/>
      <c r="B219" s="22"/>
      <c r="AF219" s="71" t="s">
        <v>80</v>
      </c>
      <c r="AG219" s="64"/>
      <c r="AH219" s="64"/>
      <c r="AK219" s="72" t="s">
        <v>81</v>
      </c>
      <c r="BM219" s="72" t="s">
        <v>70</v>
      </c>
      <c r="CP219" s="72" t="s">
        <v>71</v>
      </c>
      <c r="DR219" s="28">
        <f t="shared" si="8"/>
        <v>213</v>
      </c>
      <c r="DS219" s="28">
        <f t="shared" si="191"/>
        <v>4</v>
      </c>
      <c r="DT219" s="28">
        <f t="shared" si="10"/>
        <v>5</v>
      </c>
      <c r="DU219" s="28">
        <v>2</v>
      </c>
      <c r="DV219" s="39">
        <f t="shared" si="2"/>
        <v>2.6179687499999997</v>
      </c>
      <c r="DX219" s="41">
        <v>-0.1</v>
      </c>
      <c r="DY219" s="39">
        <f t="shared" si="3"/>
        <v>-0.26179687499999998</v>
      </c>
      <c r="DZ219" s="34"/>
      <c r="EB219" s="41">
        <v>-0.3</v>
      </c>
      <c r="EC219" s="39">
        <f t="shared" si="4"/>
        <v>-0.7853906249999999</v>
      </c>
      <c r="ED219" s="34"/>
      <c r="EF219" s="41">
        <v>0</v>
      </c>
      <c r="EG219" s="39">
        <f t="shared" si="5"/>
        <v>0</v>
      </c>
      <c r="EH219" s="34"/>
      <c r="EJ219" s="22"/>
      <c r="EK219" s="22"/>
      <c r="EM219" s="22"/>
      <c r="EN219" s="22"/>
      <c r="EO219" s="22"/>
      <c r="EP219" s="22"/>
      <c r="ER219" s="26"/>
    </row>
    <row r="220" spans="1:148" ht="7.5" customHeight="1" x14ac:dyDescent="0.15">
      <c r="A220" s="21"/>
      <c r="B220" s="22"/>
      <c r="AF220" s="73">
        <v>0.3</v>
      </c>
      <c r="AH220" s="64"/>
      <c r="AJ220" s="22"/>
      <c r="AK220" s="74">
        <v>1</v>
      </c>
      <c r="AL220" s="74">
        <v>2</v>
      </c>
      <c r="AM220" s="74">
        <v>3</v>
      </c>
      <c r="AN220" s="74">
        <v>4</v>
      </c>
      <c r="AO220" s="74">
        <v>5</v>
      </c>
      <c r="AP220" s="74">
        <v>6</v>
      </c>
      <c r="AQ220" s="74">
        <v>7</v>
      </c>
      <c r="AR220" s="74">
        <v>8</v>
      </c>
      <c r="AS220" s="74">
        <v>9</v>
      </c>
      <c r="AT220" s="74">
        <v>10</v>
      </c>
      <c r="AU220" s="74">
        <v>11</v>
      </c>
      <c r="AV220" s="74">
        <v>12</v>
      </c>
      <c r="AW220" s="74">
        <v>13</v>
      </c>
      <c r="AX220" s="74">
        <v>14</v>
      </c>
      <c r="AY220" s="74">
        <v>15</v>
      </c>
      <c r="AZ220" s="74">
        <v>16</v>
      </c>
      <c r="BA220" s="74">
        <v>17</v>
      </c>
      <c r="BB220" s="74">
        <v>18</v>
      </c>
      <c r="BC220" s="74">
        <v>19</v>
      </c>
      <c r="BD220" s="74">
        <v>20</v>
      </c>
      <c r="BE220" s="74">
        <v>21</v>
      </c>
      <c r="BF220" s="74">
        <v>22</v>
      </c>
      <c r="BG220" s="74">
        <v>23</v>
      </c>
      <c r="BH220" s="74">
        <v>24</v>
      </c>
      <c r="BI220" s="74">
        <v>25</v>
      </c>
      <c r="BJ220" s="74">
        <v>26</v>
      </c>
      <c r="BL220" s="22"/>
      <c r="BM220" s="74">
        <v>1</v>
      </c>
      <c r="BN220" s="74">
        <v>2</v>
      </c>
      <c r="BO220" s="74">
        <v>3</v>
      </c>
      <c r="BP220" s="74">
        <v>4</v>
      </c>
      <c r="BQ220" s="74">
        <v>5</v>
      </c>
      <c r="BR220" s="74">
        <v>6</v>
      </c>
      <c r="BS220" s="74">
        <v>7</v>
      </c>
      <c r="BT220" s="74">
        <v>8</v>
      </c>
      <c r="BU220" s="74">
        <v>9</v>
      </c>
      <c r="BV220" s="74">
        <v>10</v>
      </c>
      <c r="BW220" s="74">
        <v>11</v>
      </c>
      <c r="BX220" s="74">
        <v>12</v>
      </c>
      <c r="BY220" s="74">
        <v>13</v>
      </c>
      <c r="BZ220" s="74">
        <v>14</v>
      </c>
      <c r="CA220" s="74">
        <v>15</v>
      </c>
      <c r="CB220" s="74">
        <v>16</v>
      </c>
      <c r="CC220" s="74">
        <v>17</v>
      </c>
      <c r="CD220" s="74">
        <v>18</v>
      </c>
      <c r="CE220" s="74">
        <v>19</v>
      </c>
      <c r="CF220" s="74">
        <v>20</v>
      </c>
      <c r="CG220" s="74">
        <v>21</v>
      </c>
      <c r="CH220" s="74">
        <v>22</v>
      </c>
      <c r="CI220" s="74">
        <v>23</v>
      </c>
      <c r="CJ220" s="74">
        <v>24</v>
      </c>
      <c r="CK220" s="74">
        <v>25</v>
      </c>
      <c r="CL220" s="74">
        <v>26</v>
      </c>
      <c r="CO220" s="22"/>
      <c r="CP220" s="28">
        <v>1</v>
      </c>
      <c r="CQ220" s="22"/>
      <c r="CR220" s="28">
        <v>2</v>
      </c>
      <c r="CS220" s="22"/>
      <c r="CT220" s="28">
        <v>3</v>
      </c>
      <c r="CU220" s="22"/>
      <c r="CV220" s="28">
        <v>4</v>
      </c>
      <c r="CW220" s="22"/>
      <c r="CX220" s="28">
        <v>5</v>
      </c>
      <c r="CY220" s="22"/>
      <c r="CZ220" s="28">
        <v>6</v>
      </c>
      <c r="DA220" s="22"/>
      <c r="DB220" s="28">
        <v>7</v>
      </c>
      <c r="DC220" s="22"/>
      <c r="DD220" s="28">
        <v>8</v>
      </c>
      <c r="DE220" s="22"/>
      <c r="DF220" s="28">
        <v>9</v>
      </c>
      <c r="DG220" s="22"/>
      <c r="DH220" s="28">
        <v>10</v>
      </c>
      <c r="DI220" s="22"/>
      <c r="DJ220" s="28">
        <v>11</v>
      </c>
      <c r="DK220" s="22"/>
      <c r="DL220" s="28">
        <v>12</v>
      </c>
      <c r="DM220" s="22"/>
      <c r="DN220" s="28">
        <v>13</v>
      </c>
      <c r="DO220" s="22"/>
      <c r="DR220" s="28">
        <f t="shared" si="8"/>
        <v>214</v>
      </c>
      <c r="DS220" s="28">
        <f t="shared" si="191"/>
        <v>4</v>
      </c>
      <c r="DT220" s="28">
        <f t="shared" si="10"/>
        <v>6</v>
      </c>
      <c r="DU220" s="28">
        <v>2</v>
      </c>
      <c r="DV220" s="39">
        <f t="shared" si="2"/>
        <v>2.5687500000000001</v>
      </c>
      <c r="DX220" s="41">
        <v>0.5</v>
      </c>
      <c r="DY220" s="39">
        <f t="shared" si="3"/>
        <v>1.284375</v>
      </c>
      <c r="DZ220" s="34"/>
      <c r="EB220" s="41">
        <v>-0.2</v>
      </c>
      <c r="EC220" s="39">
        <f t="shared" si="4"/>
        <v>-0.51375000000000004</v>
      </c>
      <c r="ED220" s="34"/>
      <c r="EF220" s="41">
        <v>-0.1</v>
      </c>
      <c r="EG220" s="39">
        <f t="shared" si="5"/>
        <v>-0.25687500000000002</v>
      </c>
      <c r="EH220" s="34"/>
      <c r="EJ220" s="22"/>
      <c r="EK220" s="22"/>
      <c r="EM220" s="22"/>
      <c r="EN220" s="22"/>
      <c r="EO220" s="22"/>
      <c r="EP220" s="22"/>
      <c r="ER220" s="26"/>
    </row>
    <row r="221" spans="1:148" ht="7.5" customHeight="1" x14ac:dyDescent="0.15">
      <c r="A221" s="21"/>
      <c r="B221" s="22"/>
      <c r="AJ221" s="50">
        <v>1</v>
      </c>
      <c r="AK221" s="39">
        <f t="shared" ref="AK221:BJ221" si="226">(AK130+AK160+AK190)+$AF$99</f>
        <v>-0.99999999999999989</v>
      </c>
      <c r="AL221" s="39">
        <f t="shared" si="226"/>
        <v>-0.99999999999999989</v>
      </c>
      <c r="AM221" s="39">
        <f t="shared" si="226"/>
        <v>-0.99999999999999989</v>
      </c>
      <c r="AN221" s="39">
        <f t="shared" si="226"/>
        <v>-0.99999999999999989</v>
      </c>
      <c r="AO221" s="39">
        <f t="shared" si="226"/>
        <v>-0.99999999999999989</v>
      </c>
      <c r="AP221" s="39">
        <f t="shared" si="226"/>
        <v>-0.99999999999999989</v>
      </c>
      <c r="AQ221" s="39">
        <f t="shared" si="226"/>
        <v>-0.95234374999999993</v>
      </c>
      <c r="AR221" s="39">
        <f t="shared" si="226"/>
        <v>-0.76406249999999976</v>
      </c>
      <c r="AS221" s="39">
        <f t="shared" si="226"/>
        <v>-0.50312499999999993</v>
      </c>
      <c r="AT221" s="39">
        <f t="shared" si="226"/>
        <v>9.7656250000000111E-2</v>
      </c>
      <c r="AU221" s="39">
        <f t="shared" si="226"/>
        <v>0.26875000000000004</v>
      </c>
      <c r="AV221" s="39">
        <f t="shared" si="226"/>
        <v>-7.7343749999999822E-2</v>
      </c>
      <c r="AW221" s="39">
        <f t="shared" si="226"/>
        <v>-0.41796874999999989</v>
      </c>
      <c r="AX221" s="39">
        <f t="shared" si="226"/>
        <v>-0.48671874999999998</v>
      </c>
      <c r="AY221" s="39">
        <f t="shared" si="226"/>
        <v>-0.71796874999999993</v>
      </c>
      <c r="AZ221" s="39">
        <f t="shared" si="226"/>
        <v>-0.92421874999999976</v>
      </c>
      <c r="BA221" s="39">
        <f t="shared" si="226"/>
        <v>-0.6109374999999998</v>
      </c>
      <c r="BB221" s="39">
        <f t="shared" si="226"/>
        <v>-0.25859374999999984</v>
      </c>
      <c r="BC221" s="39">
        <f t="shared" si="226"/>
        <v>-0.75234374999999998</v>
      </c>
      <c r="BD221" s="39">
        <f t="shared" si="226"/>
        <v>-1.1164062499999998</v>
      </c>
      <c r="BE221" s="39">
        <f t="shared" si="226"/>
        <v>-1.0281250000000002</v>
      </c>
      <c r="BF221" s="39">
        <f t="shared" si="226"/>
        <v>-0.99999999999999989</v>
      </c>
      <c r="BG221" s="39">
        <f t="shared" si="226"/>
        <v>-0.99999999999999989</v>
      </c>
      <c r="BH221" s="39">
        <f t="shared" si="226"/>
        <v>-0.99999999999999989</v>
      </c>
      <c r="BI221" s="39">
        <f t="shared" si="226"/>
        <v>-0.99999999999999989</v>
      </c>
      <c r="BJ221" s="39">
        <f t="shared" si="226"/>
        <v>-0.99999999999999989</v>
      </c>
      <c r="BL221" s="50">
        <v>1</v>
      </c>
      <c r="BM221" s="39">
        <f t="shared" ref="BM221:CL221" si="227">MAX(AK221,0)</f>
        <v>0</v>
      </c>
      <c r="BN221" s="39">
        <f t="shared" si="227"/>
        <v>0</v>
      </c>
      <c r="BO221" s="39">
        <f t="shared" si="227"/>
        <v>0</v>
      </c>
      <c r="BP221" s="39">
        <f t="shared" si="227"/>
        <v>0</v>
      </c>
      <c r="BQ221" s="39">
        <f t="shared" si="227"/>
        <v>0</v>
      </c>
      <c r="BR221" s="39">
        <f t="shared" si="227"/>
        <v>0</v>
      </c>
      <c r="BS221" s="39">
        <f t="shared" si="227"/>
        <v>0</v>
      </c>
      <c r="BT221" s="39">
        <f t="shared" si="227"/>
        <v>0</v>
      </c>
      <c r="BU221" s="39">
        <f t="shared" si="227"/>
        <v>0</v>
      </c>
      <c r="BV221" s="39">
        <f t="shared" si="227"/>
        <v>9.7656250000000111E-2</v>
      </c>
      <c r="BW221" s="39">
        <f t="shared" si="227"/>
        <v>0.26875000000000004</v>
      </c>
      <c r="BX221" s="39">
        <f t="shared" si="227"/>
        <v>0</v>
      </c>
      <c r="BY221" s="39">
        <f t="shared" si="227"/>
        <v>0</v>
      </c>
      <c r="BZ221" s="39">
        <f t="shared" si="227"/>
        <v>0</v>
      </c>
      <c r="CA221" s="39">
        <f t="shared" si="227"/>
        <v>0</v>
      </c>
      <c r="CB221" s="39">
        <f t="shared" si="227"/>
        <v>0</v>
      </c>
      <c r="CC221" s="39">
        <f t="shared" si="227"/>
        <v>0</v>
      </c>
      <c r="CD221" s="39">
        <f t="shared" si="227"/>
        <v>0</v>
      </c>
      <c r="CE221" s="39">
        <f t="shared" si="227"/>
        <v>0</v>
      </c>
      <c r="CF221" s="39">
        <f t="shared" si="227"/>
        <v>0</v>
      </c>
      <c r="CG221" s="39">
        <f t="shared" si="227"/>
        <v>0</v>
      </c>
      <c r="CH221" s="39">
        <f t="shared" si="227"/>
        <v>0</v>
      </c>
      <c r="CI221" s="39">
        <f t="shared" si="227"/>
        <v>0</v>
      </c>
      <c r="CJ221" s="39">
        <f t="shared" si="227"/>
        <v>0</v>
      </c>
      <c r="CK221" s="39">
        <f t="shared" si="227"/>
        <v>0</v>
      </c>
      <c r="CL221" s="39">
        <f t="shared" si="227"/>
        <v>0</v>
      </c>
      <c r="CO221" s="28">
        <v>1</v>
      </c>
      <c r="CP221" s="39">
        <f>MAX(BM221:BN222)</f>
        <v>0</v>
      </c>
      <c r="CQ221" s="39"/>
      <c r="CR221" s="39">
        <f>MAX(BO221:BP222)</f>
        <v>0</v>
      </c>
      <c r="CS221" s="39"/>
      <c r="CT221" s="39">
        <f>MAX(BQ221:BR222)</f>
        <v>0</v>
      </c>
      <c r="CU221" s="39"/>
      <c r="CV221" s="39">
        <f>MAX(BS221:BT222)</f>
        <v>0</v>
      </c>
      <c r="CW221" s="39"/>
      <c r="CX221" s="39">
        <f>MAX(BU221:BV222)</f>
        <v>0.47265625000000022</v>
      </c>
      <c r="CY221" s="39"/>
      <c r="CZ221" s="39">
        <f>MAX(BW221:BX222)</f>
        <v>1.6312500000000001</v>
      </c>
      <c r="DA221" s="39"/>
      <c r="DB221" s="39">
        <f>MAX(BY221:BZ222)</f>
        <v>0.86093750000000002</v>
      </c>
      <c r="DC221" s="39"/>
      <c r="DD221" s="39">
        <f>MAX(CA221:CB222)</f>
        <v>0</v>
      </c>
      <c r="DE221" s="39"/>
      <c r="DF221" s="39">
        <f>MAX(CC221:CD222)</f>
        <v>0</v>
      </c>
      <c r="DG221" s="39"/>
      <c r="DH221" s="39">
        <f>MAX(CE221:CF222)</f>
        <v>0</v>
      </c>
      <c r="DI221" s="39"/>
      <c r="DJ221" s="39">
        <f>MAX(CG221:CH222)</f>
        <v>0</v>
      </c>
      <c r="DK221" s="39"/>
      <c r="DL221" s="39">
        <f>MAX(CI221:CJ222)</f>
        <v>0</v>
      </c>
      <c r="DM221" s="39"/>
      <c r="DN221" s="39">
        <f>MAX(CK221:CL222)</f>
        <v>0</v>
      </c>
      <c r="DO221" s="21"/>
      <c r="DR221" s="28">
        <f t="shared" si="8"/>
        <v>215</v>
      </c>
      <c r="DS221" s="28">
        <f t="shared" si="191"/>
        <v>4</v>
      </c>
      <c r="DT221" s="28">
        <f t="shared" si="10"/>
        <v>7</v>
      </c>
      <c r="DU221" s="28">
        <v>2</v>
      </c>
      <c r="DV221" s="39">
        <f t="shared" si="2"/>
        <v>2.4343749999999997</v>
      </c>
      <c r="DX221" s="41">
        <v>-0.6</v>
      </c>
      <c r="DY221" s="39">
        <f t="shared" si="3"/>
        <v>-1.4606249999999998</v>
      </c>
      <c r="DZ221" s="34"/>
      <c r="EB221" s="41">
        <v>-0.5</v>
      </c>
      <c r="EC221" s="39">
        <f t="shared" si="4"/>
        <v>-1.2171874999999999</v>
      </c>
      <c r="ED221" s="34"/>
      <c r="EF221" s="41">
        <v>0.3</v>
      </c>
      <c r="EG221" s="39">
        <f t="shared" si="5"/>
        <v>0.73031249999999992</v>
      </c>
      <c r="EH221" s="34"/>
      <c r="EJ221" s="22"/>
      <c r="EK221" s="22"/>
      <c r="EM221" s="22"/>
      <c r="EN221" s="22"/>
      <c r="EO221" s="22"/>
      <c r="EP221" s="22"/>
      <c r="ER221" s="26"/>
    </row>
    <row r="222" spans="1:148" ht="7.5" customHeight="1" x14ac:dyDescent="0.15">
      <c r="A222" s="21"/>
      <c r="B222" s="22"/>
      <c r="AJ222" s="50">
        <v>2</v>
      </c>
      <c r="AK222" s="39">
        <f t="shared" ref="AK222:BJ222" si="228">(AK131+AK161+AK191)+$AF$99</f>
        <v>-0.99999999999999989</v>
      </c>
      <c r="AL222" s="39">
        <f t="shared" si="228"/>
        <v>-0.99999999999999989</v>
      </c>
      <c r="AM222" s="39">
        <f t="shared" si="228"/>
        <v>-0.99999999999999989</v>
      </c>
      <c r="AN222" s="39">
        <f t="shared" si="228"/>
        <v>-0.99999999999999989</v>
      </c>
      <c r="AO222" s="39">
        <f t="shared" si="228"/>
        <v>-0.99999999999999989</v>
      </c>
      <c r="AP222" s="39">
        <f t="shared" si="228"/>
        <v>-0.99140624999999971</v>
      </c>
      <c r="AQ222" s="39">
        <f t="shared" si="228"/>
        <v>-0.7085937499999998</v>
      </c>
      <c r="AR222" s="39">
        <f t="shared" si="228"/>
        <v>-0.57187500000000002</v>
      </c>
      <c r="AS222" s="39">
        <f t="shared" si="228"/>
        <v>-2.89062499999998E-2</v>
      </c>
      <c r="AT222" s="39">
        <f t="shared" si="228"/>
        <v>0.47265625000000022</v>
      </c>
      <c r="AU222" s="39">
        <f t="shared" si="228"/>
        <v>1.6312500000000001</v>
      </c>
      <c r="AV222" s="39">
        <f t="shared" si="228"/>
        <v>1.5320312500000002</v>
      </c>
      <c r="AW222" s="39">
        <f t="shared" si="228"/>
        <v>0.86093750000000002</v>
      </c>
      <c r="AX222" s="39">
        <f t="shared" si="228"/>
        <v>0.47890625000000009</v>
      </c>
      <c r="AY222" s="39">
        <f t="shared" si="228"/>
        <v>-0.10312500000000002</v>
      </c>
      <c r="AZ222" s="39">
        <f t="shared" si="228"/>
        <v>-0.71562500000000007</v>
      </c>
      <c r="BA222" s="39">
        <f t="shared" si="228"/>
        <v>-0.90390625000000024</v>
      </c>
      <c r="BB222" s="39">
        <f t="shared" si="228"/>
        <v>-1.0031250000000003</v>
      </c>
      <c r="BC222" s="39">
        <f t="shared" si="228"/>
        <v>-0.6109374999999998</v>
      </c>
      <c r="BD222" s="39">
        <f t="shared" si="228"/>
        <v>-0.82734374999999971</v>
      </c>
      <c r="BE222" s="39">
        <f t="shared" si="228"/>
        <v>-1.0859375</v>
      </c>
      <c r="BF222" s="39">
        <f t="shared" si="228"/>
        <v>-1.0265624999999998</v>
      </c>
      <c r="BG222" s="39">
        <f t="shared" si="228"/>
        <v>-0.99999999999999989</v>
      </c>
      <c r="BH222" s="39">
        <f t="shared" si="228"/>
        <v>-0.99999999999999989</v>
      </c>
      <c r="BI222" s="39">
        <f t="shared" si="228"/>
        <v>-0.99999999999999989</v>
      </c>
      <c r="BJ222" s="39">
        <f t="shared" si="228"/>
        <v>-0.99999999999999989</v>
      </c>
      <c r="BL222" s="50">
        <v>2</v>
      </c>
      <c r="BM222" s="39">
        <f t="shared" ref="BM222:CL222" si="229">MAX(AK222,0)</f>
        <v>0</v>
      </c>
      <c r="BN222" s="39">
        <f t="shared" si="229"/>
        <v>0</v>
      </c>
      <c r="BO222" s="39">
        <f t="shared" si="229"/>
        <v>0</v>
      </c>
      <c r="BP222" s="39">
        <f t="shared" si="229"/>
        <v>0</v>
      </c>
      <c r="BQ222" s="39">
        <f t="shared" si="229"/>
        <v>0</v>
      </c>
      <c r="BR222" s="39">
        <f t="shared" si="229"/>
        <v>0</v>
      </c>
      <c r="BS222" s="39">
        <f t="shared" si="229"/>
        <v>0</v>
      </c>
      <c r="BT222" s="39">
        <f t="shared" si="229"/>
        <v>0</v>
      </c>
      <c r="BU222" s="39">
        <f t="shared" si="229"/>
        <v>0</v>
      </c>
      <c r="BV222" s="39">
        <f t="shared" si="229"/>
        <v>0.47265625000000022</v>
      </c>
      <c r="BW222" s="39">
        <f t="shared" si="229"/>
        <v>1.6312500000000001</v>
      </c>
      <c r="BX222" s="39">
        <f t="shared" si="229"/>
        <v>1.5320312500000002</v>
      </c>
      <c r="BY222" s="39">
        <f t="shared" si="229"/>
        <v>0.86093750000000002</v>
      </c>
      <c r="BZ222" s="39">
        <f t="shared" si="229"/>
        <v>0.47890625000000009</v>
      </c>
      <c r="CA222" s="39">
        <f t="shared" si="229"/>
        <v>0</v>
      </c>
      <c r="CB222" s="39">
        <f t="shared" si="229"/>
        <v>0</v>
      </c>
      <c r="CC222" s="39">
        <f t="shared" si="229"/>
        <v>0</v>
      </c>
      <c r="CD222" s="39">
        <f t="shared" si="229"/>
        <v>0</v>
      </c>
      <c r="CE222" s="39">
        <f t="shared" si="229"/>
        <v>0</v>
      </c>
      <c r="CF222" s="39">
        <f t="shared" si="229"/>
        <v>0</v>
      </c>
      <c r="CG222" s="39">
        <f t="shared" si="229"/>
        <v>0</v>
      </c>
      <c r="CH222" s="39">
        <f t="shared" si="229"/>
        <v>0</v>
      </c>
      <c r="CI222" s="39">
        <f t="shared" si="229"/>
        <v>0</v>
      </c>
      <c r="CJ222" s="39">
        <f t="shared" si="229"/>
        <v>0</v>
      </c>
      <c r="CK222" s="39">
        <f t="shared" si="229"/>
        <v>0</v>
      </c>
      <c r="CL222" s="39">
        <f t="shared" si="229"/>
        <v>0</v>
      </c>
      <c r="CO222" s="22"/>
      <c r="CP222" s="39"/>
      <c r="CQ222" s="39"/>
      <c r="CR222" s="39"/>
      <c r="CS222" s="39"/>
      <c r="CT222" s="39"/>
      <c r="CU222" s="39"/>
      <c r="CV222" s="39"/>
      <c r="CW222" s="39"/>
      <c r="CX222" s="39"/>
      <c r="CY222" s="39"/>
      <c r="CZ222" s="39"/>
      <c r="DA222" s="39"/>
      <c r="DB222" s="39"/>
      <c r="DC222" s="39"/>
      <c r="DD222" s="39"/>
      <c r="DE222" s="39"/>
      <c r="DF222" s="39"/>
      <c r="DG222" s="39"/>
      <c r="DH222" s="39"/>
      <c r="DI222" s="39"/>
      <c r="DJ222" s="39"/>
      <c r="DK222" s="39"/>
      <c r="DL222" s="39"/>
      <c r="DM222" s="39"/>
      <c r="DN222" s="39"/>
      <c r="DO222" s="21"/>
      <c r="DR222" s="28">
        <f t="shared" si="8"/>
        <v>216</v>
      </c>
      <c r="DS222" s="28">
        <f t="shared" si="191"/>
        <v>4</v>
      </c>
      <c r="DT222" s="28">
        <f t="shared" si="10"/>
        <v>8</v>
      </c>
      <c r="DU222" s="28">
        <v>2</v>
      </c>
      <c r="DV222" s="39">
        <f t="shared" si="2"/>
        <v>1.66328125</v>
      </c>
      <c r="DX222" s="41">
        <v>-0.1</v>
      </c>
      <c r="DY222" s="39">
        <f t="shared" si="3"/>
        <v>-0.16632812500000002</v>
      </c>
      <c r="DZ222" s="34"/>
      <c r="EB222" s="41">
        <v>0.2</v>
      </c>
      <c r="EC222" s="39">
        <f t="shared" si="4"/>
        <v>0.33265625000000004</v>
      </c>
      <c r="ED222" s="34"/>
      <c r="EF222" s="41">
        <v>-0.3</v>
      </c>
      <c r="EG222" s="39">
        <f t="shared" si="5"/>
        <v>-0.49898437499999998</v>
      </c>
      <c r="EH222" s="34"/>
      <c r="EJ222" s="22"/>
      <c r="EK222" s="22"/>
      <c r="EM222" s="22"/>
      <c r="EN222" s="22"/>
      <c r="EO222" s="22"/>
      <c r="EP222" s="22"/>
      <c r="ER222" s="26"/>
    </row>
    <row r="223" spans="1:148" ht="7.5" customHeight="1" x14ac:dyDescent="0.15">
      <c r="A223" s="21"/>
      <c r="B223" s="22"/>
      <c r="AJ223" s="50">
        <v>3</v>
      </c>
      <c r="AK223" s="39">
        <f t="shared" ref="AK223:BJ223" si="230">(AK132+AK162+AK192)+$AF$99</f>
        <v>-0.99999999999999989</v>
      </c>
      <c r="AL223" s="39">
        <f t="shared" si="230"/>
        <v>-0.99999999999999989</v>
      </c>
      <c r="AM223" s="39">
        <f t="shared" si="230"/>
        <v>-0.99999999999999989</v>
      </c>
      <c r="AN223" s="39">
        <f t="shared" si="230"/>
        <v>-0.99999999999999989</v>
      </c>
      <c r="AO223" s="39">
        <f t="shared" si="230"/>
        <v>-0.99999999999999989</v>
      </c>
      <c r="AP223" s="39">
        <f t="shared" si="230"/>
        <v>-0.8414062499999998</v>
      </c>
      <c r="AQ223" s="39">
        <f t="shared" si="230"/>
        <v>-0.51015624999999998</v>
      </c>
      <c r="AR223" s="39">
        <f t="shared" si="230"/>
        <v>0.53125000000000011</v>
      </c>
      <c r="AS223" s="39">
        <f t="shared" si="230"/>
        <v>0.75000000000000011</v>
      </c>
      <c r="AT223" s="39">
        <f t="shared" si="230"/>
        <v>1.6437499999999998</v>
      </c>
      <c r="AU223" s="39">
        <f t="shared" si="230"/>
        <v>2.3570312499999999</v>
      </c>
      <c r="AV223" s="39">
        <f t="shared" si="230"/>
        <v>2.3234374999999998</v>
      </c>
      <c r="AW223" s="39">
        <f t="shared" si="230"/>
        <v>2.1796875</v>
      </c>
      <c r="AX223" s="39">
        <f t="shared" si="230"/>
        <v>1.87890625</v>
      </c>
      <c r="AY223" s="39">
        <f t="shared" si="230"/>
        <v>1.1710937499999998</v>
      </c>
      <c r="AZ223" s="39">
        <f t="shared" si="230"/>
        <v>0.16718750000000004</v>
      </c>
      <c r="BA223" s="39">
        <f t="shared" si="230"/>
        <v>8.43750000000002E-2</v>
      </c>
      <c r="BB223" s="39">
        <f t="shared" si="230"/>
        <v>-0.32500000000000007</v>
      </c>
      <c r="BC223" s="39">
        <f t="shared" si="230"/>
        <v>-1.2515624999999999</v>
      </c>
      <c r="BD223" s="39">
        <f t="shared" si="230"/>
        <v>-0.62187499999999984</v>
      </c>
      <c r="BE223" s="39">
        <f t="shared" si="230"/>
        <v>-0.87656250000000002</v>
      </c>
      <c r="BF223" s="39">
        <f t="shared" si="230"/>
        <v>-1.1648437499999997</v>
      </c>
      <c r="BG223" s="39">
        <f t="shared" si="230"/>
        <v>-0.99999999999999989</v>
      </c>
      <c r="BH223" s="39">
        <f t="shared" si="230"/>
        <v>-0.99999999999999989</v>
      </c>
      <c r="BI223" s="39">
        <f t="shared" si="230"/>
        <v>-0.99999999999999989</v>
      </c>
      <c r="BJ223" s="39">
        <f t="shared" si="230"/>
        <v>-0.99999999999999989</v>
      </c>
      <c r="BL223" s="50">
        <v>3</v>
      </c>
      <c r="BM223" s="39">
        <f t="shared" ref="BM223:CL223" si="231">MAX(AK223,0)</f>
        <v>0</v>
      </c>
      <c r="BN223" s="39">
        <f t="shared" si="231"/>
        <v>0</v>
      </c>
      <c r="BO223" s="39">
        <f t="shared" si="231"/>
        <v>0</v>
      </c>
      <c r="BP223" s="39">
        <f t="shared" si="231"/>
        <v>0</v>
      </c>
      <c r="BQ223" s="39">
        <f t="shared" si="231"/>
        <v>0</v>
      </c>
      <c r="BR223" s="39">
        <f t="shared" si="231"/>
        <v>0</v>
      </c>
      <c r="BS223" s="39">
        <f t="shared" si="231"/>
        <v>0</v>
      </c>
      <c r="BT223" s="39">
        <f t="shared" si="231"/>
        <v>0.53125000000000011</v>
      </c>
      <c r="BU223" s="39">
        <f t="shared" si="231"/>
        <v>0.75000000000000011</v>
      </c>
      <c r="BV223" s="39">
        <f t="shared" si="231"/>
        <v>1.6437499999999998</v>
      </c>
      <c r="BW223" s="39">
        <f t="shared" si="231"/>
        <v>2.3570312499999999</v>
      </c>
      <c r="BX223" s="39">
        <f t="shared" si="231"/>
        <v>2.3234374999999998</v>
      </c>
      <c r="BY223" s="39">
        <f t="shared" si="231"/>
        <v>2.1796875</v>
      </c>
      <c r="BZ223" s="39">
        <f t="shared" si="231"/>
        <v>1.87890625</v>
      </c>
      <c r="CA223" s="39">
        <f t="shared" si="231"/>
        <v>1.1710937499999998</v>
      </c>
      <c r="CB223" s="39">
        <f t="shared" si="231"/>
        <v>0.16718750000000004</v>
      </c>
      <c r="CC223" s="39">
        <f t="shared" si="231"/>
        <v>8.43750000000002E-2</v>
      </c>
      <c r="CD223" s="39">
        <f t="shared" si="231"/>
        <v>0</v>
      </c>
      <c r="CE223" s="39">
        <f t="shared" si="231"/>
        <v>0</v>
      </c>
      <c r="CF223" s="39">
        <f t="shared" si="231"/>
        <v>0</v>
      </c>
      <c r="CG223" s="39">
        <f t="shared" si="231"/>
        <v>0</v>
      </c>
      <c r="CH223" s="39">
        <f t="shared" si="231"/>
        <v>0</v>
      </c>
      <c r="CI223" s="39">
        <f t="shared" si="231"/>
        <v>0</v>
      </c>
      <c r="CJ223" s="39">
        <f t="shared" si="231"/>
        <v>0</v>
      </c>
      <c r="CK223" s="39">
        <f t="shared" si="231"/>
        <v>0</v>
      </c>
      <c r="CL223" s="39">
        <f t="shared" si="231"/>
        <v>0</v>
      </c>
      <c r="CO223" s="28">
        <v>2</v>
      </c>
      <c r="CP223" s="39">
        <f>MAX(BM223:BN224)</f>
        <v>0</v>
      </c>
      <c r="CQ223" s="39"/>
      <c r="CR223" s="39">
        <f>MAX(BO223:BP224)</f>
        <v>0</v>
      </c>
      <c r="CS223" s="39"/>
      <c r="CT223" s="39">
        <f>MAX(BQ223:BR224)</f>
        <v>0</v>
      </c>
      <c r="CU223" s="39"/>
      <c r="CV223" s="39">
        <f>MAX(BS223:BT224)</f>
        <v>1.33203125</v>
      </c>
      <c r="CW223" s="39"/>
      <c r="CX223" s="39">
        <f>MAX(BU223:BV224)</f>
        <v>2.1890624999999999</v>
      </c>
      <c r="CY223" s="39"/>
      <c r="CZ223" s="39">
        <f>MAX(BW223:BX224)</f>
        <v>2.3570312499999999</v>
      </c>
      <c r="DA223" s="39"/>
      <c r="DB223" s="39">
        <f>MAX(BY223:BZ224)</f>
        <v>2.1796875</v>
      </c>
      <c r="DC223" s="39"/>
      <c r="DD223" s="39">
        <f>MAX(CA223:CB224)</f>
        <v>1.6539062499999999</v>
      </c>
      <c r="DE223" s="39"/>
      <c r="DF223" s="39">
        <f>MAX(CC223:CD224)</f>
        <v>1.309375</v>
      </c>
      <c r="DG223" s="39"/>
      <c r="DH223" s="39">
        <f>MAX(CE223:CF224)</f>
        <v>0</v>
      </c>
      <c r="DI223" s="39"/>
      <c r="DJ223" s="39">
        <f>MAX(CG223:CH224)</f>
        <v>0</v>
      </c>
      <c r="DK223" s="39"/>
      <c r="DL223" s="39">
        <f>MAX(CI223:CJ224)</f>
        <v>0</v>
      </c>
      <c r="DM223" s="39"/>
      <c r="DN223" s="39">
        <f>MAX(CK223:CL224)</f>
        <v>0</v>
      </c>
      <c r="DO223" s="21"/>
      <c r="DR223" s="28">
        <f t="shared" si="8"/>
        <v>217</v>
      </c>
      <c r="DS223" s="28">
        <f t="shared" si="191"/>
        <v>4</v>
      </c>
      <c r="DT223" s="28">
        <f t="shared" si="10"/>
        <v>9</v>
      </c>
      <c r="DU223" s="28">
        <v>2</v>
      </c>
      <c r="DV223" s="39">
        <f t="shared" si="2"/>
        <v>5.4687500000000111E-2</v>
      </c>
      <c r="DX223" s="41">
        <v>0.1</v>
      </c>
      <c r="DY223" s="39">
        <f t="shared" si="3"/>
        <v>5.4687500000000118E-3</v>
      </c>
      <c r="DZ223" s="34"/>
      <c r="EB223" s="41">
        <v>0.2</v>
      </c>
      <c r="EC223" s="39">
        <f t="shared" si="4"/>
        <v>1.0937500000000024E-2</v>
      </c>
      <c r="ED223" s="34"/>
      <c r="EF223" s="41">
        <v>0</v>
      </c>
      <c r="EG223" s="39">
        <f t="shared" si="5"/>
        <v>0</v>
      </c>
      <c r="EH223" s="34"/>
      <c r="EJ223" s="22"/>
      <c r="EK223" s="22"/>
      <c r="EM223" s="22"/>
      <c r="EN223" s="22"/>
      <c r="EO223" s="22"/>
      <c r="EP223" s="22"/>
      <c r="ER223" s="26"/>
    </row>
    <row r="224" spans="1:148" ht="7.5" customHeight="1" x14ac:dyDescent="0.15">
      <c r="A224" s="21"/>
      <c r="B224" s="22"/>
      <c r="AJ224" s="50">
        <v>4</v>
      </c>
      <c r="AK224" s="39">
        <f t="shared" ref="AK224:BJ224" si="232">(AK133+AK163+AK193)+$AF$99</f>
        <v>-0.99999999999999989</v>
      </c>
      <c r="AL224" s="39">
        <f t="shared" si="232"/>
        <v>-0.99999999999999989</v>
      </c>
      <c r="AM224" s="39">
        <f t="shared" si="232"/>
        <v>-0.99999999999999989</v>
      </c>
      <c r="AN224" s="39">
        <f t="shared" si="232"/>
        <v>-0.99999999999999989</v>
      </c>
      <c r="AO224" s="39">
        <f t="shared" si="232"/>
        <v>-0.98749999999999971</v>
      </c>
      <c r="AP224" s="39">
        <f t="shared" si="232"/>
        <v>-0.70000000000000007</v>
      </c>
      <c r="AQ224" s="39">
        <f t="shared" si="232"/>
        <v>-0.12343749999999976</v>
      </c>
      <c r="AR224" s="39">
        <f t="shared" si="232"/>
        <v>1.33203125</v>
      </c>
      <c r="AS224" s="39">
        <f t="shared" si="232"/>
        <v>1.5687500000000001</v>
      </c>
      <c r="AT224" s="39">
        <f t="shared" si="232"/>
        <v>2.1890624999999999</v>
      </c>
      <c r="AU224" s="39">
        <f t="shared" si="232"/>
        <v>2.3531249999999995</v>
      </c>
      <c r="AV224" s="39">
        <f t="shared" si="232"/>
        <v>2.1789062499999998</v>
      </c>
      <c r="AW224" s="39">
        <f t="shared" si="232"/>
        <v>1.9781249999999999</v>
      </c>
      <c r="AX224" s="39">
        <f t="shared" si="232"/>
        <v>1.9867187500000001</v>
      </c>
      <c r="AY224" s="39">
        <f t="shared" si="232"/>
        <v>1.6539062499999999</v>
      </c>
      <c r="AZ224" s="39">
        <f t="shared" si="232"/>
        <v>0.59999999999999987</v>
      </c>
      <c r="BA224" s="39">
        <f t="shared" si="232"/>
        <v>0.20000000000000007</v>
      </c>
      <c r="BB224" s="39">
        <f t="shared" si="232"/>
        <v>1.309375</v>
      </c>
      <c r="BC224" s="39">
        <f t="shared" si="232"/>
        <v>-0.25781250000000011</v>
      </c>
      <c r="BD224" s="39">
        <f t="shared" si="232"/>
        <v>-1.0531250000000001</v>
      </c>
      <c r="BE224" s="39">
        <f t="shared" si="232"/>
        <v>-0.15937499999999971</v>
      </c>
      <c r="BF224" s="39">
        <f t="shared" si="232"/>
        <v>-1.2914062500000001</v>
      </c>
      <c r="BG224" s="39">
        <f t="shared" si="232"/>
        <v>-1.0601562499999999</v>
      </c>
      <c r="BH224" s="39">
        <f t="shared" si="232"/>
        <v>-0.99999999999999989</v>
      </c>
      <c r="BI224" s="39">
        <f t="shared" si="232"/>
        <v>-0.99999999999999989</v>
      </c>
      <c r="BJ224" s="39">
        <f t="shared" si="232"/>
        <v>-0.99999999999999989</v>
      </c>
      <c r="BL224" s="50">
        <v>4</v>
      </c>
      <c r="BM224" s="39">
        <f t="shared" ref="BM224:CL224" si="233">MAX(AK224,0)</f>
        <v>0</v>
      </c>
      <c r="BN224" s="39">
        <f t="shared" si="233"/>
        <v>0</v>
      </c>
      <c r="BO224" s="39">
        <f t="shared" si="233"/>
        <v>0</v>
      </c>
      <c r="BP224" s="39">
        <f t="shared" si="233"/>
        <v>0</v>
      </c>
      <c r="BQ224" s="39">
        <f t="shared" si="233"/>
        <v>0</v>
      </c>
      <c r="BR224" s="39">
        <f t="shared" si="233"/>
        <v>0</v>
      </c>
      <c r="BS224" s="39">
        <f t="shared" si="233"/>
        <v>0</v>
      </c>
      <c r="BT224" s="39">
        <f t="shared" si="233"/>
        <v>1.33203125</v>
      </c>
      <c r="BU224" s="39">
        <f t="shared" si="233"/>
        <v>1.5687500000000001</v>
      </c>
      <c r="BV224" s="39">
        <f t="shared" si="233"/>
        <v>2.1890624999999999</v>
      </c>
      <c r="BW224" s="39">
        <f t="shared" si="233"/>
        <v>2.3531249999999995</v>
      </c>
      <c r="BX224" s="39">
        <f t="shared" si="233"/>
        <v>2.1789062499999998</v>
      </c>
      <c r="BY224" s="39">
        <f t="shared" si="233"/>
        <v>1.9781249999999999</v>
      </c>
      <c r="BZ224" s="39">
        <f t="shared" si="233"/>
        <v>1.9867187500000001</v>
      </c>
      <c r="CA224" s="39">
        <f t="shared" si="233"/>
        <v>1.6539062499999999</v>
      </c>
      <c r="CB224" s="39">
        <f t="shared" si="233"/>
        <v>0.59999999999999987</v>
      </c>
      <c r="CC224" s="39">
        <f t="shared" si="233"/>
        <v>0.20000000000000007</v>
      </c>
      <c r="CD224" s="39">
        <f t="shared" si="233"/>
        <v>1.309375</v>
      </c>
      <c r="CE224" s="39">
        <f t="shared" si="233"/>
        <v>0</v>
      </c>
      <c r="CF224" s="39">
        <f t="shared" si="233"/>
        <v>0</v>
      </c>
      <c r="CG224" s="39">
        <f t="shared" si="233"/>
        <v>0</v>
      </c>
      <c r="CH224" s="39">
        <f t="shared" si="233"/>
        <v>0</v>
      </c>
      <c r="CI224" s="39">
        <f t="shared" si="233"/>
        <v>0</v>
      </c>
      <c r="CJ224" s="39">
        <f t="shared" si="233"/>
        <v>0</v>
      </c>
      <c r="CK224" s="39">
        <f t="shared" si="233"/>
        <v>0</v>
      </c>
      <c r="CL224" s="39">
        <f t="shared" si="233"/>
        <v>0</v>
      </c>
      <c r="CO224" s="22"/>
      <c r="CP224" s="39"/>
      <c r="CQ224" s="39"/>
      <c r="CR224" s="39"/>
      <c r="CS224" s="39"/>
      <c r="CT224" s="39"/>
      <c r="CU224" s="39"/>
      <c r="CV224" s="39"/>
      <c r="CW224" s="39"/>
      <c r="CX224" s="39"/>
      <c r="CY224" s="39"/>
      <c r="CZ224" s="39"/>
      <c r="DA224" s="39"/>
      <c r="DB224" s="39"/>
      <c r="DC224" s="39"/>
      <c r="DD224" s="39"/>
      <c r="DE224" s="39"/>
      <c r="DF224" s="39"/>
      <c r="DG224" s="39"/>
      <c r="DH224" s="39"/>
      <c r="DI224" s="39"/>
      <c r="DJ224" s="39"/>
      <c r="DK224" s="39"/>
      <c r="DL224" s="39"/>
      <c r="DM224" s="39"/>
      <c r="DN224" s="39"/>
      <c r="DO224" s="21"/>
      <c r="DR224" s="28">
        <f t="shared" si="8"/>
        <v>218</v>
      </c>
      <c r="DS224" s="28">
        <f t="shared" si="191"/>
        <v>4</v>
      </c>
      <c r="DT224" s="28">
        <f t="shared" si="10"/>
        <v>10</v>
      </c>
      <c r="DU224" s="28">
        <v>2</v>
      </c>
      <c r="DV224" s="39">
        <f t="shared" si="2"/>
        <v>0.13203124999999993</v>
      </c>
      <c r="DX224" s="41">
        <v>0.2</v>
      </c>
      <c r="DY224" s="39">
        <f t="shared" si="3"/>
        <v>2.6406249999999989E-2</v>
      </c>
      <c r="DZ224" s="34"/>
      <c r="EB224" s="41">
        <v>-0.4</v>
      </c>
      <c r="EC224" s="39">
        <f t="shared" si="4"/>
        <v>-5.2812499999999978E-2</v>
      </c>
      <c r="ED224" s="34"/>
      <c r="EF224" s="41">
        <v>-0.2</v>
      </c>
      <c r="EG224" s="39">
        <f t="shared" si="5"/>
        <v>-2.6406249999999989E-2</v>
      </c>
      <c r="EH224" s="34"/>
      <c r="EJ224" s="22"/>
      <c r="EK224" s="22"/>
      <c r="EM224" s="22"/>
      <c r="EN224" s="22"/>
      <c r="EO224" s="22"/>
      <c r="EP224" s="22"/>
      <c r="ER224" s="26"/>
    </row>
    <row r="225" spans="1:148" ht="7.5" customHeight="1" x14ac:dyDescent="0.15">
      <c r="A225" s="21"/>
      <c r="B225" s="22"/>
      <c r="AJ225" s="50">
        <v>5</v>
      </c>
      <c r="AK225" s="39">
        <f t="shared" ref="AK225:BJ225" si="234">(AK134+AK164+AK194)+$AF$99</f>
        <v>-0.99999999999999989</v>
      </c>
      <c r="AL225" s="39">
        <f t="shared" si="234"/>
        <v>-0.99999999999999989</v>
      </c>
      <c r="AM225" s="39">
        <f t="shared" si="234"/>
        <v>-0.99999999999999989</v>
      </c>
      <c r="AN225" s="39">
        <f t="shared" si="234"/>
        <v>-0.99999999999999989</v>
      </c>
      <c r="AO225" s="39">
        <f t="shared" si="234"/>
        <v>-0.97421875000000002</v>
      </c>
      <c r="AP225" s="39">
        <f t="shared" si="234"/>
        <v>-0.92656250000000007</v>
      </c>
      <c r="AQ225" s="39">
        <f t="shared" si="234"/>
        <v>0.32265624999999998</v>
      </c>
      <c r="AR225" s="39">
        <f t="shared" si="234"/>
        <v>1.2992187500000001</v>
      </c>
      <c r="AS225" s="39">
        <f t="shared" si="234"/>
        <v>2.4046875000000001</v>
      </c>
      <c r="AT225" s="39">
        <f t="shared" si="234"/>
        <v>2.5843750000000001</v>
      </c>
      <c r="AU225" s="39">
        <f t="shared" si="234"/>
        <v>2.6828124999999998</v>
      </c>
      <c r="AV225" s="39">
        <f t="shared" si="234"/>
        <v>2.3148437499999996</v>
      </c>
      <c r="AW225" s="39">
        <f t="shared" si="234"/>
        <v>1.8070312500000001</v>
      </c>
      <c r="AX225" s="39">
        <f t="shared" si="234"/>
        <v>1.7523437500000001</v>
      </c>
      <c r="AY225" s="39">
        <f t="shared" si="234"/>
        <v>1.6687500000000002</v>
      </c>
      <c r="AZ225" s="39">
        <f t="shared" si="234"/>
        <v>0.64609375000000002</v>
      </c>
      <c r="BA225" s="39">
        <f t="shared" si="234"/>
        <v>-0.4664062499999998</v>
      </c>
      <c r="BB225" s="39">
        <f t="shared" si="234"/>
        <v>0.54375000000000018</v>
      </c>
      <c r="BC225" s="39">
        <f t="shared" si="234"/>
        <v>1.0953125000000001</v>
      </c>
      <c r="BD225" s="39">
        <f t="shared" si="234"/>
        <v>-1.2046874999999999</v>
      </c>
      <c r="BE225" s="39">
        <f t="shared" si="234"/>
        <v>0.19296875000000002</v>
      </c>
      <c r="BF225" s="39">
        <f t="shared" si="234"/>
        <v>-0.88984374999999993</v>
      </c>
      <c r="BG225" s="39">
        <f t="shared" si="234"/>
        <v>-1.22265625</v>
      </c>
      <c r="BH225" s="39">
        <f t="shared" si="234"/>
        <v>-0.99999999999999989</v>
      </c>
      <c r="BI225" s="39">
        <f t="shared" si="234"/>
        <v>-0.99999999999999989</v>
      </c>
      <c r="BJ225" s="39">
        <f t="shared" si="234"/>
        <v>-0.99999999999999989</v>
      </c>
      <c r="BL225" s="50">
        <v>5</v>
      </c>
      <c r="BM225" s="39">
        <f t="shared" ref="BM225:CL225" si="235">MAX(AK225,0)</f>
        <v>0</v>
      </c>
      <c r="BN225" s="39">
        <f t="shared" si="235"/>
        <v>0</v>
      </c>
      <c r="BO225" s="39">
        <f t="shared" si="235"/>
        <v>0</v>
      </c>
      <c r="BP225" s="39">
        <f t="shared" si="235"/>
        <v>0</v>
      </c>
      <c r="BQ225" s="39">
        <f t="shared" si="235"/>
        <v>0</v>
      </c>
      <c r="BR225" s="39">
        <f t="shared" si="235"/>
        <v>0</v>
      </c>
      <c r="BS225" s="39">
        <f t="shared" si="235"/>
        <v>0.32265624999999998</v>
      </c>
      <c r="BT225" s="39">
        <f t="shared" si="235"/>
        <v>1.2992187500000001</v>
      </c>
      <c r="BU225" s="39">
        <f t="shared" si="235"/>
        <v>2.4046875000000001</v>
      </c>
      <c r="BV225" s="39">
        <f t="shared" si="235"/>
        <v>2.5843750000000001</v>
      </c>
      <c r="BW225" s="39">
        <f t="shared" si="235"/>
        <v>2.6828124999999998</v>
      </c>
      <c r="BX225" s="39">
        <f t="shared" si="235"/>
        <v>2.3148437499999996</v>
      </c>
      <c r="BY225" s="39">
        <f t="shared" si="235"/>
        <v>1.8070312500000001</v>
      </c>
      <c r="BZ225" s="39">
        <f t="shared" si="235"/>
        <v>1.7523437500000001</v>
      </c>
      <c r="CA225" s="39">
        <f t="shared" si="235"/>
        <v>1.6687500000000002</v>
      </c>
      <c r="CB225" s="39">
        <f t="shared" si="235"/>
        <v>0.64609375000000002</v>
      </c>
      <c r="CC225" s="39">
        <f t="shared" si="235"/>
        <v>0</v>
      </c>
      <c r="CD225" s="39">
        <f t="shared" si="235"/>
        <v>0.54375000000000018</v>
      </c>
      <c r="CE225" s="39">
        <f t="shared" si="235"/>
        <v>1.0953125000000001</v>
      </c>
      <c r="CF225" s="39">
        <f t="shared" si="235"/>
        <v>0</v>
      </c>
      <c r="CG225" s="39">
        <f t="shared" si="235"/>
        <v>0.19296875000000002</v>
      </c>
      <c r="CH225" s="39">
        <f t="shared" si="235"/>
        <v>0</v>
      </c>
      <c r="CI225" s="39">
        <f t="shared" si="235"/>
        <v>0</v>
      </c>
      <c r="CJ225" s="39">
        <f t="shared" si="235"/>
        <v>0</v>
      </c>
      <c r="CK225" s="39">
        <f t="shared" si="235"/>
        <v>0</v>
      </c>
      <c r="CL225" s="39">
        <f t="shared" si="235"/>
        <v>0</v>
      </c>
      <c r="CO225" s="28">
        <v>3</v>
      </c>
      <c r="CP225" s="39">
        <f>MAX(BM225:BN226)</f>
        <v>0</v>
      </c>
      <c r="CQ225" s="39"/>
      <c r="CR225" s="39">
        <f>MAX(BO225:BP226)</f>
        <v>0</v>
      </c>
      <c r="CS225" s="39"/>
      <c r="CT225" s="39">
        <f>MAX(BQ225:BR226)</f>
        <v>0</v>
      </c>
      <c r="CU225" s="39"/>
      <c r="CV225" s="39">
        <f>MAX(BS225:BT226)</f>
        <v>1.4562500000000003</v>
      </c>
      <c r="CW225" s="39"/>
      <c r="CX225" s="39">
        <f>MAX(BU225:BV226)</f>
        <v>2.8843749999999999</v>
      </c>
      <c r="CY225" s="39"/>
      <c r="CZ225" s="39">
        <f>MAX(BW225:BX226)</f>
        <v>2.71484375</v>
      </c>
      <c r="DA225" s="39"/>
      <c r="DB225" s="39">
        <f>MAX(BY225:BZ226)</f>
        <v>1.8070312500000001</v>
      </c>
      <c r="DC225" s="39"/>
      <c r="DD225" s="39">
        <f>MAX(CA225:CB226)</f>
        <v>1.74609375</v>
      </c>
      <c r="DE225" s="39"/>
      <c r="DF225" s="39">
        <f>MAX(CC225:CD226)</f>
        <v>0.54375000000000018</v>
      </c>
      <c r="DG225" s="39"/>
      <c r="DH225" s="39">
        <f>MAX(CE225:CF226)</f>
        <v>1.0953125000000001</v>
      </c>
      <c r="DI225" s="39"/>
      <c r="DJ225" s="39">
        <f>MAX(CG225:CH226)</f>
        <v>0.19296875000000002</v>
      </c>
      <c r="DK225" s="39"/>
      <c r="DL225" s="39">
        <f>MAX(CI225:CJ226)</f>
        <v>0</v>
      </c>
      <c r="DM225" s="39"/>
      <c r="DN225" s="39">
        <f>MAX(CK225:CL226)</f>
        <v>0</v>
      </c>
      <c r="DO225" s="21"/>
      <c r="DR225" s="28">
        <f t="shared" si="8"/>
        <v>219</v>
      </c>
      <c r="DS225" s="28">
        <f t="shared" si="191"/>
        <v>4</v>
      </c>
      <c r="DT225" s="28">
        <f t="shared" si="10"/>
        <v>11</v>
      </c>
      <c r="DU225" s="28">
        <v>2</v>
      </c>
      <c r="DV225" s="39">
        <f t="shared" si="2"/>
        <v>0</v>
      </c>
      <c r="DX225" s="41">
        <v>0.3</v>
      </c>
      <c r="DY225" s="39">
        <f t="shared" si="3"/>
        <v>0</v>
      </c>
      <c r="DZ225" s="34"/>
      <c r="EB225" s="41">
        <v>-0.1</v>
      </c>
      <c r="EC225" s="39">
        <f t="shared" si="4"/>
        <v>0</v>
      </c>
      <c r="ED225" s="34"/>
      <c r="EF225" s="41">
        <v>0.2</v>
      </c>
      <c r="EG225" s="39">
        <f t="shared" si="5"/>
        <v>0</v>
      </c>
      <c r="EH225" s="34"/>
      <c r="EJ225" s="22"/>
      <c r="EK225" s="22"/>
      <c r="EM225" s="22"/>
      <c r="EN225" s="22"/>
      <c r="EO225" s="22"/>
      <c r="EP225" s="22"/>
      <c r="ER225" s="26"/>
    </row>
    <row r="226" spans="1:148" ht="7.5" customHeight="1" x14ac:dyDescent="0.15">
      <c r="A226" s="21"/>
      <c r="B226" s="22"/>
      <c r="AJ226" s="50">
        <v>6</v>
      </c>
      <c r="AK226" s="39">
        <f t="shared" ref="AK226:BJ226" si="236">(AK135+AK165+AK195)+$AF$99</f>
        <v>-0.99999999999999989</v>
      </c>
      <c r="AL226" s="39">
        <f t="shared" si="236"/>
        <v>-0.99999999999999989</v>
      </c>
      <c r="AM226" s="39">
        <f t="shared" si="236"/>
        <v>-0.99999999999999989</v>
      </c>
      <c r="AN226" s="39">
        <f t="shared" si="236"/>
        <v>-0.99999999999999989</v>
      </c>
      <c r="AO226" s="39">
        <f t="shared" si="236"/>
        <v>-1.0289062499999999</v>
      </c>
      <c r="AP226" s="39">
        <f t="shared" si="236"/>
        <v>-1.1468750000000001</v>
      </c>
      <c r="AQ226" s="39">
        <f t="shared" si="236"/>
        <v>0.23906250000000007</v>
      </c>
      <c r="AR226" s="39">
        <f t="shared" si="236"/>
        <v>1.4562500000000003</v>
      </c>
      <c r="AS226" s="39">
        <f t="shared" si="236"/>
        <v>2.8843749999999999</v>
      </c>
      <c r="AT226" s="39">
        <f t="shared" si="236"/>
        <v>2.62109375</v>
      </c>
      <c r="AU226" s="39">
        <f t="shared" si="236"/>
        <v>2.71484375</v>
      </c>
      <c r="AV226" s="39">
        <f t="shared" si="236"/>
        <v>2.4281250000000001</v>
      </c>
      <c r="AW226" s="39">
        <f t="shared" si="236"/>
        <v>1.7742187499999997</v>
      </c>
      <c r="AX226" s="39">
        <f t="shared" si="236"/>
        <v>1.5171874999999999</v>
      </c>
      <c r="AY226" s="39">
        <f t="shared" si="236"/>
        <v>1.74609375</v>
      </c>
      <c r="AZ226" s="39">
        <f t="shared" si="236"/>
        <v>0.79531249999999998</v>
      </c>
      <c r="BA226" s="39">
        <f t="shared" si="236"/>
        <v>-0.32187500000000002</v>
      </c>
      <c r="BB226" s="39">
        <f t="shared" si="236"/>
        <v>-0.42109374999999993</v>
      </c>
      <c r="BC226" s="39">
        <f t="shared" si="236"/>
        <v>0.91874999999999996</v>
      </c>
      <c r="BD226" s="39">
        <f t="shared" si="236"/>
        <v>-0.67890624999999993</v>
      </c>
      <c r="BE226" s="39">
        <f t="shared" si="236"/>
        <v>-0.24921874999999993</v>
      </c>
      <c r="BF226" s="39">
        <f t="shared" si="236"/>
        <v>-0.2554687499999998</v>
      </c>
      <c r="BG226" s="39">
        <f t="shared" si="236"/>
        <v>-1.2875000000000001</v>
      </c>
      <c r="BH226" s="39">
        <f t="shared" si="236"/>
        <v>-1.0093749999999999</v>
      </c>
      <c r="BI226" s="39">
        <f t="shared" si="236"/>
        <v>-0.99999999999999989</v>
      </c>
      <c r="BJ226" s="39">
        <f t="shared" si="236"/>
        <v>-0.99999999999999989</v>
      </c>
      <c r="BL226" s="50">
        <v>6</v>
      </c>
      <c r="BM226" s="39">
        <f t="shared" ref="BM226:CL226" si="237">MAX(AK226,0)</f>
        <v>0</v>
      </c>
      <c r="BN226" s="39">
        <f t="shared" si="237"/>
        <v>0</v>
      </c>
      <c r="BO226" s="39">
        <f t="shared" si="237"/>
        <v>0</v>
      </c>
      <c r="BP226" s="39">
        <f t="shared" si="237"/>
        <v>0</v>
      </c>
      <c r="BQ226" s="39">
        <f t="shared" si="237"/>
        <v>0</v>
      </c>
      <c r="BR226" s="39">
        <f t="shared" si="237"/>
        <v>0</v>
      </c>
      <c r="BS226" s="39">
        <f t="shared" si="237"/>
        <v>0.23906250000000007</v>
      </c>
      <c r="BT226" s="39">
        <f t="shared" si="237"/>
        <v>1.4562500000000003</v>
      </c>
      <c r="BU226" s="39">
        <f t="shared" si="237"/>
        <v>2.8843749999999999</v>
      </c>
      <c r="BV226" s="39">
        <f t="shared" si="237"/>
        <v>2.62109375</v>
      </c>
      <c r="BW226" s="39">
        <f t="shared" si="237"/>
        <v>2.71484375</v>
      </c>
      <c r="BX226" s="39">
        <f t="shared" si="237"/>
        <v>2.4281250000000001</v>
      </c>
      <c r="BY226" s="39">
        <f t="shared" si="237"/>
        <v>1.7742187499999997</v>
      </c>
      <c r="BZ226" s="39">
        <f t="shared" si="237"/>
        <v>1.5171874999999999</v>
      </c>
      <c r="CA226" s="39">
        <f t="shared" si="237"/>
        <v>1.74609375</v>
      </c>
      <c r="CB226" s="39">
        <f t="shared" si="237"/>
        <v>0.79531249999999998</v>
      </c>
      <c r="CC226" s="39">
        <f t="shared" si="237"/>
        <v>0</v>
      </c>
      <c r="CD226" s="39">
        <f t="shared" si="237"/>
        <v>0</v>
      </c>
      <c r="CE226" s="39">
        <f t="shared" si="237"/>
        <v>0.91874999999999996</v>
      </c>
      <c r="CF226" s="39">
        <f t="shared" si="237"/>
        <v>0</v>
      </c>
      <c r="CG226" s="39">
        <f t="shared" si="237"/>
        <v>0</v>
      </c>
      <c r="CH226" s="39">
        <f t="shared" si="237"/>
        <v>0</v>
      </c>
      <c r="CI226" s="39">
        <f t="shared" si="237"/>
        <v>0</v>
      </c>
      <c r="CJ226" s="39">
        <f t="shared" si="237"/>
        <v>0</v>
      </c>
      <c r="CK226" s="39">
        <f t="shared" si="237"/>
        <v>0</v>
      </c>
      <c r="CL226" s="39">
        <f t="shared" si="237"/>
        <v>0</v>
      </c>
      <c r="CO226" s="22"/>
      <c r="CP226" s="39"/>
      <c r="CQ226" s="39"/>
      <c r="CR226" s="39"/>
      <c r="CS226" s="39"/>
      <c r="CT226" s="39"/>
      <c r="CU226" s="39"/>
      <c r="CV226" s="39"/>
      <c r="CW226" s="39"/>
      <c r="CX226" s="39"/>
      <c r="CY226" s="39"/>
      <c r="CZ226" s="39"/>
      <c r="DA226" s="39"/>
      <c r="DB226" s="39"/>
      <c r="DC226" s="39"/>
      <c r="DD226" s="39"/>
      <c r="DE226" s="39"/>
      <c r="DF226" s="39"/>
      <c r="DG226" s="39"/>
      <c r="DH226" s="39"/>
      <c r="DI226" s="39"/>
      <c r="DJ226" s="39"/>
      <c r="DK226" s="39"/>
      <c r="DL226" s="39"/>
      <c r="DM226" s="39"/>
      <c r="DN226" s="39"/>
      <c r="DO226" s="21"/>
      <c r="DR226" s="28">
        <f t="shared" si="8"/>
        <v>220</v>
      </c>
      <c r="DS226" s="28">
        <f t="shared" si="191"/>
        <v>4</v>
      </c>
      <c r="DT226" s="28">
        <f t="shared" si="10"/>
        <v>12</v>
      </c>
      <c r="DU226" s="28">
        <v>2</v>
      </c>
      <c r="DV226" s="39">
        <f t="shared" si="2"/>
        <v>0</v>
      </c>
      <c r="DX226" s="41">
        <v>0.2</v>
      </c>
      <c r="DY226" s="39">
        <f t="shared" si="3"/>
        <v>0</v>
      </c>
      <c r="DZ226" s="34"/>
      <c r="EB226" s="41">
        <v>-0.2</v>
      </c>
      <c r="EC226" s="39">
        <f t="shared" si="4"/>
        <v>0</v>
      </c>
      <c r="ED226" s="34"/>
      <c r="EF226" s="41">
        <v>0.1</v>
      </c>
      <c r="EG226" s="39">
        <f t="shared" si="5"/>
        <v>0</v>
      </c>
      <c r="EH226" s="34"/>
      <c r="EJ226" s="22"/>
      <c r="EK226" s="22"/>
      <c r="EM226" s="22"/>
      <c r="EN226" s="22"/>
      <c r="EO226" s="22"/>
      <c r="EP226" s="22"/>
      <c r="ER226" s="26"/>
    </row>
    <row r="227" spans="1:148" ht="7.5" customHeight="1" x14ac:dyDescent="0.15">
      <c r="A227" s="21"/>
      <c r="B227" s="22"/>
      <c r="AJ227" s="50">
        <v>7</v>
      </c>
      <c r="AK227" s="39">
        <f t="shared" ref="AK227:BJ227" si="238">(AK136+AK166+AK196)+$AF$99</f>
        <v>-0.99999999999999989</v>
      </c>
      <c r="AL227" s="39">
        <f t="shared" si="238"/>
        <v>-0.99999999999999989</v>
      </c>
      <c r="AM227" s="39">
        <f t="shared" si="238"/>
        <v>-0.99999999999999989</v>
      </c>
      <c r="AN227" s="39">
        <f t="shared" si="238"/>
        <v>-0.99999999999999989</v>
      </c>
      <c r="AO227" s="39">
        <f t="shared" si="238"/>
        <v>-1.0437499999999997</v>
      </c>
      <c r="AP227" s="39">
        <f t="shared" si="238"/>
        <v>-1.0414062500000001</v>
      </c>
      <c r="AQ227" s="39">
        <f t="shared" si="238"/>
        <v>0.23593750000000013</v>
      </c>
      <c r="AR227" s="39">
        <f t="shared" si="238"/>
        <v>2.0960937500000001</v>
      </c>
      <c r="AS227" s="39">
        <f t="shared" si="238"/>
        <v>2.6179687499999997</v>
      </c>
      <c r="AT227" s="39">
        <f t="shared" si="238"/>
        <v>2.2234374999999997</v>
      </c>
      <c r="AU227" s="39">
        <f t="shared" si="238"/>
        <v>2.1960937499999997</v>
      </c>
      <c r="AV227" s="39">
        <f t="shared" si="238"/>
        <v>2.5687500000000001</v>
      </c>
      <c r="AW227" s="39">
        <f t="shared" si="238"/>
        <v>2.1476562499999998</v>
      </c>
      <c r="AX227" s="39">
        <f t="shared" si="238"/>
        <v>1.4187500000000002</v>
      </c>
      <c r="AY227" s="39">
        <f t="shared" si="238"/>
        <v>1.66328125</v>
      </c>
      <c r="AZ227" s="39">
        <f t="shared" si="238"/>
        <v>0.96171874999999996</v>
      </c>
      <c r="BA227" s="39">
        <f t="shared" si="238"/>
        <v>5.4687500000000111E-2</v>
      </c>
      <c r="BB227" s="39">
        <f t="shared" si="238"/>
        <v>-0.30546874999999984</v>
      </c>
      <c r="BC227" s="39">
        <f t="shared" si="238"/>
        <v>0.12812500000000016</v>
      </c>
      <c r="BD227" s="39">
        <f t="shared" si="238"/>
        <v>-0.47187499999999993</v>
      </c>
      <c r="BE227" s="39">
        <f t="shared" si="238"/>
        <v>-0.93984374999999976</v>
      </c>
      <c r="BF227" s="39">
        <f t="shared" si="238"/>
        <v>-0.17421874999999998</v>
      </c>
      <c r="BG227" s="39">
        <f t="shared" si="238"/>
        <v>-1.08203125</v>
      </c>
      <c r="BH227" s="39">
        <f t="shared" si="238"/>
        <v>-1.0140625000000001</v>
      </c>
      <c r="BI227" s="39">
        <f t="shared" si="238"/>
        <v>-0.99999999999999989</v>
      </c>
      <c r="BJ227" s="39">
        <f t="shared" si="238"/>
        <v>-0.99999999999999989</v>
      </c>
      <c r="BL227" s="50">
        <v>7</v>
      </c>
      <c r="BM227" s="39">
        <f t="shared" ref="BM227:CL227" si="239">MAX(AK227,0)</f>
        <v>0</v>
      </c>
      <c r="BN227" s="39">
        <f t="shared" si="239"/>
        <v>0</v>
      </c>
      <c r="BO227" s="39">
        <f t="shared" si="239"/>
        <v>0</v>
      </c>
      <c r="BP227" s="39">
        <f t="shared" si="239"/>
        <v>0</v>
      </c>
      <c r="BQ227" s="39">
        <f t="shared" si="239"/>
        <v>0</v>
      </c>
      <c r="BR227" s="39">
        <f t="shared" si="239"/>
        <v>0</v>
      </c>
      <c r="BS227" s="39">
        <f t="shared" si="239"/>
        <v>0.23593750000000013</v>
      </c>
      <c r="BT227" s="39">
        <f t="shared" si="239"/>
        <v>2.0960937500000001</v>
      </c>
      <c r="BU227" s="39">
        <f t="shared" si="239"/>
        <v>2.6179687499999997</v>
      </c>
      <c r="BV227" s="39">
        <f t="shared" si="239"/>
        <v>2.2234374999999997</v>
      </c>
      <c r="BW227" s="39">
        <f t="shared" si="239"/>
        <v>2.1960937499999997</v>
      </c>
      <c r="BX227" s="39">
        <f t="shared" si="239"/>
        <v>2.5687500000000001</v>
      </c>
      <c r="BY227" s="39">
        <f t="shared" si="239"/>
        <v>2.1476562499999998</v>
      </c>
      <c r="BZ227" s="39">
        <f t="shared" si="239"/>
        <v>1.4187500000000002</v>
      </c>
      <c r="CA227" s="39">
        <f t="shared" si="239"/>
        <v>1.66328125</v>
      </c>
      <c r="CB227" s="39">
        <f t="shared" si="239"/>
        <v>0.96171874999999996</v>
      </c>
      <c r="CC227" s="39">
        <f t="shared" si="239"/>
        <v>5.4687500000000111E-2</v>
      </c>
      <c r="CD227" s="39">
        <f t="shared" si="239"/>
        <v>0</v>
      </c>
      <c r="CE227" s="39">
        <f t="shared" si="239"/>
        <v>0.12812500000000016</v>
      </c>
      <c r="CF227" s="39">
        <f t="shared" si="239"/>
        <v>0</v>
      </c>
      <c r="CG227" s="39">
        <f t="shared" si="239"/>
        <v>0</v>
      </c>
      <c r="CH227" s="39">
        <f t="shared" si="239"/>
        <v>0</v>
      </c>
      <c r="CI227" s="39">
        <f t="shared" si="239"/>
        <v>0</v>
      </c>
      <c r="CJ227" s="39">
        <f t="shared" si="239"/>
        <v>0</v>
      </c>
      <c r="CK227" s="39">
        <f t="shared" si="239"/>
        <v>0</v>
      </c>
      <c r="CL227" s="39">
        <f t="shared" si="239"/>
        <v>0</v>
      </c>
      <c r="CO227" s="28">
        <v>4</v>
      </c>
      <c r="CP227" s="39">
        <f>MAX(BM227:BN228)</f>
        <v>0</v>
      </c>
      <c r="CQ227" s="39"/>
      <c r="CR227" s="39">
        <f>MAX(BO227:BP228)</f>
        <v>0</v>
      </c>
      <c r="CS227" s="39"/>
      <c r="CT227" s="39">
        <f>MAX(BQ227:BR228)</f>
        <v>0</v>
      </c>
      <c r="CU227" s="39"/>
      <c r="CV227" s="39">
        <f>MAX(BS227:BT228)</f>
        <v>2.7078124999999997</v>
      </c>
      <c r="CW227" s="39"/>
      <c r="CX227" s="39">
        <f>MAX(BU227:BV228)</f>
        <v>2.6179687499999997</v>
      </c>
      <c r="CY227" s="39"/>
      <c r="CZ227" s="39">
        <f>MAX(BW227:BX228)</f>
        <v>2.5687500000000001</v>
      </c>
      <c r="DA227" s="39"/>
      <c r="DB227" s="39">
        <f>MAX(BY227:BZ228)</f>
        <v>2.4343749999999997</v>
      </c>
      <c r="DC227" s="39"/>
      <c r="DD227" s="39">
        <f>MAX(CA227:CB228)</f>
        <v>1.66328125</v>
      </c>
      <c r="DE227" s="39"/>
      <c r="DF227" s="39">
        <f>MAX(CC227:CD228)</f>
        <v>5.4687500000000111E-2</v>
      </c>
      <c r="DG227" s="39"/>
      <c r="DH227" s="39">
        <f>MAX(CE227:CF228)</f>
        <v>0.13203124999999993</v>
      </c>
      <c r="DI227" s="39"/>
      <c r="DJ227" s="39">
        <f>MAX(CG227:CH228)</f>
        <v>0</v>
      </c>
      <c r="DK227" s="39"/>
      <c r="DL227" s="39">
        <f>MAX(CI227:CJ228)</f>
        <v>0</v>
      </c>
      <c r="DM227" s="39"/>
      <c r="DN227" s="39">
        <f>MAX(CK227:CL228)</f>
        <v>0</v>
      </c>
      <c r="DO227" s="21"/>
      <c r="DR227" s="28">
        <f t="shared" si="8"/>
        <v>221</v>
      </c>
      <c r="DS227" s="28">
        <f t="shared" si="191"/>
        <v>4</v>
      </c>
      <c r="DT227" s="28">
        <f t="shared" si="10"/>
        <v>13</v>
      </c>
      <c r="DU227" s="28">
        <v>2</v>
      </c>
      <c r="DV227" s="39">
        <f t="shared" si="2"/>
        <v>0</v>
      </c>
      <c r="DX227" s="41">
        <v>-0.6</v>
      </c>
      <c r="DY227" s="39">
        <f t="shared" si="3"/>
        <v>0</v>
      </c>
      <c r="DZ227" s="34"/>
      <c r="EB227" s="41">
        <v>0.1</v>
      </c>
      <c r="EC227" s="39">
        <f t="shared" si="4"/>
        <v>0</v>
      </c>
      <c r="ED227" s="34"/>
      <c r="EF227" s="41">
        <v>-0.2</v>
      </c>
      <c r="EG227" s="39">
        <f t="shared" si="5"/>
        <v>0</v>
      </c>
      <c r="EH227" s="34"/>
      <c r="EJ227" s="22"/>
      <c r="EK227" s="22"/>
      <c r="EM227" s="22"/>
      <c r="EN227" s="22"/>
      <c r="EO227" s="22"/>
      <c r="EP227" s="22"/>
      <c r="ER227" s="26"/>
    </row>
    <row r="228" spans="1:148" ht="7.5" customHeight="1" x14ac:dyDescent="0.15">
      <c r="A228" s="21"/>
      <c r="B228" s="22"/>
      <c r="AJ228" s="50">
        <v>8</v>
      </c>
      <c r="AK228" s="39">
        <f t="shared" ref="AK228:BJ228" si="240">(AK137+AK167+AK197)+$AF$99</f>
        <v>-0.99999999999999989</v>
      </c>
      <c r="AL228" s="39">
        <f t="shared" si="240"/>
        <v>-0.99999999999999989</v>
      </c>
      <c r="AM228" s="39">
        <f t="shared" si="240"/>
        <v>-0.99999999999999989</v>
      </c>
      <c r="AN228" s="39">
        <f t="shared" si="240"/>
        <v>-0.99999999999999989</v>
      </c>
      <c r="AO228" s="39">
        <f t="shared" si="240"/>
        <v>-0.99999999999999989</v>
      </c>
      <c r="AP228" s="39">
        <f t="shared" si="240"/>
        <v>-1.0421874999999998</v>
      </c>
      <c r="AQ228" s="39">
        <f t="shared" si="240"/>
        <v>0.18593750000000009</v>
      </c>
      <c r="AR228" s="39">
        <f t="shared" si="240"/>
        <v>2.7078124999999997</v>
      </c>
      <c r="AS228" s="39">
        <f t="shared" si="240"/>
        <v>2.3812499999999996</v>
      </c>
      <c r="AT228" s="39">
        <f t="shared" si="240"/>
        <v>1.6023437500000002</v>
      </c>
      <c r="AU228" s="39">
        <f t="shared" si="240"/>
        <v>0.61953124999999998</v>
      </c>
      <c r="AV228" s="39">
        <f t="shared" si="240"/>
        <v>1.28125</v>
      </c>
      <c r="AW228" s="39">
        <f t="shared" si="240"/>
        <v>2.4343749999999997</v>
      </c>
      <c r="AX228" s="39">
        <f t="shared" si="240"/>
        <v>1.2234375</v>
      </c>
      <c r="AY228" s="39">
        <f t="shared" si="240"/>
        <v>0.81484374999999998</v>
      </c>
      <c r="AZ228" s="39">
        <f t="shared" si="240"/>
        <v>0.95937500000000009</v>
      </c>
      <c r="BA228" s="39">
        <f t="shared" si="240"/>
        <v>-3.1250000000000444E-3</v>
      </c>
      <c r="BB228" s="39">
        <f t="shared" si="240"/>
        <v>-7.3437499999999822E-2</v>
      </c>
      <c r="BC228" s="39">
        <f t="shared" si="240"/>
        <v>0.13203124999999993</v>
      </c>
      <c r="BD228" s="39">
        <f t="shared" si="240"/>
        <v>-0.54531249999999998</v>
      </c>
      <c r="BE228" s="39">
        <f t="shared" si="240"/>
        <v>-1.2921875000000003</v>
      </c>
      <c r="BF228" s="39">
        <f t="shared" si="240"/>
        <v>-0.69531249999999989</v>
      </c>
      <c r="BG228" s="39">
        <f t="shared" si="240"/>
        <v>-0.95312499999999989</v>
      </c>
      <c r="BH228" s="39">
        <f t="shared" si="240"/>
        <v>-0.99843749999999998</v>
      </c>
      <c r="BI228" s="39">
        <f t="shared" si="240"/>
        <v>-0.99999999999999989</v>
      </c>
      <c r="BJ228" s="39">
        <f t="shared" si="240"/>
        <v>-0.99999999999999989</v>
      </c>
      <c r="BL228" s="50">
        <v>8</v>
      </c>
      <c r="BM228" s="39">
        <f t="shared" ref="BM228:CL228" si="241">MAX(AK228,0)</f>
        <v>0</v>
      </c>
      <c r="BN228" s="39">
        <f t="shared" si="241"/>
        <v>0</v>
      </c>
      <c r="BO228" s="39">
        <f t="shared" si="241"/>
        <v>0</v>
      </c>
      <c r="BP228" s="39">
        <f t="shared" si="241"/>
        <v>0</v>
      </c>
      <c r="BQ228" s="39">
        <f t="shared" si="241"/>
        <v>0</v>
      </c>
      <c r="BR228" s="39">
        <f t="shared" si="241"/>
        <v>0</v>
      </c>
      <c r="BS228" s="39">
        <f t="shared" si="241"/>
        <v>0.18593750000000009</v>
      </c>
      <c r="BT228" s="39">
        <f t="shared" si="241"/>
        <v>2.7078124999999997</v>
      </c>
      <c r="BU228" s="39">
        <f t="shared" si="241"/>
        <v>2.3812499999999996</v>
      </c>
      <c r="BV228" s="39">
        <f t="shared" si="241"/>
        <v>1.6023437500000002</v>
      </c>
      <c r="BW228" s="39">
        <f t="shared" si="241"/>
        <v>0.61953124999999998</v>
      </c>
      <c r="BX228" s="39">
        <f t="shared" si="241"/>
        <v>1.28125</v>
      </c>
      <c r="BY228" s="39">
        <f t="shared" si="241"/>
        <v>2.4343749999999997</v>
      </c>
      <c r="BZ228" s="39">
        <f t="shared" si="241"/>
        <v>1.2234375</v>
      </c>
      <c r="CA228" s="39">
        <f t="shared" si="241"/>
        <v>0.81484374999999998</v>
      </c>
      <c r="CB228" s="39">
        <f t="shared" si="241"/>
        <v>0.95937500000000009</v>
      </c>
      <c r="CC228" s="39">
        <f t="shared" si="241"/>
        <v>0</v>
      </c>
      <c r="CD228" s="39">
        <f t="shared" si="241"/>
        <v>0</v>
      </c>
      <c r="CE228" s="39">
        <f t="shared" si="241"/>
        <v>0.13203124999999993</v>
      </c>
      <c r="CF228" s="39">
        <f t="shared" si="241"/>
        <v>0</v>
      </c>
      <c r="CG228" s="39">
        <f t="shared" si="241"/>
        <v>0</v>
      </c>
      <c r="CH228" s="39">
        <f t="shared" si="241"/>
        <v>0</v>
      </c>
      <c r="CI228" s="39">
        <f t="shared" si="241"/>
        <v>0</v>
      </c>
      <c r="CJ228" s="39">
        <f t="shared" si="241"/>
        <v>0</v>
      </c>
      <c r="CK228" s="39">
        <f t="shared" si="241"/>
        <v>0</v>
      </c>
      <c r="CL228" s="39">
        <f t="shared" si="241"/>
        <v>0</v>
      </c>
      <c r="CO228" s="22"/>
      <c r="CP228" s="39"/>
      <c r="CQ228" s="39"/>
      <c r="CR228" s="39"/>
      <c r="CS228" s="39"/>
      <c r="CT228" s="39"/>
      <c r="CU228" s="39"/>
      <c r="CV228" s="39"/>
      <c r="CW228" s="39"/>
      <c r="CX228" s="39"/>
      <c r="CY228" s="39"/>
      <c r="CZ228" s="39"/>
      <c r="DA228" s="39"/>
      <c r="DB228" s="39"/>
      <c r="DC228" s="39"/>
      <c r="DD228" s="39"/>
      <c r="DE228" s="39"/>
      <c r="DF228" s="39"/>
      <c r="DG228" s="39"/>
      <c r="DH228" s="39"/>
      <c r="DI228" s="39"/>
      <c r="DJ228" s="39"/>
      <c r="DK228" s="39"/>
      <c r="DL228" s="39"/>
      <c r="DM228" s="39"/>
      <c r="DN228" s="39"/>
      <c r="DO228" s="21"/>
      <c r="DR228" s="28">
        <f t="shared" si="8"/>
        <v>222</v>
      </c>
      <c r="DS228" s="28">
        <f t="shared" si="191"/>
        <v>5</v>
      </c>
      <c r="DT228" s="28">
        <f t="shared" si="10"/>
        <v>1</v>
      </c>
      <c r="DU228" s="28">
        <v>2</v>
      </c>
      <c r="DV228" s="39">
        <f t="shared" si="2"/>
        <v>0</v>
      </c>
      <c r="DX228" s="41">
        <v>0.1</v>
      </c>
      <c r="DY228" s="39">
        <f t="shared" si="3"/>
        <v>0</v>
      </c>
      <c r="DZ228" s="34"/>
      <c r="EB228" s="41">
        <v>-0.3</v>
      </c>
      <c r="EC228" s="39">
        <f t="shared" si="4"/>
        <v>0</v>
      </c>
      <c r="ED228" s="34"/>
      <c r="EF228" s="41">
        <v>0.1</v>
      </c>
      <c r="EG228" s="39">
        <f t="shared" si="5"/>
        <v>0</v>
      </c>
      <c r="EH228" s="34"/>
      <c r="EJ228" s="22"/>
      <c r="EK228" s="22"/>
      <c r="EM228" s="22"/>
      <c r="EN228" s="22"/>
      <c r="EO228" s="22"/>
      <c r="EP228" s="22"/>
      <c r="ER228" s="26"/>
    </row>
    <row r="229" spans="1:148" ht="7.5" customHeight="1" x14ac:dyDescent="0.15">
      <c r="A229" s="21"/>
      <c r="B229" s="22"/>
      <c r="AJ229" s="50">
        <v>9</v>
      </c>
      <c r="AK229" s="39">
        <f t="shared" ref="AK229:BJ229" si="242">(AK138+AK168+AK198)+$AF$99</f>
        <v>-0.99999999999999989</v>
      </c>
      <c r="AL229" s="39">
        <f t="shared" si="242"/>
        <v>-0.99999999999999989</v>
      </c>
      <c r="AM229" s="39">
        <f t="shared" si="242"/>
        <v>-0.99999999999999989</v>
      </c>
      <c r="AN229" s="39">
        <f t="shared" si="242"/>
        <v>-0.99999999999999989</v>
      </c>
      <c r="AO229" s="39">
        <f t="shared" si="242"/>
        <v>-0.92890624999999971</v>
      </c>
      <c r="AP229" s="39">
        <f t="shared" si="242"/>
        <v>-0.92109374999999971</v>
      </c>
      <c r="AQ229" s="39">
        <f t="shared" si="242"/>
        <v>7.9687500000000133E-2</v>
      </c>
      <c r="AR229" s="39">
        <f t="shared" si="242"/>
        <v>2.8570312499999999</v>
      </c>
      <c r="AS229" s="39">
        <f t="shared" si="242"/>
        <v>2.5843750000000001</v>
      </c>
      <c r="AT229" s="39">
        <f t="shared" si="242"/>
        <v>2.0601562499999999</v>
      </c>
      <c r="AU229" s="39">
        <f t="shared" si="242"/>
        <v>0.5234375</v>
      </c>
      <c r="AV229" s="39">
        <f t="shared" si="242"/>
        <v>8.5156250000000155E-2</v>
      </c>
      <c r="AW229" s="39">
        <f t="shared" si="242"/>
        <v>2.4000000000000004</v>
      </c>
      <c r="AX229" s="39">
        <f t="shared" si="242"/>
        <v>1.5218749999999996</v>
      </c>
      <c r="AY229" s="39">
        <f t="shared" si="242"/>
        <v>-0.55312499999999998</v>
      </c>
      <c r="AZ229" s="39">
        <f t="shared" si="242"/>
        <v>0.58828125000000009</v>
      </c>
      <c r="BA229" s="39">
        <f t="shared" si="242"/>
        <v>9.2968750000000155E-2</v>
      </c>
      <c r="BB229" s="39">
        <f t="shared" si="242"/>
        <v>-0.63750000000000007</v>
      </c>
      <c r="BC229" s="39">
        <f t="shared" si="242"/>
        <v>4.9218750000000089E-2</v>
      </c>
      <c r="BD229" s="39">
        <f t="shared" si="242"/>
        <v>-0.26484374999999993</v>
      </c>
      <c r="BE229" s="39">
        <f t="shared" si="242"/>
        <v>-1.1726562500000002</v>
      </c>
      <c r="BF229" s="39">
        <f t="shared" si="242"/>
        <v>-1.0249999999999999</v>
      </c>
      <c r="BG229" s="39">
        <f t="shared" si="242"/>
        <v>-0.99296874999999962</v>
      </c>
      <c r="BH229" s="39">
        <f t="shared" si="242"/>
        <v>-1.0007812499999997</v>
      </c>
      <c r="BI229" s="39">
        <f t="shared" si="242"/>
        <v>-0.99999999999999989</v>
      </c>
      <c r="BJ229" s="39">
        <f t="shared" si="242"/>
        <v>-0.99999999999999989</v>
      </c>
      <c r="BL229" s="50">
        <v>9</v>
      </c>
      <c r="BM229" s="39">
        <f t="shared" ref="BM229:CL229" si="243">MAX(AK229,0)</f>
        <v>0</v>
      </c>
      <c r="BN229" s="39">
        <f t="shared" si="243"/>
        <v>0</v>
      </c>
      <c r="BO229" s="39">
        <f t="shared" si="243"/>
        <v>0</v>
      </c>
      <c r="BP229" s="39">
        <f t="shared" si="243"/>
        <v>0</v>
      </c>
      <c r="BQ229" s="39">
        <f t="shared" si="243"/>
        <v>0</v>
      </c>
      <c r="BR229" s="39">
        <f t="shared" si="243"/>
        <v>0</v>
      </c>
      <c r="BS229" s="39">
        <f t="shared" si="243"/>
        <v>7.9687500000000133E-2</v>
      </c>
      <c r="BT229" s="39">
        <f t="shared" si="243"/>
        <v>2.8570312499999999</v>
      </c>
      <c r="BU229" s="39">
        <f t="shared" si="243"/>
        <v>2.5843750000000001</v>
      </c>
      <c r="BV229" s="39">
        <f t="shared" si="243"/>
        <v>2.0601562499999999</v>
      </c>
      <c r="BW229" s="39">
        <f t="shared" si="243"/>
        <v>0.5234375</v>
      </c>
      <c r="BX229" s="39">
        <f t="shared" si="243"/>
        <v>8.5156250000000155E-2</v>
      </c>
      <c r="BY229" s="39">
        <f t="shared" si="243"/>
        <v>2.4000000000000004</v>
      </c>
      <c r="BZ229" s="39">
        <f t="shared" si="243"/>
        <v>1.5218749999999996</v>
      </c>
      <c r="CA229" s="39">
        <f t="shared" si="243"/>
        <v>0</v>
      </c>
      <c r="CB229" s="39">
        <f t="shared" si="243"/>
        <v>0.58828125000000009</v>
      </c>
      <c r="CC229" s="39">
        <f t="shared" si="243"/>
        <v>9.2968750000000155E-2</v>
      </c>
      <c r="CD229" s="39">
        <f t="shared" si="243"/>
        <v>0</v>
      </c>
      <c r="CE229" s="39">
        <f t="shared" si="243"/>
        <v>4.9218750000000089E-2</v>
      </c>
      <c r="CF229" s="39">
        <f t="shared" si="243"/>
        <v>0</v>
      </c>
      <c r="CG229" s="39">
        <f t="shared" si="243"/>
        <v>0</v>
      </c>
      <c r="CH229" s="39">
        <f t="shared" si="243"/>
        <v>0</v>
      </c>
      <c r="CI229" s="39">
        <f t="shared" si="243"/>
        <v>0</v>
      </c>
      <c r="CJ229" s="39">
        <f t="shared" si="243"/>
        <v>0</v>
      </c>
      <c r="CK229" s="39">
        <f t="shared" si="243"/>
        <v>0</v>
      </c>
      <c r="CL229" s="39">
        <f t="shared" si="243"/>
        <v>0</v>
      </c>
      <c r="CO229" s="28">
        <v>5</v>
      </c>
      <c r="CP229" s="39">
        <f>MAX(BM229:BN230)</f>
        <v>0</v>
      </c>
      <c r="CQ229" s="39"/>
      <c r="CR229" s="39">
        <f>MAX(BO229:BP230)</f>
        <v>0</v>
      </c>
      <c r="CS229" s="39"/>
      <c r="CT229" s="39">
        <f>MAX(BQ229:BR230)</f>
        <v>0</v>
      </c>
      <c r="CU229" s="39"/>
      <c r="CV229" s="39">
        <f>MAX(BS229:BT230)</f>
        <v>2.8570312499999999</v>
      </c>
      <c r="CW229" s="39"/>
      <c r="CX229" s="39">
        <f>MAX(BU229:BV230)</f>
        <v>2.5921875000000001</v>
      </c>
      <c r="CY229" s="39"/>
      <c r="CZ229" s="39">
        <f>MAX(BW229:BX230)</f>
        <v>0.90234375000000011</v>
      </c>
      <c r="DA229" s="39"/>
      <c r="DB229" s="39">
        <f>MAX(BY229:BZ230)</f>
        <v>2.4000000000000004</v>
      </c>
      <c r="DC229" s="39"/>
      <c r="DD229" s="39">
        <f>MAX(CA229:CB230)</f>
        <v>0.58828125000000009</v>
      </c>
      <c r="DE229" s="39"/>
      <c r="DF229" s="39">
        <f>MAX(CC229:CD230)</f>
        <v>0.22734375000000007</v>
      </c>
      <c r="DG229" s="39"/>
      <c r="DH229" s="39">
        <f>MAX(CE229:CF230)</f>
        <v>4.9218750000000089E-2</v>
      </c>
      <c r="DI229" s="39"/>
      <c r="DJ229" s="39">
        <f>MAX(CG229:CH230)</f>
        <v>0</v>
      </c>
      <c r="DK229" s="39"/>
      <c r="DL229" s="39">
        <f>MAX(CI229:CJ230)</f>
        <v>0</v>
      </c>
      <c r="DM229" s="39"/>
      <c r="DN229" s="39">
        <f>MAX(CK229:CL230)</f>
        <v>0</v>
      </c>
      <c r="DO229" s="21"/>
      <c r="DR229" s="28">
        <f t="shared" si="8"/>
        <v>223</v>
      </c>
      <c r="DS229" s="28">
        <f t="shared" si="191"/>
        <v>5</v>
      </c>
      <c r="DT229" s="28">
        <f t="shared" si="10"/>
        <v>2</v>
      </c>
      <c r="DU229" s="28">
        <v>2</v>
      </c>
      <c r="DV229" s="39">
        <f t="shared" si="2"/>
        <v>0</v>
      </c>
      <c r="DX229" s="41">
        <v>-0.1</v>
      </c>
      <c r="DY229" s="39">
        <f t="shared" si="3"/>
        <v>0</v>
      </c>
      <c r="DZ229" s="34"/>
      <c r="EB229" s="41">
        <v>-0.5</v>
      </c>
      <c r="EC229" s="39">
        <f t="shared" si="4"/>
        <v>0</v>
      </c>
      <c r="ED229" s="34"/>
      <c r="EF229" s="41">
        <v>-0.3</v>
      </c>
      <c r="EG229" s="39">
        <f t="shared" si="5"/>
        <v>0</v>
      </c>
      <c r="EH229" s="34"/>
      <c r="EJ229" s="22"/>
      <c r="EK229" s="22"/>
      <c r="EM229" s="22"/>
      <c r="EN229" s="22"/>
      <c r="EO229" s="22"/>
      <c r="EP229" s="22"/>
      <c r="ER229" s="26"/>
    </row>
    <row r="230" spans="1:148" ht="7.5" customHeight="1" x14ac:dyDescent="0.15">
      <c r="A230" s="21"/>
      <c r="B230" s="22"/>
      <c r="AJ230" s="50">
        <v>10</v>
      </c>
      <c r="AK230" s="39">
        <f t="shared" ref="AK230:BJ230" si="244">(AK139+AK169+AK199)+$AF$99</f>
        <v>-0.99999999999999989</v>
      </c>
      <c r="AL230" s="39">
        <f t="shared" si="244"/>
        <v>-0.99999999999999989</v>
      </c>
      <c r="AM230" s="39">
        <f t="shared" si="244"/>
        <v>-0.99999999999999989</v>
      </c>
      <c r="AN230" s="39">
        <f t="shared" si="244"/>
        <v>-0.99999999999999989</v>
      </c>
      <c r="AO230" s="39">
        <f t="shared" si="244"/>
        <v>-0.92656249999999984</v>
      </c>
      <c r="AP230" s="39">
        <f t="shared" si="244"/>
        <v>-0.49453124999999998</v>
      </c>
      <c r="AQ230" s="39">
        <f t="shared" si="244"/>
        <v>0.97890625000000009</v>
      </c>
      <c r="AR230" s="39">
        <f t="shared" si="244"/>
        <v>2.4289062499999998</v>
      </c>
      <c r="AS230" s="39">
        <f t="shared" si="244"/>
        <v>2.5921875000000001</v>
      </c>
      <c r="AT230" s="39">
        <f t="shared" si="244"/>
        <v>2.421875</v>
      </c>
      <c r="AU230" s="39">
        <f t="shared" si="244"/>
        <v>0.90234375000000011</v>
      </c>
      <c r="AV230" s="39">
        <f t="shared" si="244"/>
        <v>-0.22890624999999953</v>
      </c>
      <c r="AW230" s="39">
        <f t="shared" si="244"/>
        <v>2.21875</v>
      </c>
      <c r="AX230" s="39">
        <f t="shared" si="244"/>
        <v>2.2328124999999996</v>
      </c>
      <c r="AY230" s="39">
        <f t="shared" si="244"/>
        <v>-1.1687500000000002</v>
      </c>
      <c r="AZ230" s="39">
        <f t="shared" si="244"/>
        <v>0.26953125000000011</v>
      </c>
      <c r="BA230" s="39">
        <f t="shared" si="244"/>
        <v>0.22734375000000007</v>
      </c>
      <c r="BB230" s="39">
        <f t="shared" si="244"/>
        <v>-0.68749999999999989</v>
      </c>
      <c r="BC230" s="39">
        <f t="shared" si="244"/>
        <v>-0.29687500000000011</v>
      </c>
      <c r="BD230" s="39">
        <f t="shared" si="244"/>
        <v>-6.7187499999999956E-2</v>
      </c>
      <c r="BE230" s="39">
        <f t="shared" si="244"/>
        <v>-0.93984374999999998</v>
      </c>
      <c r="BF230" s="39">
        <f t="shared" si="244"/>
        <v>-1.08984375</v>
      </c>
      <c r="BG230" s="39">
        <f t="shared" si="244"/>
        <v>-1.0328124999999999</v>
      </c>
      <c r="BH230" s="39">
        <f t="shared" si="244"/>
        <v>-0.99999999999999989</v>
      </c>
      <c r="BI230" s="39">
        <f t="shared" si="244"/>
        <v>-0.99999999999999989</v>
      </c>
      <c r="BJ230" s="39">
        <f t="shared" si="244"/>
        <v>-0.99999999999999989</v>
      </c>
      <c r="BL230" s="50">
        <v>10</v>
      </c>
      <c r="BM230" s="39">
        <f t="shared" ref="BM230:CL230" si="245">MAX(AK230,0)</f>
        <v>0</v>
      </c>
      <c r="BN230" s="39">
        <f t="shared" si="245"/>
        <v>0</v>
      </c>
      <c r="BO230" s="39">
        <f t="shared" si="245"/>
        <v>0</v>
      </c>
      <c r="BP230" s="39">
        <f t="shared" si="245"/>
        <v>0</v>
      </c>
      <c r="BQ230" s="39">
        <f t="shared" si="245"/>
        <v>0</v>
      </c>
      <c r="BR230" s="39">
        <f t="shared" si="245"/>
        <v>0</v>
      </c>
      <c r="BS230" s="39">
        <f t="shared" si="245"/>
        <v>0.97890625000000009</v>
      </c>
      <c r="BT230" s="39">
        <f t="shared" si="245"/>
        <v>2.4289062499999998</v>
      </c>
      <c r="BU230" s="39">
        <f t="shared" si="245"/>
        <v>2.5921875000000001</v>
      </c>
      <c r="BV230" s="39">
        <f t="shared" si="245"/>
        <v>2.421875</v>
      </c>
      <c r="BW230" s="39">
        <f t="shared" si="245"/>
        <v>0.90234375000000011</v>
      </c>
      <c r="BX230" s="39">
        <f t="shared" si="245"/>
        <v>0</v>
      </c>
      <c r="BY230" s="39">
        <f t="shared" si="245"/>
        <v>2.21875</v>
      </c>
      <c r="BZ230" s="39">
        <f t="shared" si="245"/>
        <v>2.2328124999999996</v>
      </c>
      <c r="CA230" s="39">
        <f t="shared" si="245"/>
        <v>0</v>
      </c>
      <c r="CB230" s="39">
        <f t="shared" si="245"/>
        <v>0.26953125000000011</v>
      </c>
      <c r="CC230" s="39">
        <f t="shared" si="245"/>
        <v>0.22734375000000007</v>
      </c>
      <c r="CD230" s="39">
        <f t="shared" si="245"/>
        <v>0</v>
      </c>
      <c r="CE230" s="39">
        <f t="shared" si="245"/>
        <v>0</v>
      </c>
      <c r="CF230" s="39">
        <f t="shared" si="245"/>
        <v>0</v>
      </c>
      <c r="CG230" s="39">
        <f t="shared" si="245"/>
        <v>0</v>
      </c>
      <c r="CH230" s="39">
        <f t="shared" si="245"/>
        <v>0</v>
      </c>
      <c r="CI230" s="39">
        <f t="shared" si="245"/>
        <v>0</v>
      </c>
      <c r="CJ230" s="39">
        <f t="shared" si="245"/>
        <v>0</v>
      </c>
      <c r="CK230" s="39">
        <f t="shared" si="245"/>
        <v>0</v>
      </c>
      <c r="CL230" s="39">
        <f t="shared" si="245"/>
        <v>0</v>
      </c>
      <c r="CO230" s="22"/>
      <c r="CP230" s="39"/>
      <c r="CQ230" s="39"/>
      <c r="CR230" s="39"/>
      <c r="CS230" s="39"/>
      <c r="CT230" s="39"/>
      <c r="CU230" s="39"/>
      <c r="CV230" s="39"/>
      <c r="CW230" s="39"/>
      <c r="CX230" s="39"/>
      <c r="CY230" s="39"/>
      <c r="CZ230" s="39"/>
      <c r="DA230" s="39"/>
      <c r="DB230" s="39"/>
      <c r="DC230" s="39"/>
      <c r="DD230" s="39"/>
      <c r="DE230" s="39"/>
      <c r="DF230" s="39"/>
      <c r="DG230" s="39"/>
      <c r="DH230" s="39"/>
      <c r="DI230" s="39"/>
      <c r="DJ230" s="39"/>
      <c r="DK230" s="39"/>
      <c r="DL230" s="39"/>
      <c r="DM230" s="39"/>
      <c r="DN230" s="39"/>
      <c r="DO230" s="21"/>
      <c r="DR230" s="28">
        <f t="shared" si="8"/>
        <v>224</v>
      </c>
      <c r="DS230" s="28">
        <f t="shared" si="191"/>
        <v>5</v>
      </c>
      <c r="DT230" s="28">
        <f t="shared" si="10"/>
        <v>3</v>
      </c>
      <c r="DU230" s="28">
        <v>2</v>
      </c>
      <c r="DV230" s="39">
        <f t="shared" si="2"/>
        <v>0</v>
      </c>
      <c r="DX230" s="41">
        <v>0</v>
      </c>
      <c r="DY230" s="39">
        <f t="shared" si="3"/>
        <v>0</v>
      </c>
      <c r="DZ230" s="34"/>
      <c r="EB230" s="41">
        <v>-0.3</v>
      </c>
      <c r="EC230" s="39">
        <f t="shared" si="4"/>
        <v>0</v>
      </c>
      <c r="ED230" s="34"/>
      <c r="EF230" s="41">
        <v>0</v>
      </c>
      <c r="EG230" s="39">
        <f t="shared" si="5"/>
        <v>0</v>
      </c>
      <c r="EH230" s="34"/>
      <c r="EJ230" s="22"/>
      <c r="EK230" s="22"/>
      <c r="EM230" s="22"/>
      <c r="EN230" s="22"/>
      <c r="EO230" s="22"/>
      <c r="EP230" s="22"/>
      <c r="ER230" s="26"/>
    </row>
    <row r="231" spans="1:148" ht="7.5" customHeight="1" x14ac:dyDescent="0.15">
      <c r="A231" s="21"/>
      <c r="B231" s="22"/>
      <c r="AJ231" s="50">
        <v>11</v>
      </c>
      <c r="AK231" s="39">
        <f t="shared" ref="AK231:BJ231" si="246">(AK140+AK170+AK200)+$AF$99</f>
        <v>-0.99999999999999989</v>
      </c>
      <c r="AL231" s="39">
        <f t="shared" si="246"/>
        <v>-0.99999999999999989</v>
      </c>
      <c r="AM231" s="39">
        <f t="shared" si="246"/>
        <v>-0.99999999999999989</v>
      </c>
      <c r="AN231" s="39">
        <f t="shared" si="246"/>
        <v>-0.99999999999999989</v>
      </c>
      <c r="AO231" s="39">
        <f t="shared" si="246"/>
        <v>-1.0851562499999998</v>
      </c>
      <c r="AP231" s="39">
        <f t="shared" si="246"/>
        <v>-0.86796874999999984</v>
      </c>
      <c r="AQ231" s="39">
        <f t="shared" si="246"/>
        <v>2.0070312499999998</v>
      </c>
      <c r="AR231" s="39">
        <f t="shared" si="246"/>
        <v>2.3257812499999999</v>
      </c>
      <c r="AS231" s="39">
        <f t="shared" si="246"/>
        <v>2.7117187499999997</v>
      </c>
      <c r="AT231" s="39">
        <f t="shared" si="246"/>
        <v>3.1156250000000001</v>
      </c>
      <c r="AU231" s="39">
        <f t="shared" si="246"/>
        <v>2.2250000000000001</v>
      </c>
      <c r="AV231" s="39">
        <f t="shared" si="246"/>
        <v>0.75937500000000013</v>
      </c>
      <c r="AW231" s="39">
        <f t="shared" si="246"/>
        <v>2.3820312499999998</v>
      </c>
      <c r="AX231" s="39">
        <f t="shared" si="246"/>
        <v>2.2804687499999998</v>
      </c>
      <c r="AY231" s="39">
        <f t="shared" si="246"/>
        <v>-1.2796875000000001</v>
      </c>
      <c r="AZ231" s="39">
        <f t="shared" si="246"/>
        <v>0.14609375000000002</v>
      </c>
      <c r="BA231" s="39">
        <f t="shared" si="246"/>
        <v>0.52656249999999993</v>
      </c>
      <c r="BB231" s="39">
        <f t="shared" si="246"/>
        <v>-0.44218750000000007</v>
      </c>
      <c r="BC231" s="39">
        <f t="shared" si="246"/>
        <v>-0.3414062499999998</v>
      </c>
      <c r="BD231" s="39">
        <f t="shared" si="246"/>
        <v>-6.1718750000000044E-2</v>
      </c>
      <c r="BE231" s="39">
        <f t="shared" si="246"/>
        <v>-0.65859374999999998</v>
      </c>
      <c r="BF231" s="39">
        <f t="shared" si="246"/>
        <v>-1.0687500000000001</v>
      </c>
      <c r="BG231" s="39">
        <f t="shared" si="246"/>
        <v>-1.0578124999999998</v>
      </c>
      <c r="BH231" s="39">
        <f t="shared" si="246"/>
        <v>-0.99999999999999989</v>
      </c>
      <c r="BI231" s="39">
        <f t="shared" si="246"/>
        <v>-0.99999999999999989</v>
      </c>
      <c r="BJ231" s="39">
        <f t="shared" si="246"/>
        <v>-0.99999999999999989</v>
      </c>
      <c r="BL231" s="50">
        <v>11</v>
      </c>
      <c r="BM231" s="39">
        <f t="shared" ref="BM231:CL231" si="247">MAX(AK231,0)</f>
        <v>0</v>
      </c>
      <c r="BN231" s="39">
        <f t="shared" si="247"/>
        <v>0</v>
      </c>
      <c r="BO231" s="39">
        <f t="shared" si="247"/>
        <v>0</v>
      </c>
      <c r="BP231" s="39">
        <f t="shared" si="247"/>
        <v>0</v>
      </c>
      <c r="BQ231" s="39">
        <f t="shared" si="247"/>
        <v>0</v>
      </c>
      <c r="BR231" s="39">
        <f t="shared" si="247"/>
        <v>0</v>
      </c>
      <c r="BS231" s="39">
        <f t="shared" si="247"/>
        <v>2.0070312499999998</v>
      </c>
      <c r="BT231" s="39">
        <f t="shared" si="247"/>
        <v>2.3257812499999999</v>
      </c>
      <c r="BU231" s="39">
        <f t="shared" si="247"/>
        <v>2.7117187499999997</v>
      </c>
      <c r="BV231" s="39">
        <f t="shared" si="247"/>
        <v>3.1156250000000001</v>
      </c>
      <c r="BW231" s="39">
        <f t="shared" si="247"/>
        <v>2.2250000000000001</v>
      </c>
      <c r="BX231" s="39">
        <f t="shared" si="247"/>
        <v>0.75937500000000013</v>
      </c>
      <c r="BY231" s="39">
        <f t="shared" si="247"/>
        <v>2.3820312499999998</v>
      </c>
      <c r="BZ231" s="39">
        <f t="shared" si="247"/>
        <v>2.2804687499999998</v>
      </c>
      <c r="CA231" s="39">
        <f t="shared" si="247"/>
        <v>0</v>
      </c>
      <c r="CB231" s="39">
        <f t="shared" si="247"/>
        <v>0.14609375000000002</v>
      </c>
      <c r="CC231" s="39">
        <f t="shared" si="247"/>
        <v>0.52656249999999993</v>
      </c>
      <c r="CD231" s="39">
        <f t="shared" si="247"/>
        <v>0</v>
      </c>
      <c r="CE231" s="39">
        <f t="shared" si="247"/>
        <v>0</v>
      </c>
      <c r="CF231" s="39">
        <f t="shared" si="247"/>
        <v>0</v>
      </c>
      <c r="CG231" s="39">
        <f t="shared" si="247"/>
        <v>0</v>
      </c>
      <c r="CH231" s="39">
        <f t="shared" si="247"/>
        <v>0</v>
      </c>
      <c r="CI231" s="39">
        <f t="shared" si="247"/>
        <v>0</v>
      </c>
      <c r="CJ231" s="39">
        <f t="shared" si="247"/>
        <v>0</v>
      </c>
      <c r="CK231" s="39">
        <f t="shared" si="247"/>
        <v>0</v>
      </c>
      <c r="CL231" s="39">
        <f t="shared" si="247"/>
        <v>0</v>
      </c>
      <c r="CO231" s="28">
        <v>6</v>
      </c>
      <c r="CP231" s="39">
        <f>MAX(BM231:BN232)</f>
        <v>0</v>
      </c>
      <c r="CQ231" s="39"/>
      <c r="CR231" s="39">
        <f>MAX(BO231:BP232)</f>
        <v>0</v>
      </c>
      <c r="CS231" s="39"/>
      <c r="CT231" s="39">
        <f>MAX(BQ231:BR232)</f>
        <v>0</v>
      </c>
      <c r="CU231" s="39"/>
      <c r="CV231" s="39">
        <f>MAX(BS231:BT232)</f>
        <v>2.4093750000000003</v>
      </c>
      <c r="CW231" s="39"/>
      <c r="CX231" s="39">
        <f>MAX(BU231:BV232)</f>
        <v>3.1156250000000001</v>
      </c>
      <c r="CY231" s="39"/>
      <c r="CZ231" s="39">
        <f>MAX(BW231:BX232)</f>
        <v>2.2250000000000001</v>
      </c>
      <c r="DA231" s="39"/>
      <c r="DB231" s="39">
        <f>MAX(BY231:BZ232)</f>
        <v>2.8320312499999996</v>
      </c>
      <c r="DC231" s="39"/>
      <c r="DD231" s="39">
        <f>MAX(CA231:CB232)</f>
        <v>0.14609375000000002</v>
      </c>
      <c r="DE231" s="39"/>
      <c r="DF231" s="39">
        <f>MAX(CC231:CD232)</f>
        <v>0.66249999999999987</v>
      </c>
      <c r="DG231" s="39"/>
      <c r="DH231" s="39">
        <f>MAX(CE231:CF232)</f>
        <v>0</v>
      </c>
      <c r="DI231" s="39"/>
      <c r="DJ231" s="39">
        <f>MAX(CG231:CH232)</f>
        <v>0</v>
      </c>
      <c r="DK231" s="39"/>
      <c r="DL231" s="39">
        <f>MAX(CI231:CJ232)</f>
        <v>0</v>
      </c>
      <c r="DM231" s="39"/>
      <c r="DN231" s="39">
        <f>MAX(CK231:CL232)</f>
        <v>0</v>
      </c>
      <c r="DO231" s="21"/>
      <c r="DR231" s="28">
        <f t="shared" si="8"/>
        <v>225</v>
      </c>
      <c r="DS231" s="28">
        <f t="shared" si="191"/>
        <v>5</v>
      </c>
      <c r="DT231" s="28">
        <f t="shared" si="10"/>
        <v>4</v>
      </c>
      <c r="DU231" s="28">
        <v>2</v>
      </c>
      <c r="DV231" s="39">
        <f t="shared" si="2"/>
        <v>2.8570312499999999</v>
      </c>
      <c r="DX231" s="41">
        <v>0.3</v>
      </c>
      <c r="DY231" s="39">
        <f t="shared" si="3"/>
        <v>0.85710937499999995</v>
      </c>
      <c r="DZ231" s="34"/>
      <c r="EB231" s="41">
        <v>0.2</v>
      </c>
      <c r="EC231" s="39">
        <f t="shared" si="4"/>
        <v>0.57140625</v>
      </c>
      <c r="ED231" s="34"/>
      <c r="EF231" s="41">
        <v>0.2</v>
      </c>
      <c r="EG231" s="39">
        <f t="shared" si="5"/>
        <v>0.57140625</v>
      </c>
      <c r="EH231" s="34"/>
      <c r="EJ231" s="22"/>
      <c r="EK231" s="22"/>
      <c r="EM231" s="22"/>
      <c r="EN231" s="22"/>
      <c r="EO231" s="22"/>
      <c r="EP231" s="22"/>
      <c r="ER231" s="26"/>
    </row>
    <row r="232" spans="1:148" ht="7.5" customHeight="1" x14ac:dyDescent="0.15">
      <c r="A232" s="21"/>
      <c r="B232" s="22"/>
      <c r="AJ232" s="50">
        <v>12</v>
      </c>
      <c r="AK232" s="39">
        <f t="shared" ref="AK232:BJ232" si="248">(AK141+AK171+AK201)+$AF$99</f>
        <v>-0.99999999999999989</v>
      </c>
      <c r="AL232" s="39">
        <f t="shared" si="248"/>
        <v>-0.99999999999999989</v>
      </c>
      <c r="AM232" s="39">
        <f t="shared" si="248"/>
        <v>-0.99999999999999989</v>
      </c>
      <c r="AN232" s="39">
        <f t="shared" si="248"/>
        <v>-0.99999999999999989</v>
      </c>
      <c r="AO232" s="39">
        <f t="shared" si="248"/>
        <v>-1.1039062500000001</v>
      </c>
      <c r="AP232" s="39">
        <f t="shared" si="248"/>
        <v>-1.3765624999999999</v>
      </c>
      <c r="AQ232" s="39">
        <f t="shared" si="248"/>
        <v>2.3023437499999999</v>
      </c>
      <c r="AR232" s="39">
        <f t="shared" si="248"/>
        <v>2.4093750000000003</v>
      </c>
      <c r="AS232" s="39">
        <f t="shared" si="248"/>
        <v>2.5328124999999999</v>
      </c>
      <c r="AT232" s="39">
        <f t="shared" si="248"/>
        <v>2.6882812499999997</v>
      </c>
      <c r="AU232" s="39">
        <f t="shared" si="248"/>
        <v>2.0757812499999999</v>
      </c>
      <c r="AV232" s="39">
        <f t="shared" si="248"/>
        <v>1.7289062500000001</v>
      </c>
      <c r="AW232" s="39">
        <f t="shared" si="248"/>
        <v>2.8320312499999996</v>
      </c>
      <c r="AX232" s="39">
        <f t="shared" si="248"/>
        <v>2.2898437500000002</v>
      </c>
      <c r="AY232" s="39">
        <f t="shared" si="248"/>
        <v>-1.0984374999999997</v>
      </c>
      <c r="AZ232" s="39">
        <f t="shared" si="248"/>
        <v>-5.4687499999999889E-2</v>
      </c>
      <c r="BA232" s="39">
        <f t="shared" si="248"/>
        <v>0.66249999999999987</v>
      </c>
      <c r="BB232" s="39">
        <f t="shared" si="248"/>
        <v>-0.15468749999999998</v>
      </c>
      <c r="BC232" s="39">
        <f t="shared" si="248"/>
        <v>-5.078125E-2</v>
      </c>
      <c r="BD232" s="39">
        <f t="shared" si="248"/>
        <v>-0.12499999999999989</v>
      </c>
      <c r="BE232" s="39">
        <f t="shared" si="248"/>
        <v>-0.52656249999999993</v>
      </c>
      <c r="BF232" s="39">
        <f t="shared" si="248"/>
        <v>-1.11328125</v>
      </c>
      <c r="BG232" s="39">
        <f t="shared" si="248"/>
        <v>-1.0281249999999997</v>
      </c>
      <c r="BH232" s="39">
        <f t="shared" si="248"/>
        <v>-0.99999999999999989</v>
      </c>
      <c r="BI232" s="39">
        <f t="shared" si="248"/>
        <v>-0.99999999999999989</v>
      </c>
      <c r="BJ232" s="39">
        <f t="shared" si="248"/>
        <v>-0.99999999999999989</v>
      </c>
      <c r="BL232" s="50">
        <v>12</v>
      </c>
      <c r="BM232" s="39">
        <f t="shared" ref="BM232:CL232" si="249">MAX(AK232,0)</f>
        <v>0</v>
      </c>
      <c r="BN232" s="39">
        <f t="shared" si="249"/>
        <v>0</v>
      </c>
      <c r="BO232" s="39">
        <f t="shared" si="249"/>
        <v>0</v>
      </c>
      <c r="BP232" s="39">
        <f t="shared" si="249"/>
        <v>0</v>
      </c>
      <c r="BQ232" s="39">
        <f t="shared" si="249"/>
        <v>0</v>
      </c>
      <c r="BR232" s="39">
        <f t="shared" si="249"/>
        <v>0</v>
      </c>
      <c r="BS232" s="39">
        <f t="shared" si="249"/>
        <v>2.3023437499999999</v>
      </c>
      <c r="BT232" s="39">
        <f t="shared" si="249"/>
        <v>2.4093750000000003</v>
      </c>
      <c r="BU232" s="39">
        <f t="shared" si="249"/>
        <v>2.5328124999999999</v>
      </c>
      <c r="BV232" s="39">
        <f t="shared" si="249"/>
        <v>2.6882812499999997</v>
      </c>
      <c r="BW232" s="39">
        <f t="shared" si="249"/>
        <v>2.0757812499999999</v>
      </c>
      <c r="BX232" s="39">
        <f t="shared" si="249"/>
        <v>1.7289062500000001</v>
      </c>
      <c r="BY232" s="39">
        <f t="shared" si="249"/>
        <v>2.8320312499999996</v>
      </c>
      <c r="BZ232" s="39">
        <f t="shared" si="249"/>
        <v>2.2898437500000002</v>
      </c>
      <c r="CA232" s="39">
        <f t="shared" si="249"/>
        <v>0</v>
      </c>
      <c r="CB232" s="39">
        <f t="shared" si="249"/>
        <v>0</v>
      </c>
      <c r="CC232" s="39">
        <f t="shared" si="249"/>
        <v>0.66249999999999987</v>
      </c>
      <c r="CD232" s="39">
        <f t="shared" si="249"/>
        <v>0</v>
      </c>
      <c r="CE232" s="39">
        <f t="shared" si="249"/>
        <v>0</v>
      </c>
      <c r="CF232" s="39">
        <f t="shared" si="249"/>
        <v>0</v>
      </c>
      <c r="CG232" s="39">
        <f t="shared" si="249"/>
        <v>0</v>
      </c>
      <c r="CH232" s="39">
        <f t="shared" si="249"/>
        <v>0</v>
      </c>
      <c r="CI232" s="39">
        <f t="shared" si="249"/>
        <v>0</v>
      </c>
      <c r="CJ232" s="39">
        <f t="shared" si="249"/>
        <v>0</v>
      </c>
      <c r="CK232" s="39">
        <f t="shared" si="249"/>
        <v>0</v>
      </c>
      <c r="CL232" s="39">
        <f t="shared" si="249"/>
        <v>0</v>
      </c>
      <c r="CO232" s="22"/>
      <c r="CP232" s="39"/>
      <c r="CQ232" s="39"/>
      <c r="CR232" s="39"/>
      <c r="CS232" s="39"/>
      <c r="CT232" s="39"/>
      <c r="CU232" s="39"/>
      <c r="CV232" s="39"/>
      <c r="CW232" s="39"/>
      <c r="CX232" s="39"/>
      <c r="CY232" s="39"/>
      <c r="CZ232" s="39"/>
      <c r="DA232" s="39"/>
      <c r="DB232" s="39"/>
      <c r="DC232" s="39"/>
      <c r="DD232" s="39"/>
      <c r="DE232" s="39"/>
      <c r="DF232" s="39"/>
      <c r="DG232" s="39"/>
      <c r="DH232" s="39"/>
      <c r="DI232" s="39"/>
      <c r="DJ232" s="39"/>
      <c r="DK232" s="39"/>
      <c r="DL232" s="39"/>
      <c r="DM232" s="39"/>
      <c r="DN232" s="39"/>
      <c r="DO232" s="21"/>
      <c r="DR232" s="28">
        <f t="shared" si="8"/>
        <v>226</v>
      </c>
      <c r="DS232" s="28">
        <f t="shared" si="191"/>
        <v>5</v>
      </c>
      <c r="DT232" s="28">
        <f t="shared" si="10"/>
        <v>5</v>
      </c>
      <c r="DU232" s="28">
        <v>2</v>
      </c>
      <c r="DV232" s="39">
        <f t="shared" si="2"/>
        <v>2.5921875000000001</v>
      </c>
      <c r="DX232" s="41">
        <v>0.2</v>
      </c>
      <c r="DY232" s="39">
        <f t="shared" si="3"/>
        <v>0.5184375</v>
      </c>
      <c r="DZ232" s="34"/>
      <c r="EB232" s="41">
        <v>0</v>
      </c>
      <c r="EC232" s="39">
        <f t="shared" si="4"/>
        <v>0</v>
      </c>
      <c r="ED232" s="34"/>
      <c r="EF232" s="41">
        <v>-0.1</v>
      </c>
      <c r="EG232" s="39">
        <f t="shared" si="5"/>
        <v>-0.25921875</v>
      </c>
      <c r="EH232" s="34"/>
      <c r="EJ232" s="22"/>
      <c r="EK232" s="22"/>
      <c r="EM232" s="22"/>
      <c r="EN232" s="22"/>
      <c r="EO232" s="22"/>
      <c r="EP232" s="22"/>
      <c r="ER232" s="26"/>
    </row>
    <row r="233" spans="1:148" ht="7.5" customHeight="1" x14ac:dyDescent="0.15">
      <c r="A233" s="21"/>
      <c r="B233" s="22"/>
      <c r="AJ233" s="50">
        <v>13</v>
      </c>
      <c r="AK233" s="39">
        <f t="shared" ref="AK233:BJ233" si="250">(AK142+AK172+AK202)+$AF$99</f>
        <v>-0.99999999999999989</v>
      </c>
      <c r="AL233" s="39">
        <f t="shared" si="250"/>
        <v>-0.99999999999999989</v>
      </c>
      <c r="AM233" s="39">
        <f t="shared" si="250"/>
        <v>-0.99999999999999989</v>
      </c>
      <c r="AN233" s="39">
        <f t="shared" si="250"/>
        <v>-0.99999999999999989</v>
      </c>
      <c r="AO233" s="39">
        <f t="shared" si="250"/>
        <v>-1.0359374999999997</v>
      </c>
      <c r="AP233" s="39">
        <f t="shared" si="250"/>
        <v>-1.7164062499999999</v>
      </c>
      <c r="AQ233" s="39">
        <f t="shared" si="250"/>
        <v>1.9992187499999998</v>
      </c>
      <c r="AR233" s="39">
        <f t="shared" si="250"/>
        <v>2.6929687499999999</v>
      </c>
      <c r="AS233" s="39">
        <f t="shared" si="250"/>
        <v>2.4593750000000001</v>
      </c>
      <c r="AT233" s="39">
        <f t="shared" si="250"/>
        <v>2.4968749999999997</v>
      </c>
      <c r="AU233" s="39">
        <f t="shared" si="250"/>
        <v>1.6609374999999997</v>
      </c>
      <c r="AV233" s="39">
        <f t="shared" si="250"/>
        <v>1.4289062499999998</v>
      </c>
      <c r="AW233" s="39">
        <f t="shared" si="250"/>
        <v>2.1226562499999999</v>
      </c>
      <c r="AX233" s="39">
        <f t="shared" si="250"/>
        <v>1.8992187499999997</v>
      </c>
      <c r="AY233" s="39">
        <f t="shared" si="250"/>
        <v>-0.88281249999999989</v>
      </c>
      <c r="AZ233" s="39">
        <f t="shared" si="250"/>
        <v>-8.3593749999999911E-2</v>
      </c>
      <c r="BA233" s="39">
        <f t="shared" si="250"/>
        <v>0.453125</v>
      </c>
      <c r="BB233" s="39">
        <f t="shared" si="250"/>
        <v>-0.32734374999999993</v>
      </c>
      <c r="BC233" s="39">
        <f t="shared" si="250"/>
        <v>-0.26249999999999984</v>
      </c>
      <c r="BD233" s="39">
        <f t="shared" si="250"/>
        <v>-0.20390624999999984</v>
      </c>
      <c r="BE233" s="39">
        <f t="shared" si="250"/>
        <v>-0.45937499999999998</v>
      </c>
      <c r="BF233" s="39">
        <f t="shared" si="250"/>
        <v>-1.1382812499999999</v>
      </c>
      <c r="BG233" s="39">
        <f t="shared" si="250"/>
        <v>-0.99843749999999976</v>
      </c>
      <c r="BH233" s="39">
        <f t="shared" si="250"/>
        <v>-0.99999999999999989</v>
      </c>
      <c r="BI233" s="39">
        <f t="shared" si="250"/>
        <v>-0.99999999999999989</v>
      </c>
      <c r="BJ233" s="39">
        <f t="shared" si="250"/>
        <v>-0.99999999999999989</v>
      </c>
      <c r="BL233" s="50">
        <v>13</v>
      </c>
      <c r="BM233" s="39">
        <f t="shared" ref="BM233:CL233" si="251">MAX(AK233,0)</f>
        <v>0</v>
      </c>
      <c r="BN233" s="39">
        <f t="shared" si="251"/>
        <v>0</v>
      </c>
      <c r="BO233" s="39">
        <f t="shared" si="251"/>
        <v>0</v>
      </c>
      <c r="BP233" s="39">
        <f t="shared" si="251"/>
        <v>0</v>
      </c>
      <c r="BQ233" s="39">
        <f t="shared" si="251"/>
        <v>0</v>
      </c>
      <c r="BR233" s="39">
        <f t="shared" si="251"/>
        <v>0</v>
      </c>
      <c r="BS233" s="39">
        <f t="shared" si="251"/>
        <v>1.9992187499999998</v>
      </c>
      <c r="BT233" s="39">
        <f t="shared" si="251"/>
        <v>2.6929687499999999</v>
      </c>
      <c r="BU233" s="39">
        <f t="shared" si="251"/>
        <v>2.4593750000000001</v>
      </c>
      <c r="BV233" s="39">
        <f t="shared" si="251"/>
        <v>2.4968749999999997</v>
      </c>
      <c r="BW233" s="39">
        <f t="shared" si="251"/>
        <v>1.6609374999999997</v>
      </c>
      <c r="BX233" s="39">
        <f t="shared" si="251"/>
        <v>1.4289062499999998</v>
      </c>
      <c r="BY233" s="39">
        <f t="shared" si="251"/>
        <v>2.1226562499999999</v>
      </c>
      <c r="BZ233" s="39">
        <f t="shared" si="251"/>
        <v>1.8992187499999997</v>
      </c>
      <c r="CA233" s="39">
        <f t="shared" si="251"/>
        <v>0</v>
      </c>
      <c r="CB233" s="39">
        <f t="shared" si="251"/>
        <v>0</v>
      </c>
      <c r="CC233" s="39">
        <f t="shared" si="251"/>
        <v>0.453125</v>
      </c>
      <c r="CD233" s="39">
        <f t="shared" si="251"/>
        <v>0</v>
      </c>
      <c r="CE233" s="39">
        <f t="shared" si="251"/>
        <v>0</v>
      </c>
      <c r="CF233" s="39">
        <f t="shared" si="251"/>
        <v>0</v>
      </c>
      <c r="CG233" s="39">
        <f t="shared" si="251"/>
        <v>0</v>
      </c>
      <c r="CH233" s="39">
        <f t="shared" si="251"/>
        <v>0</v>
      </c>
      <c r="CI233" s="39">
        <f t="shared" si="251"/>
        <v>0</v>
      </c>
      <c r="CJ233" s="39">
        <f t="shared" si="251"/>
        <v>0</v>
      </c>
      <c r="CK233" s="39">
        <f t="shared" si="251"/>
        <v>0</v>
      </c>
      <c r="CL233" s="39">
        <f t="shared" si="251"/>
        <v>0</v>
      </c>
      <c r="CO233" s="28">
        <v>7</v>
      </c>
      <c r="CP233" s="39">
        <f>MAX(BM233:BN234)</f>
        <v>0</v>
      </c>
      <c r="CQ233" s="39"/>
      <c r="CR233" s="39">
        <f>MAX(BO233:BP234)</f>
        <v>0</v>
      </c>
      <c r="CS233" s="39"/>
      <c r="CT233" s="39">
        <f>MAX(BQ233:BR234)</f>
        <v>0</v>
      </c>
      <c r="CU233" s="39"/>
      <c r="CV233" s="39">
        <f>MAX(BS233:BT234)</f>
        <v>3.3078125000000003</v>
      </c>
      <c r="CW233" s="39"/>
      <c r="CX233" s="39">
        <f>MAX(BU233:BV234)</f>
        <v>2.6570312499999997</v>
      </c>
      <c r="CY233" s="39"/>
      <c r="CZ233" s="39">
        <f>MAX(BW233:BX234)</f>
        <v>1.9367187499999998</v>
      </c>
      <c r="DA233" s="39"/>
      <c r="DB233" s="39">
        <f>MAX(BY233:BZ234)</f>
        <v>2.1226562499999999</v>
      </c>
      <c r="DC233" s="39"/>
      <c r="DD233" s="39">
        <f>MAX(CA233:CB234)</f>
        <v>0</v>
      </c>
      <c r="DE233" s="39"/>
      <c r="DF233" s="39">
        <f>MAX(CC233:CD234)</f>
        <v>0.453125</v>
      </c>
      <c r="DG233" s="39"/>
      <c r="DH233" s="39">
        <f>MAX(CE233:CF234)</f>
        <v>0</v>
      </c>
      <c r="DI233" s="39"/>
      <c r="DJ233" s="39">
        <f>MAX(CG233:CH234)</f>
        <v>0</v>
      </c>
      <c r="DK233" s="39"/>
      <c r="DL233" s="39">
        <f>MAX(CI233:CJ234)</f>
        <v>0</v>
      </c>
      <c r="DM233" s="39"/>
      <c r="DN233" s="39">
        <f>MAX(CK233:CL234)</f>
        <v>0</v>
      </c>
      <c r="DO233" s="21"/>
      <c r="DR233" s="28">
        <f t="shared" si="8"/>
        <v>227</v>
      </c>
      <c r="DS233" s="28">
        <f t="shared" si="191"/>
        <v>5</v>
      </c>
      <c r="DT233" s="28">
        <f t="shared" si="10"/>
        <v>6</v>
      </c>
      <c r="DU233" s="28">
        <v>2</v>
      </c>
      <c r="DV233" s="39">
        <f t="shared" si="2"/>
        <v>0.90234375000000011</v>
      </c>
      <c r="DX233" s="41">
        <v>0</v>
      </c>
      <c r="DY233" s="39">
        <f t="shared" si="3"/>
        <v>0</v>
      </c>
      <c r="DZ233" s="34"/>
      <c r="EB233" s="41">
        <v>-0.2</v>
      </c>
      <c r="EC233" s="39">
        <f t="shared" si="4"/>
        <v>-0.18046875000000004</v>
      </c>
      <c r="ED233" s="34"/>
      <c r="EF233" s="41">
        <v>-0.3</v>
      </c>
      <c r="EG233" s="39">
        <f t="shared" si="5"/>
        <v>-0.27070312500000004</v>
      </c>
      <c r="EH233" s="34"/>
      <c r="EJ233" s="22"/>
      <c r="EK233" s="22"/>
      <c r="EM233" s="22"/>
      <c r="EN233" s="22"/>
      <c r="EO233" s="22"/>
      <c r="EP233" s="22"/>
      <c r="ER233" s="26"/>
    </row>
    <row r="234" spans="1:148" ht="7.5" customHeight="1" x14ac:dyDescent="0.15">
      <c r="A234" s="21"/>
      <c r="B234" s="22"/>
      <c r="AJ234" s="50">
        <v>14</v>
      </c>
      <c r="AK234" s="39">
        <f t="shared" ref="AK234:BJ234" si="252">(AK143+AK173+AK203)+$AF$99</f>
        <v>-0.99999999999999989</v>
      </c>
      <c r="AL234" s="39">
        <f t="shared" si="252"/>
        <v>-0.99999999999999989</v>
      </c>
      <c r="AM234" s="39">
        <f t="shared" si="252"/>
        <v>-0.99999999999999989</v>
      </c>
      <c r="AN234" s="39">
        <f t="shared" si="252"/>
        <v>-0.99999999999999989</v>
      </c>
      <c r="AO234" s="39">
        <f t="shared" si="252"/>
        <v>-0.99999999999999989</v>
      </c>
      <c r="AP234" s="39">
        <f t="shared" si="252"/>
        <v>-2.00390625</v>
      </c>
      <c r="AQ234" s="39">
        <f t="shared" si="252"/>
        <v>0.86484375000000002</v>
      </c>
      <c r="AR234" s="39">
        <f t="shared" si="252"/>
        <v>3.3078125000000003</v>
      </c>
      <c r="AS234" s="39">
        <f t="shared" si="252"/>
        <v>2.4851562499999997</v>
      </c>
      <c r="AT234" s="39">
        <f t="shared" si="252"/>
        <v>2.6570312499999997</v>
      </c>
      <c r="AU234" s="39">
        <f t="shared" si="252"/>
        <v>1.9367187499999998</v>
      </c>
      <c r="AV234" s="39">
        <f t="shared" si="252"/>
        <v>1.7515624999999999</v>
      </c>
      <c r="AW234" s="39">
        <f t="shared" si="252"/>
        <v>1.83125</v>
      </c>
      <c r="AX234" s="39">
        <f t="shared" si="252"/>
        <v>1.3250000000000002</v>
      </c>
      <c r="AY234" s="39">
        <f t="shared" si="252"/>
        <v>-0.92109374999999993</v>
      </c>
      <c r="AZ234" s="39">
        <f t="shared" si="252"/>
        <v>-0.17265624999999962</v>
      </c>
      <c r="BA234" s="39">
        <f t="shared" si="252"/>
        <v>0.38203124999999993</v>
      </c>
      <c r="BB234" s="39">
        <f t="shared" si="252"/>
        <v>-0.27656249999999971</v>
      </c>
      <c r="BC234" s="39">
        <f t="shared" si="252"/>
        <v>-0.55390624999999971</v>
      </c>
      <c r="BD234" s="39">
        <f t="shared" si="252"/>
        <v>-0.30546874999999984</v>
      </c>
      <c r="BE234" s="39">
        <f t="shared" si="252"/>
        <v>-0.7398437499999998</v>
      </c>
      <c r="BF234" s="39">
        <f t="shared" si="252"/>
        <v>-1.0437499999999997</v>
      </c>
      <c r="BG234" s="39">
        <f t="shared" si="252"/>
        <v>-0.99609374999999989</v>
      </c>
      <c r="BH234" s="39">
        <f t="shared" si="252"/>
        <v>-0.99999999999999989</v>
      </c>
      <c r="BI234" s="39">
        <f t="shared" si="252"/>
        <v>-0.99999999999999989</v>
      </c>
      <c r="BJ234" s="39">
        <f t="shared" si="252"/>
        <v>-0.99999999999999989</v>
      </c>
      <c r="BL234" s="50">
        <v>14</v>
      </c>
      <c r="BM234" s="39">
        <f t="shared" ref="BM234:CL234" si="253">MAX(AK234,0)</f>
        <v>0</v>
      </c>
      <c r="BN234" s="39">
        <f t="shared" si="253"/>
        <v>0</v>
      </c>
      <c r="BO234" s="39">
        <f t="shared" si="253"/>
        <v>0</v>
      </c>
      <c r="BP234" s="39">
        <f t="shared" si="253"/>
        <v>0</v>
      </c>
      <c r="BQ234" s="39">
        <f t="shared" si="253"/>
        <v>0</v>
      </c>
      <c r="BR234" s="39">
        <f t="shared" si="253"/>
        <v>0</v>
      </c>
      <c r="BS234" s="39">
        <f t="shared" si="253"/>
        <v>0.86484375000000002</v>
      </c>
      <c r="BT234" s="39">
        <f t="shared" si="253"/>
        <v>3.3078125000000003</v>
      </c>
      <c r="BU234" s="39">
        <f t="shared" si="253"/>
        <v>2.4851562499999997</v>
      </c>
      <c r="BV234" s="39">
        <f t="shared" si="253"/>
        <v>2.6570312499999997</v>
      </c>
      <c r="BW234" s="39">
        <f t="shared" si="253"/>
        <v>1.9367187499999998</v>
      </c>
      <c r="BX234" s="39">
        <f t="shared" si="253"/>
        <v>1.7515624999999999</v>
      </c>
      <c r="BY234" s="39">
        <f t="shared" si="253"/>
        <v>1.83125</v>
      </c>
      <c r="BZ234" s="39">
        <f t="shared" si="253"/>
        <v>1.3250000000000002</v>
      </c>
      <c r="CA234" s="39">
        <f t="shared" si="253"/>
        <v>0</v>
      </c>
      <c r="CB234" s="39">
        <f t="shared" si="253"/>
        <v>0</v>
      </c>
      <c r="CC234" s="39">
        <f t="shared" si="253"/>
        <v>0.38203124999999993</v>
      </c>
      <c r="CD234" s="39">
        <f t="shared" si="253"/>
        <v>0</v>
      </c>
      <c r="CE234" s="39">
        <f t="shared" si="253"/>
        <v>0</v>
      </c>
      <c r="CF234" s="39">
        <f t="shared" si="253"/>
        <v>0</v>
      </c>
      <c r="CG234" s="39">
        <f t="shared" si="253"/>
        <v>0</v>
      </c>
      <c r="CH234" s="39">
        <f t="shared" si="253"/>
        <v>0</v>
      </c>
      <c r="CI234" s="39">
        <f t="shared" si="253"/>
        <v>0</v>
      </c>
      <c r="CJ234" s="39">
        <f t="shared" si="253"/>
        <v>0</v>
      </c>
      <c r="CK234" s="39">
        <f t="shared" si="253"/>
        <v>0</v>
      </c>
      <c r="CL234" s="39">
        <f t="shared" si="253"/>
        <v>0</v>
      </c>
      <c r="CO234" s="22"/>
      <c r="CP234" s="39"/>
      <c r="CQ234" s="39"/>
      <c r="CR234" s="39"/>
      <c r="CS234" s="39"/>
      <c r="CT234" s="39"/>
      <c r="CU234" s="39"/>
      <c r="CV234" s="39"/>
      <c r="CW234" s="39"/>
      <c r="CX234" s="39"/>
      <c r="CY234" s="39"/>
      <c r="CZ234" s="39"/>
      <c r="DA234" s="39"/>
      <c r="DB234" s="39"/>
      <c r="DC234" s="39"/>
      <c r="DD234" s="39"/>
      <c r="DE234" s="39"/>
      <c r="DF234" s="39"/>
      <c r="DG234" s="39"/>
      <c r="DH234" s="39"/>
      <c r="DI234" s="39"/>
      <c r="DJ234" s="39"/>
      <c r="DK234" s="39"/>
      <c r="DL234" s="39"/>
      <c r="DM234" s="39"/>
      <c r="DN234" s="39"/>
      <c r="DO234" s="21"/>
      <c r="DR234" s="28">
        <f t="shared" si="8"/>
        <v>228</v>
      </c>
      <c r="DS234" s="28">
        <f t="shared" si="191"/>
        <v>5</v>
      </c>
      <c r="DT234" s="28">
        <f t="shared" si="10"/>
        <v>7</v>
      </c>
      <c r="DU234" s="28">
        <v>2</v>
      </c>
      <c r="DV234" s="39">
        <f t="shared" si="2"/>
        <v>2.4000000000000004</v>
      </c>
      <c r="DX234" s="41">
        <v>0.3</v>
      </c>
      <c r="DY234" s="39">
        <f t="shared" si="3"/>
        <v>0.72000000000000008</v>
      </c>
      <c r="DZ234" s="34"/>
      <c r="EB234" s="41">
        <v>0.1</v>
      </c>
      <c r="EC234" s="39">
        <f t="shared" si="4"/>
        <v>0.24000000000000005</v>
      </c>
      <c r="ED234" s="34"/>
      <c r="EF234" s="41">
        <v>0.3</v>
      </c>
      <c r="EG234" s="39">
        <f t="shared" si="5"/>
        <v>0.72000000000000008</v>
      </c>
      <c r="EH234" s="34"/>
      <c r="EJ234" s="22"/>
      <c r="EK234" s="22"/>
      <c r="EM234" s="22"/>
      <c r="EN234" s="22"/>
      <c r="EO234" s="22"/>
      <c r="EP234" s="22"/>
      <c r="ER234" s="26"/>
    </row>
    <row r="235" spans="1:148" ht="7.5" customHeight="1" x14ac:dyDescent="0.15">
      <c r="A235" s="21"/>
      <c r="B235" s="22"/>
      <c r="AJ235" s="50">
        <v>15</v>
      </c>
      <c r="AK235" s="39">
        <f t="shared" ref="AK235:BJ235" si="254">(AK144+AK174+AK204)+$AF$99</f>
        <v>-0.99999999999999989</v>
      </c>
      <c r="AL235" s="39">
        <f t="shared" si="254"/>
        <v>-0.99999999999999989</v>
      </c>
      <c r="AM235" s="39">
        <f t="shared" si="254"/>
        <v>-0.99999999999999989</v>
      </c>
      <c r="AN235" s="39">
        <f t="shared" si="254"/>
        <v>-0.99999999999999989</v>
      </c>
      <c r="AO235" s="39">
        <f t="shared" si="254"/>
        <v>-0.99999999999999989</v>
      </c>
      <c r="AP235" s="39">
        <f t="shared" si="254"/>
        <v>-1.8039062500000003</v>
      </c>
      <c r="AQ235" s="39">
        <f t="shared" si="254"/>
        <v>-0.88828124999999958</v>
      </c>
      <c r="AR235" s="39">
        <f t="shared" si="254"/>
        <v>3.1890624999999999</v>
      </c>
      <c r="AS235" s="39">
        <f t="shared" si="254"/>
        <v>2.6234375000000001</v>
      </c>
      <c r="AT235" s="39">
        <f t="shared" si="254"/>
        <v>2.5695312499999998</v>
      </c>
      <c r="AU235" s="39">
        <f t="shared" si="254"/>
        <v>1.9632812500000001</v>
      </c>
      <c r="AV235" s="39">
        <f t="shared" si="254"/>
        <v>2.0648437500000001</v>
      </c>
      <c r="AW235" s="39">
        <f t="shared" si="254"/>
        <v>2.1421874999999999</v>
      </c>
      <c r="AX235" s="39">
        <f t="shared" si="254"/>
        <v>1.4765625</v>
      </c>
      <c r="AY235" s="39">
        <f t="shared" si="254"/>
        <v>-0.37421875000000016</v>
      </c>
      <c r="AZ235" s="39">
        <f t="shared" si="254"/>
        <v>-0.47578124999999993</v>
      </c>
      <c r="BA235" s="39">
        <f t="shared" si="254"/>
        <v>0.26953125000000011</v>
      </c>
      <c r="BB235" s="39">
        <f t="shared" si="254"/>
        <v>-0.23046874999999989</v>
      </c>
      <c r="BC235" s="39">
        <f t="shared" si="254"/>
        <v>-0.74609375000000011</v>
      </c>
      <c r="BD235" s="39">
        <f t="shared" si="254"/>
        <v>-0.27265624999999993</v>
      </c>
      <c r="BE235" s="39">
        <f t="shared" si="254"/>
        <v>-0.98749999999999993</v>
      </c>
      <c r="BF235" s="39">
        <f t="shared" si="254"/>
        <v>-0.98593750000000002</v>
      </c>
      <c r="BG235" s="39">
        <f t="shared" si="254"/>
        <v>-0.99999999999999989</v>
      </c>
      <c r="BH235" s="39">
        <f t="shared" si="254"/>
        <v>-0.99999999999999989</v>
      </c>
      <c r="BI235" s="39">
        <f t="shared" si="254"/>
        <v>-0.99999999999999989</v>
      </c>
      <c r="BJ235" s="39">
        <f t="shared" si="254"/>
        <v>-0.99999999999999989</v>
      </c>
      <c r="BL235" s="50">
        <v>15</v>
      </c>
      <c r="BM235" s="39">
        <f t="shared" ref="BM235:CL235" si="255">MAX(AK235,0)</f>
        <v>0</v>
      </c>
      <c r="BN235" s="39">
        <f t="shared" si="255"/>
        <v>0</v>
      </c>
      <c r="BO235" s="39">
        <f t="shared" si="255"/>
        <v>0</v>
      </c>
      <c r="BP235" s="39">
        <f t="shared" si="255"/>
        <v>0</v>
      </c>
      <c r="BQ235" s="39">
        <f t="shared" si="255"/>
        <v>0</v>
      </c>
      <c r="BR235" s="39">
        <f t="shared" si="255"/>
        <v>0</v>
      </c>
      <c r="BS235" s="39">
        <f t="shared" si="255"/>
        <v>0</v>
      </c>
      <c r="BT235" s="39">
        <f t="shared" si="255"/>
        <v>3.1890624999999999</v>
      </c>
      <c r="BU235" s="39">
        <f t="shared" si="255"/>
        <v>2.6234375000000001</v>
      </c>
      <c r="BV235" s="39">
        <f t="shared" si="255"/>
        <v>2.5695312499999998</v>
      </c>
      <c r="BW235" s="39">
        <f t="shared" si="255"/>
        <v>1.9632812500000001</v>
      </c>
      <c r="BX235" s="39">
        <f t="shared" si="255"/>
        <v>2.0648437500000001</v>
      </c>
      <c r="BY235" s="39">
        <f t="shared" si="255"/>
        <v>2.1421874999999999</v>
      </c>
      <c r="BZ235" s="39">
        <f t="shared" si="255"/>
        <v>1.4765625</v>
      </c>
      <c r="CA235" s="39">
        <f t="shared" si="255"/>
        <v>0</v>
      </c>
      <c r="CB235" s="39">
        <f t="shared" si="255"/>
        <v>0</v>
      </c>
      <c r="CC235" s="39">
        <f t="shared" si="255"/>
        <v>0.26953125000000011</v>
      </c>
      <c r="CD235" s="39">
        <f t="shared" si="255"/>
        <v>0</v>
      </c>
      <c r="CE235" s="39">
        <f t="shared" si="255"/>
        <v>0</v>
      </c>
      <c r="CF235" s="39">
        <f t="shared" si="255"/>
        <v>0</v>
      </c>
      <c r="CG235" s="39">
        <f t="shared" si="255"/>
        <v>0</v>
      </c>
      <c r="CH235" s="39">
        <f t="shared" si="255"/>
        <v>0</v>
      </c>
      <c r="CI235" s="39">
        <f t="shared" si="255"/>
        <v>0</v>
      </c>
      <c r="CJ235" s="39">
        <f t="shared" si="255"/>
        <v>0</v>
      </c>
      <c r="CK235" s="39">
        <f t="shared" si="255"/>
        <v>0</v>
      </c>
      <c r="CL235" s="39">
        <f t="shared" si="255"/>
        <v>0</v>
      </c>
      <c r="CO235" s="28">
        <v>8</v>
      </c>
      <c r="CP235" s="39">
        <f>MAX(BM235:BN236)</f>
        <v>0</v>
      </c>
      <c r="CQ235" s="39"/>
      <c r="CR235" s="39">
        <f>MAX(BO235:BP236)</f>
        <v>0</v>
      </c>
      <c r="CS235" s="39"/>
      <c r="CT235" s="39">
        <f>MAX(BQ235:BR236)</f>
        <v>0</v>
      </c>
      <c r="CU235" s="39"/>
      <c r="CV235" s="39">
        <f>MAX(BS235:BT236)</f>
        <v>3.1890624999999999</v>
      </c>
      <c r="CW235" s="39"/>
      <c r="CX235" s="39">
        <f>MAX(BU235:BV236)</f>
        <v>2.78125</v>
      </c>
      <c r="CY235" s="39"/>
      <c r="CZ235" s="39">
        <f>MAX(BW235:BX236)</f>
        <v>2.0648437500000001</v>
      </c>
      <c r="DA235" s="39"/>
      <c r="DB235" s="39">
        <f>MAX(BY235:BZ236)</f>
        <v>2.1421874999999999</v>
      </c>
      <c r="DC235" s="39"/>
      <c r="DD235" s="39">
        <f>MAX(CA235:CB236)</f>
        <v>0</v>
      </c>
      <c r="DE235" s="39"/>
      <c r="DF235" s="39">
        <f>MAX(CC235:CD236)</f>
        <v>0.26953125000000011</v>
      </c>
      <c r="DG235" s="39"/>
      <c r="DH235" s="39">
        <f>MAX(CE235:CF236)</f>
        <v>0</v>
      </c>
      <c r="DI235" s="39"/>
      <c r="DJ235" s="39">
        <f>MAX(CG235:CH236)</f>
        <v>0</v>
      </c>
      <c r="DK235" s="39"/>
      <c r="DL235" s="39">
        <f>MAX(CI235:CJ236)</f>
        <v>0</v>
      </c>
      <c r="DM235" s="39"/>
      <c r="DN235" s="39">
        <f>MAX(CK235:CL236)</f>
        <v>0</v>
      </c>
      <c r="DO235" s="21"/>
      <c r="DR235" s="28">
        <f t="shared" si="8"/>
        <v>229</v>
      </c>
      <c r="DS235" s="28">
        <f t="shared" si="191"/>
        <v>5</v>
      </c>
      <c r="DT235" s="28">
        <f t="shared" si="10"/>
        <v>8</v>
      </c>
      <c r="DU235" s="28">
        <v>2</v>
      </c>
      <c r="DV235" s="39">
        <f t="shared" si="2"/>
        <v>0.58828125000000009</v>
      </c>
      <c r="DX235" s="41">
        <v>0.6</v>
      </c>
      <c r="DY235" s="39">
        <f t="shared" si="3"/>
        <v>0.35296875000000005</v>
      </c>
      <c r="DZ235" s="34"/>
      <c r="EB235" s="41">
        <v>0.1</v>
      </c>
      <c r="EC235" s="39">
        <f t="shared" si="4"/>
        <v>5.8828125000000009E-2</v>
      </c>
      <c r="ED235" s="34"/>
      <c r="EF235" s="41">
        <v>0.1</v>
      </c>
      <c r="EG235" s="39">
        <f t="shared" si="5"/>
        <v>5.8828125000000009E-2</v>
      </c>
      <c r="EH235" s="34"/>
      <c r="EJ235" s="22"/>
      <c r="EK235" s="22"/>
      <c r="EM235" s="22"/>
      <c r="EN235" s="22"/>
      <c r="EO235" s="22"/>
      <c r="EP235" s="22"/>
      <c r="ER235" s="26"/>
    </row>
    <row r="236" spans="1:148" ht="7.5" customHeight="1" x14ac:dyDescent="0.15">
      <c r="A236" s="21"/>
      <c r="B236" s="22"/>
      <c r="AJ236" s="50">
        <v>16</v>
      </c>
      <c r="AK236" s="39">
        <f t="shared" ref="AK236:BJ236" si="256">(AK145+AK175+AK205)+$AF$99</f>
        <v>-0.99999999999999989</v>
      </c>
      <c r="AL236" s="39">
        <f t="shared" si="256"/>
        <v>-0.99999999999999989</v>
      </c>
      <c r="AM236" s="39">
        <f t="shared" si="256"/>
        <v>-0.99999999999999989</v>
      </c>
      <c r="AN236" s="39">
        <f t="shared" si="256"/>
        <v>-0.99999999999999989</v>
      </c>
      <c r="AO236" s="39">
        <f t="shared" si="256"/>
        <v>-0.99999999999999989</v>
      </c>
      <c r="AP236" s="39">
        <f t="shared" si="256"/>
        <v>-1.1875</v>
      </c>
      <c r="AQ236" s="39">
        <f t="shared" si="256"/>
        <v>-1.6843750000000002</v>
      </c>
      <c r="AR236" s="39">
        <f t="shared" si="256"/>
        <v>2.5515625000000002</v>
      </c>
      <c r="AS236" s="39">
        <f t="shared" si="256"/>
        <v>2.78125</v>
      </c>
      <c r="AT236" s="39">
        <f t="shared" si="256"/>
        <v>2.2960937499999998</v>
      </c>
      <c r="AU236" s="39">
        <f t="shared" si="256"/>
        <v>1.4187500000000002</v>
      </c>
      <c r="AV236" s="39">
        <f t="shared" si="256"/>
        <v>1.5906250000000002</v>
      </c>
      <c r="AW236" s="39">
        <f t="shared" si="256"/>
        <v>0.92890624999999993</v>
      </c>
      <c r="AX236" s="39">
        <f t="shared" si="256"/>
        <v>0.52656250000000004</v>
      </c>
      <c r="AY236" s="39">
        <f t="shared" si="256"/>
        <v>-0.27031249999999984</v>
      </c>
      <c r="AZ236" s="39">
        <f t="shared" si="256"/>
        <v>-0.47343749999999984</v>
      </c>
      <c r="BA236" s="39">
        <f t="shared" si="256"/>
        <v>0.10156250000000011</v>
      </c>
      <c r="BB236" s="39">
        <f t="shared" si="256"/>
        <v>-0.29374999999999984</v>
      </c>
      <c r="BC236" s="39">
        <f t="shared" si="256"/>
        <v>-0.75859375000000007</v>
      </c>
      <c r="BD236" s="39">
        <f t="shared" si="256"/>
        <v>-0.72031250000000002</v>
      </c>
      <c r="BE236" s="39">
        <f t="shared" si="256"/>
        <v>-0.9898437499999998</v>
      </c>
      <c r="BF236" s="39">
        <f t="shared" si="256"/>
        <v>-0.99296874999999984</v>
      </c>
      <c r="BG236" s="39">
        <f t="shared" si="256"/>
        <v>-0.99999999999999989</v>
      </c>
      <c r="BH236" s="39">
        <f t="shared" si="256"/>
        <v>-0.99999999999999989</v>
      </c>
      <c r="BI236" s="39">
        <f t="shared" si="256"/>
        <v>-0.99999999999999989</v>
      </c>
      <c r="BJ236" s="39">
        <f t="shared" si="256"/>
        <v>-0.99999999999999989</v>
      </c>
      <c r="BL236" s="50">
        <v>16</v>
      </c>
      <c r="BM236" s="39">
        <f t="shared" ref="BM236:CL236" si="257">MAX(AK236,0)</f>
        <v>0</v>
      </c>
      <c r="BN236" s="39">
        <f t="shared" si="257"/>
        <v>0</v>
      </c>
      <c r="BO236" s="39">
        <f t="shared" si="257"/>
        <v>0</v>
      </c>
      <c r="BP236" s="39">
        <f t="shared" si="257"/>
        <v>0</v>
      </c>
      <c r="BQ236" s="39">
        <f t="shared" si="257"/>
        <v>0</v>
      </c>
      <c r="BR236" s="39">
        <f t="shared" si="257"/>
        <v>0</v>
      </c>
      <c r="BS236" s="39">
        <f t="shared" si="257"/>
        <v>0</v>
      </c>
      <c r="BT236" s="39">
        <f t="shared" si="257"/>
        <v>2.5515625000000002</v>
      </c>
      <c r="BU236" s="39">
        <f t="shared" si="257"/>
        <v>2.78125</v>
      </c>
      <c r="BV236" s="39">
        <f t="shared" si="257"/>
        <v>2.2960937499999998</v>
      </c>
      <c r="BW236" s="39">
        <f t="shared" si="257"/>
        <v>1.4187500000000002</v>
      </c>
      <c r="BX236" s="39">
        <f t="shared" si="257"/>
        <v>1.5906250000000002</v>
      </c>
      <c r="BY236" s="39">
        <f t="shared" si="257"/>
        <v>0.92890624999999993</v>
      </c>
      <c r="BZ236" s="39">
        <f t="shared" si="257"/>
        <v>0.52656250000000004</v>
      </c>
      <c r="CA236" s="39">
        <f t="shared" si="257"/>
        <v>0</v>
      </c>
      <c r="CB236" s="39">
        <f t="shared" si="257"/>
        <v>0</v>
      </c>
      <c r="CC236" s="39">
        <f t="shared" si="257"/>
        <v>0.10156250000000011</v>
      </c>
      <c r="CD236" s="39">
        <f t="shared" si="257"/>
        <v>0</v>
      </c>
      <c r="CE236" s="39">
        <f t="shared" si="257"/>
        <v>0</v>
      </c>
      <c r="CF236" s="39">
        <f t="shared" si="257"/>
        <v>0</v>
      </c>
      <c r="CG236" s="39">
        <f t="shared" si="257"/>
        <v>0</v>
      </c>
      <c r="CH236" s="39">
        <f t="shared" si="257"/>
        <v>0</v>
      </c>
      <c r="CI236" s="39">
        <f t="shared" si="257"/>
        <v>0</v>
      </c>
      <c r="CJ236" s="39">
        <f t="shared" si="257"/>
        <v>0</v>
      </c>
      <c r="CK236" s="39">
        <f t="shared" si="257"/>
        <v>0</v>
      </c>
      <c r="CL236" s="39">
        <f t="shared" si="257"/>
        <v>0</v>
      </c>
      <c r="CO236" s="22"/>
      <c r="CP236" s="39"/>
      <c r="CQ236" s="39"/>
      <c r="CR236" s="39"/>
      <c r="CS236" s="39"/>
      <c r="CT236" s="39"/>
      <c r="CU236" s="39"/>
      <c r="CV236" s="39"/>
      <c r="CW236" s="39"/>
      <c r="CX236" s="39"/>
      <c r="CY236" s="39"/>
      <c r="CZ236" s="39"/>
      <c r="DA236" s="39"/>
      <c r="DB236" s="39"/>
      <c r="DC236" s="39"/>
      <c r="DD236" s="39"/>
      <c r="DE236" s="39"/>
      <c r="DF236" s="39"/>
      <c r="DG236" s="39"/>
      <c r="DH236" s="39"/>
      <c r="DI236" s="39"/>
      <c r="DJ236" s="39"/>
      <c r="DK236" s="39"/>
      <c r="DL236" s="39"/>
      <c r="DM236" s="39"/>
      <c r="DN236" s="39"/>
      <c r="DO236" s="21"/>
      <c r="DR236" s="28">
        <f t="shared" si="8"/>
        <v>230</v>
      </c>
      <c r="DS236" s="28">
        <f t="shared" si="191"/>
        <v>5</v>
      </c>
      <c r="DT236" s="28">
        <f t="shared" si="10"/>
        <v>9</v>
      </c>
      <c r="DU236" s="28">
        <v>2</v>
      </c>
      <c r="DV236" s="39">
        <f t="shared" si="2"/>
        <v>0.22734375000000007</v>
      </c>
      <c r="DX236" s="41">
        <v>-0.1</v>
      </c>
      <c r="DY236" s="39">
        <f t="shared" si="3"/>
        <v>-2.2734375000000008E-2</v>
      </c>
      <c r="DZ236" s="34"/>
      <c r="EB236" s="41">
        <v>0.3</v>
      </c>
      <c r="EC236" s="39">
        <f t="shared" si="4"/>
        <v>6.8203125000000017E-2</v>
      </c>
      <c r="ED236" s="34"/>
      <c r="EF236" s="41">
        <v>-0.6</v>
      </c>
      <c r="EG236" s="39">
        <f t="shared" si="5"/>
        <v>-0.13640625000000003</v>
      </c>
      <c r="EH236" s="34"/>
      <c r="EJ236" s="22"/>
      <c r="EK236" s="22"/>
      <c r="EM236" s="22"/>
      <c r="EN236" s="22"/>
      <c r="EO236" s="22"/>
      <c r="EP236" s="22"/>
      <c r="ER236" s="26"/>
    </row>
    <row r="237" spans="1:148" ht="7.5" customHeight="1" x14ac:dyDescent="0.15">
      <c r="A237" s="21"/>
      <c r="B237" s="22"/>
      <c r="AJ237" s="50">
        <v>17</v>
      </c>
      <c r="AK237" s="39">
        <f t="shared" ref="AK237:BJ237" si="258">(AK146+AK176+AK206)+$AF$99</f>
        <v>-0.99999999999999989</v>
      </c>
      <c r="AL237" s="39">
        <f t="shared" si="258"/>
        <v>-0.99999999999999989</v>
      </c>
      <c r="AM237" s="39">
        <f t="shared" si="258"/>
        <v>-0.99999999999999989</v>
      </c>
      <c r="AN237" s="39">
        <f t="shared" si="258"/>
        <v>-0.99999999999999989</v>
      </c>
      <c r="AO237" s="39">
        <f t="shared" si="258"/>
        <v>-0.99999999999999989</v>
      </c>
      <c r="AP237" s="39">
        <f t="shared" si="258"/>
        <v>-0.99999999999999989</v>
      </c>
      <c r="AQ237" s="39">
        <f t="shared" si="258"/>
        <v>-2.0671875000000006</v>
      </c>
      <c r="AR237" s="39">
        <f t="shared" si="258"/>
        <v>1.5249999999999999</v>
      </c>
      <c r="AS237" s="39">
        <f t="shared" si="258"/>
        <v>3.1468750000000001</v>
      </c>
      <c r="AT237" s="39">
        <f t="shared" si="258"/>
        <v>2.5437499999999997</v>
      </c>
      <c r="AU237" s="39">
        <f t="shared" si="258"/>
        <v>1.6281249999999998</v>
      </c>
      <c r="AV237" s="39">
        <f t="shared" si="258"/>
        <v>2.1812499999999999</v>
      </c>
      <c r="AW237" s="39">
        <f t="shared" si="258"/>
        <v>1.075</v>
      </c>
      <c r="AX237" s="39">
        <f t="shared" si="258"/>
        <v>-1.5625000000000222E-3</v>
      </c>
      <c r="AY237" s="39">
        <f t="shared" si="258"/>
        <v>-0.49296874999999984</v>
      </c>
      <c r="AZ237" s="39">
        <f t="shared" si="258"/>
        <v>-0.57890625000000007</v>
      </c>
      <c r="BA237" s="39">
        <f t="shared" si="258"/>
        <v>-3.1249999999999334E-3</v>
      </c>
      <c r="BB237" s="39">
        <f t="shared" si="258"/>
        <v>-0.46874999999999989</v>
      </c>
      <c r="BC237" s="39">
        <f t="shared" si="258"/>
        <v>-0.58046874999999998</v>
      </c>
      <c r="BD237" s="39">
        <f t="shared" si="258"/>
        <v>-0.97265624999999989</v>
      </c>
      <c r="BE237" s="39">
        <f t="shared" si="258"/>
        <v>-1.0023437499999996</v>
      </c>
      <c r="BF237" s="39">
        <f t="shared" si="258"/>
        <v>-0.99999999999999989</v>
      </c>
      <c r="BG237" s="39">
        <f t="shared" si="258"/>
        <v>-0.99999999999999989</v>
      </c>
      <c r="BH237" s="39">
        <f t="shared" si="258"/>
        <v>-0.99999999999999989</v>
      </c>
      <c r="BI237" s="39">
        <f t="shared" si="258"/>
        <v>-0.99999999999999989</v>
      </c>
      <c r="BJ237" s="39">
        <f t="shared" si="258"/>
        <v>-0.99999999999999989</v>
      </c>
      <c r="BL237" s="50">
        <v>17</v>
      </c>
      <c r="BM237" s="39">
        <f t="shared" ref="BM237:CL237" si="259">MAX(AK237,0)</f>
        <v>0</v>
      </c>
      <c r="BN237" s="39">
        <f t="shared" si="259"/>
        <v>0</v>
      </c>
      <c r="BO237" s="39">
        <f t="shared" si="259"/>
        <v>0</v>
      </c>
      <c r="BP237" s="39">
        <f t="shared" si="259"/>
        <v>0</v>
      </c>
      <c r="BQ237" s="39">
        <f t="shared" si="259"/>
        <v>0</v>
      </c>
      <c r="BR237" s="39">
        <f t="shared" si="259"/>
        <v>0</v>
      </c>
      <c r="BS237" s="39">
        <f t="shared" si="259"/>
        <v>0</v>
      </c>
      <c r="BT237" s="39">
        <f t="shared" si="259"/>
        <v>1.5249999999999999</v>
      </c>
      <c r="BU237" s="39">
        <f t="shared" si="259"/>
        <v>3.1468750000000001</v>
      </c>
      <c r="BV237" s="39">
        <f t="shared" si="259"/>
        <v>2.5437499999999997</v>
      </c>
      <c r="BW237" s="39">
        <f t="shared" si="259"/>
        <v>1.6281249999999998</v>
      </c>
      <c r="BX237" s="39">
        <f t="shared" si="259"/>
        <v>2.1812499999999999</v>
      </c>
      <c r="BY237" s="39">
        <f t="shared" si="259"/>
        <v>1.075</v>
      </c>
      <c r="BZ237" s="39">
        <f t="shared" si="259"/>
        <v>0</v>
      </c>
      <c r="CA237" s="39">
        <f t="shared" si="259"/>
        <v>0</v>
      </c>
      <c r="CB237" s="39">
        <f t="shared" si="259"/>
        <v>0</v>
      </c>
      <c r="CC237" s="39">
        <f t="shared" si="259"/>
        <v>0</v>
      </c>
      <c r="CD237" s="39">
        <f t="shared" si="259"/>
        <v>0</v>
      </c>
      <c r="CE237" s="39">
        <f t="shared" si="259"/>
        <v>0</v>
      </c>
      <c r="CF237" s="39">
        <f t="shared" si="259"/>
        <v>0</v>
      </c>
      <c r="CG237" s="39">
        <f t="shared" si="259"/>
        <v>0</v>
      </c>
      <c r="CH237" s="39">
        <f t="shared" si="259"/>
        <v>0</v>
      </c>
      <c r="CI237" s="39">
        <f t="shared" si="259"/>
        <v>0</v>
      </c>
      <c r="CJ237" s="39">
        <f t="shared" si="259"/>
        <v>0</v>
      </c>
      <c r="CK237" s="39">
        <f t="shared" si="259"/>
        <v>0</v>
      </c>
      <c r="CL237" s="39">
        <f t="shared" si="259"/>
        <v>0</v>
      </c>
      <c r="CO237" s="28">
        <v>9</v>
      </c>
      <c r="CP237" s="39">
        <f>MAX(BM237:BN238)</f>
        <v>0</v>
      </c>
      <c r="CQ237" s="39"/>
      <c r="CR237" s="39">
        <f>MAX(BO237:BP238)</f>
        <v>0</v>
      </c>
      <c r="CS237" s="39"/>
      <c r="CT237" s="39">
        <f>MAX(BQ237:BR238)</f>
        <v>0</v>
      </c>
      <c r="CU237" s="39"/>
      <c r="CV237" s="39">
        <f>MAX(BS237:BT238)</f>
        <v>1.5249999999999999</v>
      </c>
      <c r="CW237" s="39"/>
      <c r="CX237" s="39">
        <f>MAX(BU237:BV238)</f>
        <v>3.1585937499999996</v>
      </c>
      <c r="CY237" s="39"/>
      <c r="CZ237" s="39">
        <f>MAX(BW237:BX238)</f>
        <v>2.4703124999999999</v>
      </c>
      <c r="DA237" s="39"/>
      <c r="DB237" s="39">
        <f>MAX(BY237:BZ238)</f>
        <v>1.8304687500000001</v>
      </c>
      <c r="DC237" s="39"/>
      <c r="DD237" s="39">
        <f>MAX(CA237:CB238)</f>
        <v>0</v>
      </c>
      <c r="DE237" s="39"/>
      <c r="DF237" s="39">
        <f>MAX(CC237:CD238)</f>
        <v>0</v>
      </c>
      <c r="DG237" s="39"/>
      <c r="DH237" s="39">
        <f>MAX(CE237:CF238)</f>
        <v>0</v>
      </c>
      <c r="DI237" s="39"/>
      <c r="DJ237" s="39">
        <f>MAX(CG237:CH238)</f>
        <v>0</v>
      </c>
      <c r="DK237" s="39"/>
      <c r="DL237" s="39">
        <f>MAX(CI237:CJ238)</f>
        <v>0</v>
      </c>
      <c r="DM237" s="39"/>
      <c r="DN237" s="39">
        <f>MAX(CK237:CL238)</f>
        <v>0</v>
      </c>
      <c r="DO237" s="21"/>
      <c r="DR237" s="28">
        <f t="shared" si="8"/>
        <v>231</v>
      </c>
      <c r="DS237" s="28">
        <f t="shared" si="191"/>
        <v>5</v>
      </c>
      <c r="DT237" s="28">
        <f t="shared" si="10"/>
        <v>10</v>
      </c>
      <c r="DU237" s="28">
        <v>2</v>
      </c>
      <c r="DV237" s="39">
        <f t="shared" si="2"/>
        <v>4.9218750000000089E-2</v>
      </c>
      <c r="DX237" s="41">
        <v>-0.2</v>
      </c>
      <c r="DY237" s="39">
        <f t="shared" si="3"/>
        <v>-9.8437500000000192E-3</v>
      </c>
      <c r="DZ237" s="34"/>
      <c r="EB237" s="41">
        <v>-0.4</v>
      </c>
      <c r="EC237" s="39">
        <f t="shared" si="4"/>
        <v>-1.9687500000000038E-2</v>
      </c>
      <c r="ED237" s="34"/>
      <c r="EF237" s="41">
        <v>-0.4</v>
      </c>
      <c r="EG237" s="39">
        <f t="shared" si="5"/>
        <v>-1.9687500000000038E-2</v>
      </c>
      <c r="EH237" s="34"/>
      <c r="EJ237" s="22"/>
      <c r="EK237" s="22"/>
      <c r="EM237" s="22"/>
      <c r="EN237" s="22"/>
      <c r="EO237" s="22"/>
      <c r="EP237" s="22"/>
      <c r="ER237" s="26"/>
    </row>
    <row r="238" spans="1:148" ht="7.5" customHeight="1" x14ac:dyDescent="0.15">
      <c r="A238" s="21"/>
      <c r="B238" s="22"/>
      <c r="AJ238" s="50">
        <v>18</v>
      </c>
      <c r="AK238" s="39">
        <f t="shared" ref="AK238:BJ238" si="260">(AK147+AK177+AK207)+$AF$99</f>
        <v>-0.99999999999999989</v>
      </c>
      <c r="AL238" s="39">
        <f t="shared" si="260"/>
        <v>-0.99999999999999989</v>
      </c>
      <c r="AM238" s="39">
        <f t="shared" si="260"/>
        <v>-0.99999999999999989</v>
      </c>
      <c r="AN238" s="39">
        <f t="shared" si="260"/>
        <v>-0.99999999999999989</v>
      </c>
      <c r="AO238" s="39">
        <f t="shared" si="260"/>
        <v>-0.99999999999999989</v>
      </c>
      <c r="AP238" s="39">
        <f t="shared" si="260"/>
        <v>-0.99999999999999989</v>
      </c>
      <c r="AQ238" s="39">
        <f t="shared" si="260"/>
        <v>-2.0359374999999997</v>
      </c>
      <c r="AR238" s="39">
        <f t="shared" si="260"/>
        <v>-0.53593749999999984</v>
      </c>
      <c r="AS238" s="39">
        <f t="shared" si="260"/>
        <v>3.1585937499999996</v>
      </c>
      <c r="AT238" s="39">
        <f t="shared" si="260"/>
        <v>2.8125</v>
      </c>
      <c r="AU238" s="39">
        <f t="shared" si="260"/>
        <v>2.171875</v>
      </c>
      <c r="AV238" s="39">
        <f t="shared" si="260"/>
        <v>2.4703124999999999</v>
      </c>
      <c r="AW238" s="39">
        <f t="shared" si="260"/>
        <v>1.8304687500000001</v>
      </c>
      <c r="AX238" s="39">
        <f t="shared" si="260"/>
        <v>0.33203124999999989</v>
      </c>
      <c r="AY238" s="39">
        <f t="shared" si="260"/>
        <v>-0.42812499999999998</v>
      </c>
      <c r="AZ238" s="39">
        <f t="shared" si="260"/>
        <v>-0.62578125000000007</v>
      </c>
      <c r="BA238" s="39">
        <f t="shared" si="260"/>
        <v>-0.21406249999999993</v>
      </c>
      <c r="BB238" s="39">
        <f t="shared" si="260"/>
        <v>-0.58671875000000007</v>
      </c>
      <c r="BC238" s="39">
        <f t="shared" si="260"/>
        <v>-0.69921875000000011</v>
      </c>
      <c r="BD238" s="39">
        <f t="shared" si="260"/>
        <v>-1.0374999999999996</v>
      </c>
      <c r="BE238" s="39">
        <f t="shared" si="260"/>
        <v>-0.99687499999999984</v>
      </c>
      <c r="BF238" s="39">
        <f t="shared" si="260"/>
        <v>-0.99999999999999989</v>
      </c>
      <c r="BG238" s="39">
        <f t="shared" si="260"/>
        <v>-0.99999999999999989</v>
      </c>
      <c r="BH238" s="39">
        <f t="shared" si="260"/>
        <v>-0.99999999999999989</v>
      </c>
      <c r="BI238" s="39">
        <f t="shared" si="260"/>
        <v>-0.99999999999999989</v>
      </c>
      <c r="BJ238" s="39">
        <f t="shared" si="260"/>
        <v>-0.99999999999999989</v>
      </c>
      <c r="BL238" s="50">
        <v>18</v>
      </c>
      <c r="BM238" s="39">
        <f t="shared" ref="BM238:CL238" si="261">MAX(AK238,0)</f>
        <v>0</v>
      </c>
      <c r="BN238" s="39">
        <f t="shared" si="261"/>
        <v>0</v>
      </c>
      <c r="BO238" s="39">
        <f t="shared" si="261"/>
        <v>0</v>
      </c>
      <c r="BP238" s="39">
        <f t="shared" si="261"/>
        <v>0</v>
      </c>
      <c r="BQ238" s="39">
        <f t="shared" si="261"/>
        <v>0</v>
      </c>
      <c r="BR238" s="39">
        <f t="shared" si="261"/>
        <v>0</v>
      </c>
      <c r="BS238" s="39">
        <f t="shared" si="261"/>
        <v>0</v>
      </c>
      <c r="BT238" s="39">
        <f t="shared" si="261"/>
        <v>0</v>
      </c>
      <c r="BU238" s="39">
        <f t="shared" si="261"/>
        <v>3.1585937499999996</v>
      </c>
      <c r="BV238" s="39">
        <f t="shared" si="261"/>
        <v>2.8125</v>
      </c>
      <c r="BW238" s="39">
        <f t="shared" si="261"/>
        <v>2.171875</v>
      </c>
      <c r="BX238" s="39">
        <f t="shared" si="261"/>
        <v>2.4703124999999999</v>
      </c>
      <c r="BY238" s="39">
        <f t="shared" si="261"/>
        <v>1.8304687500000001</v>
      </c>
      <c r="BZ238" s="39">
        <f t="shared" si="261"/>
        <v>0.33203124999999989</v>
      </c>
      <c r="CA238" s="39">
        <f t="shared" si="261"/>
        <v>0</v>
      </c>
      <c r="CB238" s="39">
        <f t="shared" si="261"/>
        <v>0</v>
      </c>
      <c r="CC238" s="39">
        <f t="shared" si="261"/>
        <v>0</v>
      </c>
      <c r="CD238" s="39">
        <f t="shared" si="261"/>
        <v>0</v>
      </c>
      <c r="CE238" s="39">
        <f t="shared" si="261"/>
        <v>0</v>
      </c>
      <c r="CF238" s="39">
        <f t="shared" si="261"/>
        <v>0</v>
      </c>
      <c r="CG238" s="39">
        <f t="shared" si="261"/>
        <v>0</v>
      </c>
      <c r="CH238" s="39">
        <f t="shared" si="261"/>
        <v>0</v>
      </c>
      <c r="CI238" s="39">
        <f t="shared" si="261"/>
        <v>0</v>
      </c>
      <c r="CJ238" s="39">
        <f t="shared" si="261"/>
        <v>0</v>
      </c>
      <c r="CK238" s="39">
        <f t="shared" si="261"/>
        <v>0</v>
      </c>
      <c r="CL238" s="39">
        <f t="shared" si="261"/>
        <v>0</v>
      </c>
      <c r="CO238" s="22"/>
      <c r="CP238" s="39"/>
      <c r="CQ238" s="39"/>
      <c r="CR238" s="39"/>
      <c r="CS238" s="39"/>
      <c r="CT238" s="39"/>
      <c r="CU238" s="39"/>
      <c r="CV238" s="39"/>
      <c r="CW238" s="39"/>
      <c r="CX238" s="39"/>
      <c r="CY238" s="39"/>
      <c r="CZ238" s="39"/>
      <c r="DA238" s="39"/>
      <c r="DB238" s="39"/>
      <c r="DC238" s="39"/>
      <c r="DD238" s="39"/>
      <c r="DE238" s="39"/>
      <c r="DF238" s="39"/>
      <c r="DG238" s="39"/>
      <c r="DH238" s="39"/>
      <c r="DI238" s="39"/>
      <c r="DJ238" s="39"/>
      <c r="DK238" s="39"/>
      <c r="DL238" s="39"/>
      <c r="DM238" s="39"/>
      <c r="DN238" s="39"/>
      <c r="DO238" s="21"/>
      <c r="DR238" s="28">
        <f t="shared" si="8"/>
        <v>232</v>
      </c>
      <c r="DS238" s="28">
        <f t="shared" si="191"/>
        <v>5</v>
      </c>
      <c r="DT238" s="28">
        <f t="shared" si="10"/>
        <v>11</v>
      </c>
      <c r="DU238" s="28">
        <v>2</v>
      </c>
      <c r="DV238" s="39">
        <f t="shared" si="2"/>
        <v>0</v>
      </c>
      <c r="DX238" s="41">
        <v>-0.3</v>
      </c>
      <c r="DY238" s="39">
        <f t="shared" si="3"/>
        <v>0</v>
      </c>
      <c r="DZ238" s="34"/>
      <c r="EB238" s="41">
        <v>-0.2</v>
      </c>
      <c r="EC238" s="39">
        <f t="shared" si="4"/>
        <v>0</v>
      </c>
      <c r="ED238" s="34"/>
      <c r="EF238" s="41">
        <v>0.1</v>
      </c>
      <c r="EG238" s="39">
        <f t="shared" si="5"/>
        <v>0</v>
      </c>
      <c r="EH238" s="34"/>
      <c r="EJ238" s="22"/>
      <c r="EK238" s="22"/>
      <c r="EM238" s="22"/>
      <c r="EN238" s="22"/>
      <c r="EO238" s="22"/>
      <c r="EP238" s="22"/>
      <c r="ER238" s="26"/>
    </row>
    <row r="239" spans="1:148" ht="7.5" customHeight="1" x14ac:dyDescent="0.15">
      <c r="A239" s="21"/>
      <c r="B239" s="22"/>
      <c r="AJ239" s="50">
        <v>19</v>
      </c>
      <c r="AK239" s="39">
        <f t="shared" ref="AK239:BJ239" si="262">(AK148+AK178+AK208)+$AF$99</f>
        <v>-0.99999999999999989</v>
      </c>
      <c r="AL239" s="39">
        <f t="shared" si="262"/>
        <v>-0.99999999999999989</v>
      </c>
      <c r="AM239" s="39">
        <f t="shared" si="262"/>
        <v>-0.99999999999999989</v>
      </c>
      <c r="AN239" s="39">
        <f t="shared" si="262"/>
        <v>-0.99999999999999989</v>
      </c>
      <c r="AO239" s="39">
        <f t="shared" si="262"/>
        <v>-0.99999999999999989</v>
      </c>
      <c r="AP239" s="39">
        <f t="shared" si="262"/>
        <v>-0.99999999999999989</v>
      </c>
      <c r="AQ239" s="39">
        <f t="shared" si="262"/>
        <v>-1.375</v>
      </c>
      <c r="AR239" s="39">
        <f t="shared" si="262"/>
        <v>-1.5656249999999998</v>
      </c>
      <c r="AS239" s="39">
        <f t="shared" si="262"/>
        <v>2.0054687500000004</v>
      </c>
      <c r="AT239" s="39">
        <f t="shared" si="262"/>
        <v>2.5554687499999997</v>
      </c>
      <c r="AU239" s="39">
        <f t="shared" si="262"/>
        <v>1.9140625</v>
      </c>
      <c r="AV239" s="39">
        <f t="shared" si="262"/>
        <v>2.3421874999999996</v>
      </c>
      <c r="AW239" s="39">
        <f t="shared" si="262"/>
        <v>2.0007812499999997</v>
      </c>
      <c r="AX239" s="39">
        <f t="shared" si="262"/>
        <v>0.82656249999999987</v>
      </c>
      <c r="AY239" s="39">
        <f t="shared" si="262"/>
        <v>-0.35468750000000016</v>
      </c>
      <c r="AZ239" s="39">
        <f t="shared" si="262"/>
        <v>-0.71875000000000011</v>
      </c>
      <c r="BA239" s="39">
        <f t="shared" si="262"/>
        <v>-0.38437500000000024</v>
      </c>
      <c r="BB239" s="39">
        <f t="shared" si="262"/>
        <v>-0.41406250000000011</v>
      </c>
      <c r="BC239" s="39">
        <f t="shared" si="262"/>
        <v>-0.44374999999999998</v>
      </c>
      <c r="BD239" s="39">
        <f t="shared" si="262"/>
        <v>-1.1304687500000004</v>
      </c>
      <c r="BE239" s="39">
        <f t="shared" si="262"/>
        <v>-1.1007812499999998</v>
      </c>
      <c r="BF239" s="39">
        <f t="shared" si="262"/>
        <v>-1.0031249999999998</v>
      </c>
      <c r="BG239" s="39">
        <f t="shared" si="262"/>
        <v>-0.99999999999999989</v>
      </c>
      <c r="BH239" s="39">
        <f t="shared" si="262"/>
        <v>-0.99999999999999989</v>
      </c>
      <c r="BI239" s="39">
        <f t="shared" si="262"/>
        <v>-0.99999999999999989</v>
      </c>
      <c r="BJ239" s="39">
        <f t="shared" si="262"/>
        <v>-0.99999999999999989</v>
      </c>
      <c r="BL239" s="50">
        <v>19</v>
      </c>
      <c r="BM239" s="39">
        <f t="shared" ref="BM239:CL239" si="263">MAX(AK239,0)</f>
        <v>0</v>
      </c>
      <c r="BN239" s="39">
        <f t="shared" si="263"/>
        <v>0</v>
      </c>
      <c r="BO239" s="39">
        <f t="shared" si="263"/>
        <v>0</v>
      </c>
      <c r="BP239" s="39">
        <f t="shared" si="263"/>
        <v>0</v>
      </c>
      <c r="BQ239" s="39">
        <f t="shared" si="263"/>
        <v>0</v>
      </c>
      <c r="BR239" s="39">
        <f t="shared" si="263"/>
        <v>0</v>
      </c>
      <c r="BS239" s="39">
        <f t="shared" si="263"/>
        <v>0</v>
      </c>
      <c r="BT239" s="39">
        <f t="shared" si="263"/>
        <v>0</v>
      </c>
      <c r="BU239" s="39">
        <f t="shared" si="263"/>
        <v>2.0054687500000004</v>
      </c>
      <c r="BV239" s="39">
        <f t="shared" si="263"/>
        <v>2.5554687499999997</v>
      </c>
      <c r="BW239" s="39">
        <f t="shared" si="263"/>
        <v>1.9140625</v>
      </c>
      <c r="BX239" s="39">
        <f t="shared" si="263"/>
        <v>2.3421874999999996</v>
      </c>
      <c r="BY239" s="39">
        <f t="shared" si="263"/>
        <v>2.0007812499999997</v>
      </c>
      <c r="BZ239" s="39">
        <f t="shared" si="263"/>
        <v>0.82656249999999987</v>
      </c>
      <c r="CA239" s="39">
        <f t="shared" si="263"/>
        <v>0</v>
      </c>
      <c r="CB239" s="39">
        <f t="shared" si="263"/>
        <v>0</v>
      </c>
      <c r="CC239" s="39">
        <f t="shared" si="263"/>
        <v>0</v>
      </c>
      <c r="CD239" s="39">
        <f t="shared" si="263"/>
        <v>0</v>
      </c>
      <c r="CE239" s="39">
        <f t="shared" si="263"/>
        <v>0</v>
      </c>
      <c r="CF239" s="39">
        <f t="shared" si="263"/>
        <v>0</v>
      </c>
      <c r="CG239" s="39">
        <f t="shared" si="263"/>
        <v>0</v>
      </c>
      <c r="CH239" s="39">
        <f t="shared" si="263"/>
        <v>0</v>
      </c>
      <c r="CI239" s="39">
        <f t="shared" si="263"/>
        <v>0</v>
      </c>
      <c r="CJ239" s="39">
        <f t="shared" si="263"/>
        <v>0</v>
      </c>
      <c r="CK239" s="39">
        <f t="shared" si="263"/>
        <v>0</v>
      </c>
      <c r="CL239" s="39">
        <f t="shared" si="263"/>
        <v>0</v>
      </c>
      <c r="CO239" s="28">
        <v>10</v>
      </c>
      <c r="CP239" s="39">
        <f>MAX(BM239:BN240)</f>
        <v>0</v>
      </c>
      <c r="CQ239" s="39"/>
      <c r="CR239" s="39">
        <f>MAX(BO239:BP240)</f>
        <v>0</v>
      </c>
      <c r="CS239" s="39"/>
      <c r="CT239" s="39">
        <f>MAX(BQ239:BR240)</f>
        <v>0</v>
      </c>
      <c r="CU239" s="39"/>
      <c r="CV239" s="39">
        <f>MAX(BS239:BT240)</f>
        <v>0</v>
      </c>
      <c r="CW239" s="39"/>
      <c r="CX239" s="39">
        <f>MAX(BU239:BV240)</f>
        <v>2.5554687499999997</v>
      </c>
      <c r="CY239" s="39"/>
      <c r="CZ239" s="39">
        <f>MAX(BW239:BX240)</f>
        <v>2.3421874999999996</v>
      </c>
      <c r="DA239" s="39"/>
      <c r="DB239" s="39">
        <f>MAX(BY239:BZ240)</f>
        <v>2.0007812499999997</v>
      </c>
      <c r="DC239" s="39"/>
      <c r="DD239" s="39">
        <f>MAX(CA239:CB240)</f>
        <v>0</v>
      </c>
      <c r="DE239" s="39"/>
      <c r="DF239" s="39">
        <f>MAX(CC239:CD240)</f>
        <v>0</v>
      </c>
      <c r="DG239" s="39"/>
      <c r="DH239" s="39">
        <f>MAX(CE239:CF240)</f>
        <v>0.29765625000000007</v>
      </c>
      <c r="DI239" s="39"/>
      <c r="DJ239" s="39">
        <f>MAX(CG239:CH240)</f>
        <v>0</v>
      </c>
      <c r="DK239" s="39"/>
      <c r="DL239" s="39">
        <f>MAX(CI239:CJ240)</f>
        <v>0</v>
      </c>
      <c r="DM239" s="39"/>
      <c r="DN239" s="39">
        <f>MAX(CK239:CL240)</f>
        <v>0</v>
      </c>
      <c r="DO239" s="21"/>
      <c r="DR239" s="28">
        <f t="shared" si="8"/>
        <v>233</v>
      </c>
      <c r="DS239" s="28">
        <f t="shared" si="191"/>
        <v>5</v>
      </c>
      <c r="DT239" s="28">
        <f t="shared" si="10"/>
        <v>12</v>
      </c>
      <c r="DU239" s="28">
        <v>2</v>
      </c>
      <c r="DV239" s="39">
        <f t="shared" si="2"/>
        <v>0</v>
      </c>
      <c r="DX239" s="41">
        <v>-0.2</v>
      </c>
      <c r="DY239" s="39">
        <f t="shared" si="3"/>
        <v>0</v>
      </c>
      <c r="DZ239" s="34"/>
      <c r="EB239" s="41">
        <v>0.3</v>
      </c>
      <c r="EC239" s="39">
        <f t="shared" si="4"/>
        <v>0</v>
      </c>
      <c r="ED239" s="34"/>
      <c r="EF239" s="41">
        <v>0.5</v>
      </c>
      <c r="EG239" s="39">
        <f t="shared" si="5"/>
        <v>0</v>
      </c>
      <c r="EH239" s="34"/>
      <c r="EJ239" s="22"/>
      <c r="EK239" s="22"/>
      <c r="EM239" s="22"/>
      <c r="EN239" s="22"/>
      <c r="EO239" s="22"/>
      <c r="EP239" s="22"/>
      <c r="ER239" s="26"/>
    </row>
    <row r="240" spans="1:148" ht="7.5" customHeight="1" x14ac:dyDescent="0.15">
      <c r="A240" s="21"/>
      <c r="B240" s="22"/>
      <c r="AJ240" s="50">
        <v>20</v>
      </c>
      <c r="AK240" s="39">
        <f t="shared" ref="AK240:BJ240" si="264">(AK149+AK179+AK209)+$AF$99</f>
        <v>-0.99999999999999989</v>
      </c>
      <c r="AL240" s="39">
        <f t="shared" si="264"/>
        <v>-0.99999999999999989</v>
      </c>
      <c r="AM240" s="39">
        <f t="shared" si="264"/>
        <v>-0.99999999999999989</v>
      </c>
      <c r="AN240" s="39">
        <f t="shared" si="264"/>
        <v>-0.99999999999999989</v>
      </c>
      <c r="AO240" s="39">
        <f t="shared" si="264"/>
        <v>-0.99609374999999989</v>
      </c>
      <c r="AP240" s="39">
        <f t="shared" si="264"/>
        <v>-0.98281249999999998</v>
      </c>
      <c r="AQ240" s="39">
        <f t="shared" si="264"/>
        <v>-0.58671874999999984</v>
      </c>
      <c r="AR240" s="39">
        <f t="shared" si="264"/>
        <v>-0.8101562499999998</v>
      </c>
      <c r="AS240" s="39">
        <f t="shared" si="264"/>
        <v>1.6937500000000001</v>
      </c>
      <c r="AT240" s="39">
        <f t="shared" si="264"/>
        <v>2.4367187499999998</v>
      </c>
      <c r="AU240" s="39">
        <f t="shared" si="264"/>
        <v>1.265625</v>
      </c>
      <c r="AV240" s="39">
        <f t="shared" si="264"/>
        <v>0.95859375000000002</v>
      </c>
      <c r="AW240" s="39">
        <f t="shared" si="264"/>
        <v>0.6328125</v>
      </c>
      <c r="AX240" s="39">
        <f t="shared" si="264"/>
        <v>0.4445312500000001</v>
      </c>
      <c r="AY240" s="39">
        <f t="shared" si="264"/>
        <v>-0.25234374999999998</v>
      </c>
      <c r="AZ240" s="39">
        <f t="shared" si="264"/>
        <v>-0.66640624999999998</v>
      </c>
      <c r="BA240" s="39">
        <f t="shared" si="264"/>
        <v>-0.54687499999999989</v>
      </c>
      <c r="BB240" s="39">
        <f t="shared" si="264"/>
        <v>-0.44765624999999998</v>
      </c>
      <c r="BC240" s="39">
        <f t="shared" si="264"/>
        <v>0.29765625000000007</v>
      </c>
      <c r="BD240" s="39">
        <f t="shared" si="264"/>
        <v>-0.69218750000000007</v>
      </c>
      <c r="BE240" s="39">
        <f t="shared" si="264"/>
        <v>-1.2820312500000002</v>
      </c>
      <c r="BF240" s="39">
        <f t="shared" si="264"/>
        <v>-1.0046874999999997</v>
      </c>
      <c r="BG240" s="39">
        <f t="shared" si="264"/>
        <v>-1.0093749999999999</v>
      </c>
      <c r="BH240" s="39">
        <f t="shared" si="264"/>
        <v>-1.0085937499999997</v>
      </c>
      <c r="BI240" s="39">
        <f t="shared" si="264"/>
        <v>-1.0031249999999998</v>
      </c>
      <c r="BJ240" s="39">
        <f t="shared" si="264"/>
        <v>-0.99999999999999989</v>
      </c>
      <c r="BL240" s="50">
        <v>20</v>
      </c>
      <c r="BM240" s="39">
        <f t="shared" ref="BM240:CL240" si="265">MAX(AK240,0)</f>
        <v>0</v>
      </c>
      <c r="BN240" s="39">
        <f t="shared" si="265"/>
        <v>0</v>
      </c>
      <c r="BO240" s="39">
        <f t="shared" si="265"/>
        <v>0</v>
      </c>
      <c r="BP240" s="39">
        <f t="shared" si="265"/>
        <v>0</v>
      </c>
      <c r="BQ240" s="39">
        <f t="shared" si="265"/>
        <v>0</v>
      </c>
      <c r="BR240" s="39">
        <f t="shared" si="265"/>
        <v>0</v>
      </c>
      <c r="BS240" s="39">
        <f t="shared" si="265"/>
        <v>0</v>
      </c>
      <c r="BT240" s="39">
        <f t="shared" si="265"/>
        <v>0</v>
      </c>
      <c r="BU240" s="39">
        <f t="shared" si="265"/>
        <v>1.6937500000000001</v>
      </c>
      <c r="BV240" s="39">
        <f t="shared" si="265"/>
        <v>2.4367187499999998</v>
      </c>
      <c r="BW240" s="39">
        <f t="shared" si="265"/>
        <v>1.265625</v>
      </c>
      <c r="BX240" s="39">
        <f t="shared" si="265"/>
        <v>0.95859375000000002</v>
      </c>
      <c r="BY240" s="39">
        <f t="shared" si="265"/>
        <v>0.6328125</v>
      </c>
      <c r="BZ240" s="39">
        <f t="shared" si="265"/>
        <v>0.4445312500000001</v>
      </c>
      <c r="CA240" s="39">
        <f t="shared" si="265"/>
        <v>0</v>
      </c>
      <c r="CB240" s="39">
        <f t="shared" si="265"/>
        <v>0</v>
      </c>
      <c r="CC240" s="39">
        <f t="shared" si="265"/>
        <v>0</v>
      </c>
      <c r="CD240" s="39">
        <f t="shared" si="265"/>
        <v>0</v>
      </c>
      <c r="CE240" s="39">
        <f t="shared" si="265"/>
        <v>0.29765625000000007</v>
      </c>
      <c r="CF240" s="39">
        <f t="shared" si="265"/>
        <v>0</v>
      </c>
      <c r="CG240" s="39">
        <f t="shared" si="265"/>
        <v>0</v>
      </c>
      <c r="CH240" s="39">
        <f t="shared" si="265"/>
        <v>0</v>
      </c>
      <c r="CI240" s="39">
        <f t="shared" si="265"/>
        <v>0</v>
      </c>
      <c r="CJ240" s="39">
        <f t="shared" si="265"/>
        <v>0</v>
      </c>
      <c r="CK240" s="39">
        <f t="shared" si="265"/>
        <v>0</v>
      </c>
      <c r="CL240" s="39">
        <f t="shared" si="265"/>
        <v>0</v>
      </c>
      <c r="CO240" s="22"/>
      <c r="CP240" s="39"/>
      <c r="CQ240" s="39"/>
      <c r="CR240" s="39"/>
      <c r="CS240" s="39"/>
      <c r="CT240" s="39"/>
      <c r="CU240" s="39"/>
      <c r="CV240" s="39"/>
      <c r="CW240" s="39"/>
      <c r="CX240" s="39"/>
      <c r="CY240" s="39"/>
      <c r="CZ240" s="39"/>
      <c r="DA240" s="39"/>
      <c r="DB240" s="39"/>
      <c r="DC240" s="39"/>
      <c r="DD240" s="39"/>
      <c r="DE240" s="39"/>
      <c r="DF240" s="39"/>
      <c r="DG240" s="39"/>
      <c r="DH240" s="39"/>
      <c r="DI240" s="39"/>
      <c r="DJ240" s="39"/>
      <c r="DK240" s="39"/>
      <c r="DL240" s="39"/>
      <c r="DM240" s="39"/>
      <c r="DN240" s="39"/>
      <c r="DO240" s="21"/>
      <c r="DR240" s="28">
        <f t="shared" si="8"/>
        <v>234</v>
      </c>
      <c r="DS240" s="28">
        <f t="shared" si="191"/>
        <v>5</v>
      </c>
      <c r="DT240" s="28">
        <f t="shared" si="10"/>
        <v>13</v>
      </c>
      <c r="DU240" s="28">
        <v>2</v>
      </c>
      <c r="DV240" s="39">
        <f t="shared" si="2"/>
        <v>0</v>
      </c>
      <c r="DX240" s="41">
        <v>-0.2</v>
      </c>
      <c r="DY240" s="39">
        <f t="shared" si="3"/>
        <v>0</v>
      </c>
      <c r="DZ240" s="34"/>
      <c r="EB240" s="41">
        <v>-0.4</v>
      </c>
      <c r="EC240" s="39">
        <f t="shared" si="4"/>
        <v>0</v>
      </c>
      <c r="ED240" s="34"/>
      <c r="EF240" s="41">
        <v>0.5</v>
      </c>
      <c r="EG240" s="39">
        <f t="shared" si="5"/>
        <v>0</v>
      </c>
      <c r="EH240" s="34"/>
      <c r="EJ240" s="22"/>
      <c r="EK240" s="22"/>
      <c r="EM240" s="22"/>
      <c r="EN240" s="22"/>
      <c r="EO240" s="22"/>
      <c r="EP240" s="22"/>
      <c r="ER240" s="26"/>
    </row>
    <row r="241" spans="1:148" ht="7.5" customHeight="1" x14ac:dyDescent="0.15">
      <c r="A241" s="21"/>
      <c r="B241" s="22"/>
      <c r="AJ241" s="50">
        <v>21</v>
      </c>
      <c r="AK241" s="39">
        <f t="shared" ref="AK241:BJ241" si="266">(AK150+AK180+AK210)+$AF$99</f>
        <v>-0.99999999999999989</v>
      </c>
      <c r="AL241" s="39">
        <f t="shared" si="266"/>
        <v>-0.99999999999999989</v>
      </c>
      <c r="AM241" s="39">
        <f t="shared" si="266"/>
        <v>-0.9898437499999998</v>
      </c>
      <c r="AN241" s="39">
        <f t="shared" si="266"/>
        <v>-0.94062499999999993</v>
      </c>
      <c r="AO241" s="39">
        <f t="shared" si="266"/>
        <v>-0.88359375000000007</v>
      </c>
      <c r="AP241" s="39">
        <f t="shared" si="266"/>
        <v>-0.89140624999999962</v>
      </c>
      <c r="AQ241" s="39">
        <f t="shared" si="266"/>
        <v>-0.36562499999999998</v>
      </c>
      <c r="AR241" s="39">
        <f t="shared" si="266"/>
        <v>0.65156250000000004</v>
      </c>
      <c r="AS241" s="39">
        <f t="shared" si="266"/>
        <v>2.4593749999999996</v>
      </c>
      <c r="AT241" s="39">
        <f t="shared" si="266"/>
        <v>2.4617187499999997</v>
      </c>
      <c r="AU241" s="39">
        <f t="shared" si="266"/>
        <v>2.4554687500000001</v>
      </c>
      <c r="AV241" s="39">
        <f t="shared" si="266"/>
        <v>1.37109375</v>
      </c>
      <c r="AW241" s="39">
        <f t="shared" si="266"/>
        <v>-0.15000000000000002</v>
      </c>
      <c r="AX241" s="39">
        <f t="shared" si="266"/>
        <v>-0.47421875000000002</v>
      </c>
      <c r="AY241" s="39">
        <f t="shared" si="266"/>
        <v>-0.47265624999999989</v>
      </c>
      <c r="AZ241" s="39">
        <f t="shared" si="266"/>
        <v>-0.51015624999999998</v>
      </c>
      <c r="BA241" s="39">
        <f t="shared" si="266"/>
        <v>-0.45390624999999984</v>
      </c>
      <c r="BB241" s="39">
        <f t="shared" si="266"/>
        <v>-0.66328124999999993</v>
      </c>
      <c r="BC241" s="39">
        <f t="shared" si="266"/>
        <v>6.7187500000000067E-2</v>
      </c>
      <c r="BD241" s="39">
        <f t="shared" si="266"/>
        <v>-8.8281249999999978E-2</v>
      </c>
      <c r="BE241" s="39">
        <f t="shared" si="266"/>
        <v>-1.2320312499999999</v>
      </c>
      <c r="BF241" s="39">
        <f t="shared" si="266"/>
        <v>-0.88906249999999976</v>
      </c>
      <c r="BG241" s="39">
        <f t="shared" si="266"/>
        <v>-0.93671875000000016</v>
      </c>
      <c r="BH241" s="39">
        <f t="shared" si="266"/>
        <v>-0.97890624999999976</v>
      </c>
      <c r="BI241" s="39">
        <f t="shared" si="266"/>
        <v>-0.9976562499999998</v>
      </c>
      <c r="BJ241" s="39">
        <f t="shared" si="266"/>
        <v>-1.0171874999999999</v>
      </c>
      <c r="BL241" s="50">
        <v>21</v>
      </c>
      <c r="BM241" s="39">
        <f t="shared" ref="BM241:CL241" si="267">MAX(AK241,0)</f>
        <v>0</v>
      </c>
      <c r="BN241" s="39">
        <f t="shared" si="267"/>
        <v>0</v>
      </c>
      <c r="BO241" s="39">
        <f t="shared" si="267"/>
        <v>0</v>
      </c>
      <c r="BP241" s="39">
        <f t="shared" si="267"/>
        <v>0</v>
      </c>
      <c r="BQ241" s="39">
        <f t="shared" si="267"/>
        <v>0</v>
      </c>
      <c r="BR241" s="39">
        <f t="shared" si="267"/>
        <v>0</v>
      </c>
      <c r="BS241" s="39">
        <f t="shared" si="267"/>
        <v>0</v>
      </c>
      <c r="BT241" s="39">
        <f t="shared" si="267"/>
        <v>0.65156250000000004</v>
      </c>
      <c r="BU241" s="39">
        <f t="shared" si="267"/>
        <v>2.4593749999999996</v>
      </c>
      <c r="BV241" s="39">
        <f t="shared" si="267"/>
        <v>2.4617187499999997</v>
      </c>
      <c r="BW241" s="39">
        <f t="shared" si="267"/>
        <v>2.4554687500000001</v>
      </c>
      <c r="BX241" s="39">
        <f t="shared" si="267"/>
        <v>1.37109375</v>
      </c>
      <c r="BY241" s="39">
        <f t="shared" si="267"/>
        <v>0</v>
      </c>
      <c r="BZ241" s="39">
        <f t="shared" si="267"/>
        <v>0</v>
      </c>
      <c r="CA241" s="39">
        <f t="shared" si="267"/>
        <v>0</v>
      </c>
      <c r="CB241" s="39">
        <f t="shared" si="267"/>
        <v>0</v>
      </c>
      <c r="CC241" s="39">
        <f t="shared" si="267"/>
        <v>0</v>
      </c>
      <c r="CD241" s="39">
        <f t="shared" si="267"/>
        <v>0</v>
      </c>
      <c r="CE241" s="39">
        <f t="shared" si="267"/>
        <v>6.7187500000000067E-2</v>
      </c>
      <c r="CF241" s="39">
        <f t="shared" si="267"/>
        <v>0</v>
      </c>
      <c r="CG241" s="39">
        <f t="shared" si="267"/>
        <v>0</v>
      </c>
      <c r="CH241" s="39">
        <f t="shared" si="267"/>
        <v>0</v>
      </c>
      <c r="CI241" s="39">
        <f t="shared" si="267"/>
        <v>0</v>
      </c>
      <c r="CJ241" s="39">
        <f t="shared" si="267"/>
        <v>0</v>
      </c>
      <c r="CK241" s="39">
        <f t="shared" si="267"/>
        <v>0</v>
      </c>
      <c r="CL241" s="39">
        <f t="shared" si="267"/>
        <v>0</v>
      </c>
      <c r="CO241" s="28">
        <v>11</v>
      </c>
      <c r="CP241" s="39">
        <f>MAX(BM241:BN242)</f>
        <v>0</v>
      </c>
      <c r="CQ241" s="39"/>
      <c r="CR241" s="39">
        <f>MAX(BO241:BP242)</f>
        <v>0</v>
      </c>
      <c r="CS241" s="39"/>
      <c r="CT241" s="39">
        <f>MAX(BQ241:BR242)</f>
        <v>0</v>
      </c>
      <c r="CU241" s="39"/>
      <c r="CV241" s="39">
        <f>MAX(BS241:BT242)</f>
        <v>0.88593750000000004</v>
      </c>
      <c r="CW241" s="39"/>
      <c r="CX241" s="39">
        <f>MAX(BU241:BV242)</f>
        <v>3.3195312499999998</v>
      </c>
      <c r="CY241" s="39"/>
      <c r="CZ241" s="39">
        <f>MAX(BW241:BX242)</f>
        <v>2.6242187499999998</v>
      </c>
      <c r="DA241" s="39"/>
      <c r="DB241" s="39">
        <f>MAX(BY241:BZ242)</f>
        <v>0.94843749999999993</v>
      </c>
      <c r="DC241" s="39"/>
      <c r="DD241" s="39">
        <f>MAX(CA241:CB242)</f>
        <v>0</v>
      </c>
      <c r="DE241" s="39"/>
      <c r="DF241" s="39">
        <f>MAX(CC241:CD242)</f>
        <v>0</v>
      </c>
      <c r="DG241" s="39"/>
      <c r="DH241" s="39">
        <f>MAX(CE241:CF242)</f>
        <v>6.7187500000000067E-2</v>
      </c>
      <c r="DI241" s="39"/>
      <c r="DJ241" s="39">
        <f>MAX(CG241:CH242)</f>
        <v>0</v>
      </c>
      <c r="DK241" s="39"/>
      <c r="DL241" s="39">
        <f>MAX(CI241:CJ242)</f>
        <v>0</v>
      </c>
      <c r="DM241" s="39"/>
      <c r="DN241" s="39">
        <f>MAX(CK241:CL242)</f>
        <v>0</v>
      </c>
      <c r="DO241" s="21"/>
      <c r="DR241" s="28">
        <f t="shared" si="8"/>
        <v>235</v>
      </c>
      <c r="DS241" s="28">
        <f t="shared" si="191"/>
        <v>6</v>
      </c>
      <c r="DT241" s="28">
        <f t="shared" si="10"/>
        <v>1</v>
      </c>
      <c r="DU241" s="28">
        <v>2</v>
      </c>
      <c r="DV241" s="39">
        <f t="shared" si="2"/>
        <v>0</v>
      </c>
      <c r="DX241" s="41">
        <v>-0.1</v>
      </c>
      <c r="DY241" s="39">
        <f t="shared" si="3"/>
        <v>0</v>
      </c>
      <c r="DZ241" s="34"/>
      <c r="EB241" s="41">
        <v>-0.3</v>
      </c>
      <c r="EC241" s="39">
        <f t="shared" si="4"/>
        <v>0</v>
      </c>
      <c r="ED241" s="34"/>
      <c r="EF241" s="41">
        <v>-0.6</v>
      </c>
      <c r="EG241" s="39">
        <f t="shared" si="5"/>
        <v>0</v>
      </c>
      <c r="EH241" s="34"/>
      <c r="EJ241" s="22"/>
      <c r="EK241" s="22"/>
      <c r="EM241" s="22"/>
      <c r="EN241" s="22"/>
      <c r="EO241" s="22"/>
      <c r="EP241" s="22"/>
      <c r="ER241" s="26"/>
    </row>
    <row r="242" spans="1:148" ht="7.5" customHeight="1" x14ac:dyDescent="0.15">
      <c r="A242" s="21"/>
      <c r="B242" s="22"/>
      <c r="AJ242" s="50">
        <v>22</v>
      </c>
      <c r="AK242" s="39">
        <f t="shared" ref="AK242:BJ242" si="268">(AK151+AK181+AK211)+$AF$99</f>
        <v>-0.99062499999999953</v>
      </c>
      <c r="AL242" s="39">
        <f t="shared" si="268"/>
        <v>-0.93203124999999976</v>
      </c>
      <c r="AM242" s="39">
        <f t="shared" si="268"/>
        <v>-0.87109374999999967</v>
      </c>
      <c r="AN242" s="39">
        <f t="shared" si="268"/>
        <v>-0.81718750000000007</v>
      </c>
      <c r="AO242" s="39">
        <f t="shared" si="268"/>
        <v>-0.66015624999999989</v>
      </c>
      <c r="AP242" s="39">
        <f t="shared" si="268"/>
        <v>-0.5757812499999998</v>
      </c>
      <c r="AQ242" s="39">
        <f t="shared" si="268"/>
        <v>-1.0593750000000002</v>
      </c>
      <c r="AR242" s="39">
        <f t="shared" si="268"/>
        <v>0.88593750000000004</v>
      </c>
      <c r="AS242" s="39">
        <f t="shared" si="268"/>
        <v>3.3195312499999998</v>
      </c>
      <c r="AT242" s="39">
        <f t="shared" si="268"/>
        <v>2.1828125000000003</v>
      </c>
      <c r="AU242" s="39">
        <f t="shared" si="268"/>
        <v>2.6242187499999998</v>
      </c>
      <c r="AV242" s="39">
        <f t="shared" si="268"/>
        <v>2.4664062499999999</v>
      </c>
      <c r="AW242" s="39">
        <f t="shared" si="268"/>
        <v>0.94843749999999993</v>
      </c>
      <c r="AX242" s="39">
        <f t="shared" si="268"/>
        <v>-0.33828124999999998</v>
      </c>
      <c r="AY242" s="39">
        <f t="shared" si="268"/>
        <v>-0.48828125000000011</v>
      </c>
      <c r="AZ242" s="39">
        <f t="shared" si="268"/>
        <v>-0.37890624999999989</v>
      </c>
      <c r="BA242" s="39">
        <f t="shared" si="268"/>
        <v>-0.39453125000000011</v>
      </c>
      <c r="BB242" s="39">
        <f t="shared" si="268"/>
        <v>-0.49609374999999989</v>
      </c>
      <c r="BC242" s="39">
        <f t="shared" si="268"/>
        <v>-0.20703124999999989</v>
      </c>
      <c r="BD242" s="39">
        <f t="shared" si="268"/>
        <v>-0.36015625000000007</v>
      </c>
      <c r="BE242" s="39">
        <f t="shared" si="268"/>
        <v>-1.1671874999999998</v>
      </c>
      <c r="BF242" s="39">
        <f t="shared" si="268"/>
        <v>-0.9078124999999998</v>
      </c>
      <c r="BG242" s="39">
        <f t="shared" si="268"/>
        <v>-0.85859374999999971</v>
      </c>
      <c r="BH242" s="39">
        <f t="shared" si="268"/>
        <v>-0.87109374999999967</v>
      </c>
      <c r="BI242" s="39">
        <f t="shared" si="268"/>
        <v>-0.84999999999999976</v>
      </c>
      <c r="BJ242" s="39">
        <f t="shared" si="268"/>
        <v>-0.90546875000000016</v>
      </c>
      <c r="BL242" s="50">
        <v>22</v>
      </c>
      <c r="BM242" s="39">
        <f t="shared" ref="BM242:CL242" si="269">MAX(AK242,0)</f>
        <v>0</v>
      </c>
      <c r="BN242" s="39">
        <f t="shared" si="269"/>
        <v>0</v>
      </c>
      <c r="BO242" s="39">
        <f t="shared" si="269"/>
        <v>0</v>
      </c>
      <c r="BP242" s="39">
        <f t="shared" si="269"/>
        <v>0</v>
      </c>
      <c r="BQ242" s="39">
        <f t="shared" si="269"/>
        <v>0</v>
      </c>
      <c r="BR242" s="39">
        <f t="shared" si="269"/>
        <v>0</v>
      </c>
      <c r="BS242" s="39">
        <f t="shared" si="269"/>
        <v>0</v>
      </c>
      <c r="BT242" s="39">
        <f t="shared" si="269"/>
        <v>0.88593750000000004</v>
      </c>
      <c r="BU242" s="39">
        <f t="shared" si="269"/>
        <v>3.3195312499999998</v>
      </c>
      <c r="BV242" s="39">
        <f t="shared" si="269"/>
        <v>2.1828125000000003</v>
      </c>
      <c r="BW242" s="39">
        <f t="shared" si="269"/>
        <v>2.6242187499999998</v>
      </c>
      <c r="BX242" s="39">
        <f t="shared" si="269"/>
        <v>2.4664062499999999</v>
      </c>
      <c r="BY242" s="39">
        <f t="shared" si="269"/>
        <v>0.94843749999999993</v>
      </c>
      <c r="BZ242" s="39">
        <f t="shared" si="269"/>
        <v>0</v>
      </c>
      <c r="CA242" s="39">
        <f t="shared" si="269"/>
        <v>0</v>
      </c>
      <c r="CB242" s="39">
        <f t="shared" si="269"/>
        <v>0</v>
      </c>
      <c r="CC242" s="39">
        <f t="shared" si="269"/>
        <v>0</v>
      </c>
      <c r="CD242" s="39">
        <f t="shared" si="269"/>
        <v>0</v>
      </c>
      <c r="CE242" s="39">
        <f t="shared" si="269"/>
        <v>0</v>
      </c>
      <c r="CF242" s="39">
        <f t="shared" si="269"/>
        <v>0</v>
      </c>
      <c r="CG242" s="39">
        <f t="shared" si="269"/>
        <v>0</v>
      </c>
      <c r="CH242" s="39">
        <f t="shared" si="269"/>
        <v>0</v>
      </c>
      <c r="CI242" s="39">
        <f t="shared" si="269"/>
        <v>0</v>
      </c>
      <c r="CJ242" s="39">
        <f t="shared" si="269"/>
        <v>0</v>
      </c>
      <c r="CK242" s="39">
        <f t="shared" si="269"/>
        <v>0</v>
      </c>
      <c r="CL242" s="39">
        <f t="shared" si="269"/>
        <v>0</v>
      </c>
      <c r="CO242" s="22"/>
      <c r="CP242" s="39"/>
      <c r="CQ242" s="39"/>
      <c r="CR242" s="39"/>
      <c r="CS242" s="39"/>
      <c r="CT242" s="39"/>
      <c r="CU242" s="39"/>
      <c r="CV242" s="39"/>
      <c r="CW242" s="39"/>
      <c r="CX242" s="39"/>
      <c r="CY242" s="39"/>
      <c r="CZ242" s="39"/>
      <c r="DA242" s="39"/>
      <c r="DB242" s="39"/>
      <c r="DC242" s="39"/>
      <c r="DD242" s="39"/>
      <c r="DE242" s="39"/>
      <c r="DF242" s="39"/>
      <c r="DG242" s="39"/>
      <c r="DH242" s="39"/>
      <c r="DI242" s="39"/>
      <c r="DJ242" s="39"/>
      <c r="DK242" s="39"/>
      <c r="DL242" s="39"/>
      <c r="DM242" s="39"/>
      <c r="DN242" s="39"/>
      <c r="DO242" s="21"/>
      <c r="DR242" s="28">
        <f t="shared" si="8"/>
        <v>236</v>
      </c>
      <c r="DS242" s="28">
        <f t="shared" si="191"/>
        <v>6</v>
      </c>
      <c r="DT242" s="28">
        <f t="shared" si="10"/>
        <v>2</v>
      </c>
      <c r="DU242" s="28">
        <v>2</v>
      </c>
      <c r="DV242" s="39">
        <f t="shared" si="2"/>
        <v>0</v>
      </c>
      <c r="DX242" s="41">
        <v>0</v>
      </c>
      <c r="DY242" s="39">
        <f t="shared" si="3"/>
        <v>0</v>
      </c>
      <c r="DZ242" s="34"/>
      <c r="EB242" s="41">
        <v>-0.4</v>
      </c>
      <c r="EC242" s="39">
        <f t="shared" si="4"/>
        <v>0</v>
      </c>
      <c r="ED242" s="34"/>
      <c r="EF242" s="41">
        <v>-0.2</v>
      </c>
      <c r="EG242" s="39">
        <f t="shared" si="5"/>
        <v>0</v>
      </c>
      <c r="EH242" s="34"/>
      <c r="EJ242" s="22"/>
      <c r="EK242" s="22"/>
      <c r="EM242" s="22"/>
      <c r="EN242" s="22"/>
      <c r="EO242" s="22"/>
      <c r="EP242" s="22"/>
      <c r="ER242" s="26"/>
    </row>
    <row r="243" spans="1:148" ht="7.5" customHeight="1" x14ac:dyDescent="0.15">
      <c r="A243" s="21"/>
      <c r="B243" s="22"/>
      <c r="AJ243" s="50">
        <v>23</v>
      </c>
      <c r="AK243" s="39">
        <f t="shared" ref="AK243:BJ243" si="270">(AK152+AK182+AK212)+$AF$99</f>
        <v>-0.87343749999999998</v>
      </c>
      <c r="AL243" s="39">
        <f t="shared" si="270"/>
        <v>-0.79999999999999993</v>
      </c>
      <c r="AM243" s="39">
        <f t="shared" si="270"/>
        <v>-0.63437500000000002</v>
      </c>
      <c r="AN243" s="39">
        <f t="shared" si="270"/>
        <v>-0.57890625000000007</v>
      </c>
      <c r="AO243" s="39">
        <f t="shared" si="270"/>
        <v>-0.57890625000000007</v>
      </c>
      <c r="AP243" s="39">
        <f t="shared" si="270"/>
        <v>-0.52343749999999989</v>
      </c>
      <c r="AQ243" s="39">
        <f t="shared" si="270"/>
        <v>-1.3695312500000001</v>
      </c>
      <c r="AR243" s="39">
        <f t="shared" si="270"/>
        <v>-0.46640625000000002</v>
      </c>
      <c r="AS243" s="39">
        <f t="shared" si="270"/>
        <v>3.453125</v>
      </c>
      <c r="AT243" s="39">
        <f t="shared" si="270"/>
        <v>2.5242187499999997</v>
      </c>
      <c r="AU243" s="39">
        <f t="shared" si="270"/>
        <v>1.9242187500000001</v>
      </c>
      <c r="AV243" s="39">
        <f t="shared" si="270"/>
        <v>1.6742187500000001</v>
      </c>
      <c r="AW243" s="39">
        <f t="shared" si="270"/>
        <v>1.3078125000000003</v>
      </c>
      <c r="AX243" s="39">
        <f t="shared" si="270"/>
        <v>0.47265625000000006</v>
      </c>
      <c r="AY243" s="39">
        <f t="shared" si="270"/>
        <v>-9.3750000000000222E-3</v>
      </c>
      <c r="AZ243" s="39">
        <f t="shared" si="270"/>
        <v>-0.11640624999999993</v>
      </c>
      <c r="BA243" s="39">
        <f t="shared" si="270"/>
        <v>-0.27812500000000007</v>
      </c>
      <c r="BB243" s="39">
        <f t="shared" si="270"/>
        <v>-0.35156249999999989</v>
      </c>
      <c r="BC243" s="39">
        <f t="shared" si="270"/>
        <v>-0.11718749999999989</v>
      </c>
      <c r="BD243" s="39">
        <f t="shared" si="270"/>
        <v>-0.6578124999999998</v>
      </c>
      <c r="BE243" s="39">
        <f t="shared" si="270"/>
        <v>-1.1328125</v>
      </c>
      <c r="BF243" s="39">
        <f t="shared" si="270"/>
        <v>-1.0406249999999999</v>
      </c>
      <c r="BG243" s="39">
        <f t="shared" si="270"/>
        <v>-0.9781249999999998</v>
      </c>
      <c r="BH243" s="39">
        <f t="shared" si="270"/>
        <v>-0.98828124999999989</v>
      </c>
      <c r="BI243" s="39">
        <f t="shared" si="270"/>
        <v>-0.89687499999999998</v>
      </c>
      <c r="BJ243" s="39">
        <f t="shared" si="270"/>
        <v>-0.75078124999999962</v>
      </c>
      <c r="BL243" s="50">
        <v>23</v>
      </c>
      <c r="BM243" s="39">
        <f t="shared" ref="BM243:CL243" si="271">MAX(AK243,0)</f>
        <v>0</v>
      </c>
      <c r="BN243" s="39">
        <f t="shared" si="271"/>
        <v>0</v>
      </c>
      <c r="BO243" s="39">
        <f t="shared" si="271"/>
        <v>0</v>
      </c>
      <c r="BP243" s="39">
        <f t="shared" si="271"/>
        <v>0</v>
      </c>
      <c r="BQ243" s="39">
        <f t="shared" si="271"/>
        <v>0</v>
      </c>
      <c r="BR243" s="39">
        <f t="shared" si="271"/>
        <v>0</v>
      </c>
      <c r="BS243" s="39">
        <f t="shared" si="271"/>
        <v>0</v>
      </c>
      <c r="BT243" s="39">
        <f t="shared" si="271"/>
        <v>0</v>
      </c>
      <c r="BU243" s="39">
        <f t="shared" si="271"/>
        <v>3.453125</v>
      </c>
      <c r="BV243" s="39">
        <f t="shared" si="271"/>
        <v>2.5242187499999997</v>
      </c>
      <c r="BW243" s="39">
        <f t="shared" si="271"/>
        <v>1.9242187500000001</v>
      </c>
      <c r="BX243" s="39">
        <f t="shared" si="271"/>
        <v>1.6742187500000001</v>
      </c>
      <c r="BY243" s="39">
        <f t="shared" si="271"/>
        <v>1.3078125000000003</v>
      </c>
      <c r="BZ243" s="39">
        <f t="shared" si="271"/>
        <v>0.47265625000000006</v>
      </c>
      <c r="CA243" s="39">
        <f t="shared" si="271"/>
        <v>0</v>
      </c>
      <c r="CB243" s="39">
        <f t="shared" si="271"/>
        <v>0</v>
      </c>
      <c r="CC243" s="39">
        <f t="shared" si="271"/>
        <v>0</v>
      </c>
      <c r="CD243" s="39">
        <f t="shared" si="271"/>
        <v>0</v>
      </c>
      <c r="CE243" s="39">
        <f t="shared" si="271"/>
        <v>0</v>
      </c>
      <c r="CF243" s="39">
        <f t="shared" si="271"/>
        <v>0</v>
      </c>
      <c r="CG243" s="39">
        <f t="shared" si="271"/>
        <v>0</v>
      </c>
      <c r="CH243" s="39">
        <f t="shared" si="271"/>
        <v>0</v>
      </c>
      <c r="CI243" s="39">
        <f t="shared" si="271"/>
        <v>0</v>
      </c>
      <c r="CJ243" s="39">
        <f t="shared" si="271"/>
        <v>0</v>
      </c>
      <c r="CK243" s="39">
        <f t="shared" si="271"/>
        <v>0</v>
      </c>
      <c r="CL243" s="39">
        <f t="shared" si="271"/>
        <v>0</v>
      </c>
      <c r="CO243" s="28">
        <v>12</v>
      </c>
      <c r="CP243" s="39">
        <f>MAX(BM243:BN244)</f>
        <v>0</v>
      </c>
      <c r="CQ243" s="39"/>
      <c r="CR243" s="39">
        <f>MAX(BO243:BP244)</f>
        <v>0</v>
      </c>
      <c r="CS243" s="39"/>
      <c r="CT243" s="39">
        <f>MAX(BQ243:BR244)</f>
        <v>0</v>
      </c>
      <c r="CU243" s="39"/>
      <c r="CV243" s="39">
        <f>MAX(BS243:BT244)</f>
        <v>0</v>
      </c>
      <c r="CW243" s="39"/>
      <c r="CX243" s="39">
        <f>MAX(BU243:BV244)</f>
        <v>3.4640624999999994</v>
      </c>
      <c r="CY243" s="39"/>
      <c r="CZ243" s="39">
        <f>MAX(BW243:BX244)</f>
        <v>2.20703125</v>
      </c>
      <c r="DA243" s="39"/>
      <c r="DB243" s="39">
        <f>MAX(BY243:BZ244)</f>
        <v>1.3078125000000003</v>
      </c>
      <c r="DC243" s="39"/>
      <c r="DD243" s="39">
        <f>MAX(CA243:CB244)</f>
        <v>1.0140625000000001</v>
      </c>
      <c r="DE243" s="39"/>
      <c r="DF243" s="39">
        <f>MAX(CC243:CD244)</f>
        <v>6.6406250000000111E-2</v>
      </c>
      <c r="DG243" s="39"/>
      <c r="DH243" s="39">
        <f>MAX(CE243:CF244)</f>
        <v>0</v>
      </c>
      <c r="DI243" s="39"/>
      <c r="DJ243" s="39">
        <f>MAX(CG243:CH244)</f>
        <v>0</v>
      </c>
      <c r="DK243" s="39"/>
      <c r="DL243" s="39">
        <f>MAX(CI243:CJ244)</f>
        <v>0</v>
      </c>
      <c r="DM243" s="39"/>
      <c r="DN243" s="39">
        <f>MAX(CK243:CL244)</f>
        <v>0</v>
      </c>
      <c r="DO243" s="21"/>
      <c r="DR243" s="28">
        <f t="shared" si="8"/>
        <v>237</v>
      </c>
      <c r="DS243" s="28">
        <f t="shared" si="191"/>
        <v>6</v>
      </c>
      <c r="DT243" s="28">
        <f t="shared" si="10"/>
        <v>3</v>
      </c>
      <c r="DU243" s="28">
        <v>2</v>
      </c>
      <c r="DV243" s="39">
        <f t="shared" si="2"/>
        <v>0</v>
      </c>
      <c r="DX243" s="41">
        <v>-0.3</v>
      </c>
      <c r="DY243" s="39">
        <f t="shared" si="3"/>
        <v>0</v>
      </c>
      <c r="DZ243" s="34"/>
      <c r="EB243" s="41">
        <v>-0.7</v>
      </c>
      <c r="EC243" s="39">
        <f t="shared" si="4"/>
        <v>0</v>
      </c>
      <c r="ED243" s="34"/>
      <c r="EF243" s="41">
        <v>0</v>
      </c>
      <c r="EG243" s="39">
        <f t="shared" si="5"/>
        <v>0</v>
      </c>
      <c r="EH243" s="34"/>
      <c r="EJ243" s="22"/>
      <c r="EK243" s="22"/>
      <c r="EM243" s="22"/>
      <c r="EN243" s="22"/>
      <c r="EO243" s="22"/>
      <c r="EP243" s="22"/>
      <c r="ER243" s="26"/>
    </row>
    <row r="244" spans="1:148" ht="7.5" customHeight="1" x14ac:dyDescent="0.15">
      <c r="A244" s="21"/>
      <c r="B244" s="22"/>
      <c r="AJ244" s="50">
        <v>24</v>
      </c>
      <c r="AK244" s="39">
        <f t="shared" ref="AK244:BJ244" si="272">(AK153+AK183+AK213)+$AF$99</f>
        <v>-0.7007812499999998</v>
      </c>
      <c r="AL244" s="39">
        <f t="shared" si="272"/>
        <v>-0.61875000000000002</v>
      </c>
      <c r="AM244" s="39">
        <f t="shared" si="272"/>
        <v>-0.59374999999999989</v>
      </c>
      <c r="AN244" s="39">
        <f t="shared" si="272"/>
        <v>-0.59609374999999976</v>
      </c>
      <c r="AO244" s="39">
        <f t="shared" si="272"/>
        <v>-0.57109375000000007</v>
      </c>
      <c r="AP244" s="39">
        <f t="shared" si="272"/>
        <v>-0.51796874999999998</v>
      </c>
      <c r="AQ244" s="39">
        <f t="shared" si="272"/>
        <v>-0.86249999999999971</v>
      </c>
      <c r="AR244" s="39">
        <f t="shared" si="272"/>
        <v>-1.7867187500000004</v>
      </c>
      <c r="AS244" s="39">
        <f t="shared" si="272"/>
        <v>1.9750000000000001</v>
      </c>
      <c r="AT244" s="39">
        <f t="shared" si="272"/>
        <v>3.4640624999999994</v>
      </c>
      <c r="AU244" s="39">
        <f t="shared" si="272"/>
        <v>2.20703125</v>
      </c>
      <c r="AV244" s="39">
        <f t="shared" si="272"/>
        <v>0.86718749999999989</v>
      </c>
      <c r="AW244" s="39">
        <f t="shared" si="272"/>
        <v>0.94531250000000011</v>
      </c>
      <c r="AX244" s="39">
        <f t="shared" si="272"/>
        <v>1.2898437500000002</v>
      </c>
      <c r="AY244" s="39">
        <f t="shared" si="272"/>
        <v>1.0140625000000001</v>
      </c>
      <c r="AZ244" s="39">
        <f t="shared" si="272"/>
        <v>0.11015625000000007</v>
      </c>
      <c r="BA244" s="39">
        <f t="shared" si="272"/>
        <v>6.6406250000000111E-2</v>
      </c>
      <c r="BB244" s="39">
        <f t="shared" si="272"/>
        <v>-0.42890624999999993</v>
      </c>
      <c r="BC244" s="39">
        <f t="shared" si="272"/>
        <v>-0.35468749999999993</v>
      </c>
      <c r="BD244" s="39">
        <f t="shared" si="272"/>
        <v>-0.92187500000000011</v>
      </c>
      <c r="BE244" s="39">
        <f t="shared" si="272"/>
        <v>-0.99453124999999976</v>
      </c>
      <c r="BF244" s="39">
        <f t="shared" si="272"/>
        <v>-1.0132812499999999</v>
      </c>
      <c r="BG244" s="39">
        <f t="shared" si="272"/>
        <v>-1.0015624999999999</v>
      </c>
      <c r="BH244" s="39">
        <f t="shared" si="272"/>
        <v>-1.0039062499999996</v>
      </c>
      <c r="BI244" s="39">
        <f t="shared" si="272"/>
        <v>-1.0460937499999998</v>
      </c>
      <c r="BJ244" s="39">
        <f t="shared" si="272"/>
        <v>-0.94453124999999993</v>
      </c>
      <c r="BL244" s="50">
        <v>24</v>
      </c>
      <c r="BM244" s="39">
        <f t="shared" ref="BM244:CL244" si="273">MAX(AK244,0)</f>
        <v>0</v>
      </c>
      <c r="BN244" s="39">
        <f t="shared" si="273"/>
        <v>0</v>
      </c>
      <c r="BO244" s="39">
        <f t="shared" si="273"/>
        <v>0</v>
      </c>
      <c r="BP244" s="39">
        <f t="shared" si="273"/>
        <v>0</v>
      </c>
      <c r="BQ244" s="39">
        <f t="shared" si="273"/>
        <v>0</v>
      </c>
      <c r="BR244" s="39">
        <f t="shared" si="273"/>
        <v>0</v>
      </c>
      <c r="BS244" s="39">
        <f t="shared" si="273"/>
        <v>0</v>
      </c>
      <c r="BT244" s="39">
        <f t="shared" si="273"/>
        <v>0</v>
      </c>
      <c r="BU244" s="39">
        <f t="shared" si="273"/>
        <v>1.9750000000000001</v>
      </c>
      <c r="BV244" s="39">
        <f t="shared" si="273"/>
        <v>3.4640624999999994</v>
      </c>
      <c r="BW244" s="39">
        <f t="shared" si="273"/>
        <v>2.20703125</v>
      </c>
      <c r="BX244" s="39">
        <f t="shared" si="273"/>
        <v>0.86718749999999989</v>
      </c>
      <c r="BY244" s="39">
        <f t="shared" si="273"/>
        <v>0.94531250000000011</v>
      </c>
      <c r="BZ244" s="39">
        <f t="shared" si="273"/>
        <v>1.2898437500000002</v>
      </c>
      <c r="CA244" s="39">
        <f t="shared" si="273"/>
        <v>1.0140625000000001</v>
      </c>
      <c r="CB244" s="39">
        <f t="shared" si="273"/>
        <v>0.11015625000000007</v>
      </c>
      <c r="CC244" s="39">
        <f t="shared" si="273"/>
        <v>6.6406250000000111E-2</v>
      </c>
      <c r="CD244" s="39">
        <f t="shared" si="273"/>
        <v>0</v>
      </c>
      <c r="CE244" s="39">
        <f t="shared" si="273"/>
        <v>0</v>
      </c>
      <c r="CF244" s="39">
        <f t="shared" si="273"/>
        <v>0</v>
      </c>
      <c r="CG244" s="39">
        <f t="shared" si="273"/>
        <v>0</v>
      </c>
      <c r="CH244" s="39">
        <f t="shared" si="273"/>
        <v>0</v>
      </c>
      <c r="CI244" s="39">
        <f t="shared" si="273"/>
        <v>0</v>
      </c>
      <c r="CJ244" s="39">
        <f t="shared" si="273"/>
        <v>0</v>
      </c>
      <c r="CK244" s="39">
        <f t="shared" si="273"/>
        <v>0</v>
      </c>
      <c r="CL244" s="39">
        <f t="shared" si="273"/>
        <v>0</v>
      </c>
      <c r="CO244" s="22"/>
      <c r="CP244" s="39"/>
      <c r="CQ244" s="39"/>
      <c r="CR244" s="39"/>
      <c r="CS244" s="39"/>
      <c r="CT244" s="39"/>
      <c r="CU244" s="39"/>
      <c r="CV244" s="39"/>
      <c r="CW244" s="39"/>
      <c r="CX244" s="39"/>
      <c r="CY244" s="39"/>
      <c r="CZ244" s="39"/>
      <c r="DA244" s="39"/>
      <c r="DB244" s="39"/>
      <c r="DC244" s="39"/>
      <c r="DD244" s="39"/>
      <c r="DE244" s="39"/>
      <c r="DF244" s="39"/>
      <c r="DG244" s="39"/>
      <c r="DH244" s="39"/>
      <c r="DI244" s="39"/>
      <c r="DJ244" s="39"/>
      <c r="DK244" s="39"/>
      <c r="DL244" s="39"/>
      <c r="DM244" s="39"/>
      <c r="DN244" s="39"/>
      <c r="DO244" s="21"/>
      <c r="DR244" s="28">
        <f t="shared" si="8"/>
        <v>238</v>
      </c>
      <c r="DS244" s="28">
        <f t="shared" si="191"/>
        <v>6</v>
      </c>
      <c r="DT244" s="28">
        <f t="shared" si="10"/>
        <v>4</v>
      </c>
      <c r="DU244" s="28">
        <v>2</v>
      </c>
      <c r="DV244" s="39">
        <f t="shared" si="2"/>
        <v>2.4093750000000003</v>
      </c>
      <c r="DX244" s="41">
        <v>0.1</v>
      </c>
      <c r="DY244" s="39">
        <f t="shared" si="3"/>
        <v>0.24093750000000003</v>
      </c>
      <c r="DZ244" s="34"/>
      <c r="EB244" s="41">
        <v>-0.3</v>
      </c>
      <c r="EC244" s="39">
        <f t="shared" si="4"/>
        <v>-0.72281250000000008</v>
      </c>
      <c r="ED244" s="34"/>
      <c r="EF244" s="41">
        <v>-0.3</v>
      </c>
      <c r="EG244" s="39">
        <f t="shared" si="5"/>
        <v>-0.72281250000000008</v>
      </c>
      <c r="EH244" s="34"/>
      <c r="EJ244" s="22"/>
      <c r="EK244" s="22"/>
      <c r="EM244" s="22"/>
      <c r="EN244" s="22"/>
      <c r="EO244" s="22"/>
      <c r="EP244" s="22"/>
      <c r="ER244" s="26"/>
    </row>
    <row r="245" spans="1:148" ht="7.5" customHeight="1" x14ac:dyDescent="0.15">
      <c r="A245" s="21"/>
      <c r="B245" s="22"/>
      <c r="AJ245" s="50">
        <v>25</v>
      </c>
      <c r="AK245" s="39">
        <f t="shared" ref="AK245:BJ245" si="274">(AK154+AK184+AK214)+$AF$99</f>
        <v>-0.59062500000000007</v>
      </c>
      <c r="AL245" s="39">
        <f t="shared" si="274"/>
        <v>-0.62968749999999984</v>
      </c>
      <c r="AM245" s="39">
        <f t="shared" si="274"/>
        <v>-0.60624999999999962</v>
      </c>
      <c r="AN245" s="39">
        <f t="shared" si="274"/>
        <v>-0.60468749999999993</v>
      </c>
      <c r="AO245" s="39">
        <f t="shared" si="274"/>
        <v>-0.59062500000000007</v>
      </c>
      <c r="AP245" s="39">
        <f t="shared" si="274"/>
        <v>-0.56874999999999998</v>
      </c>
      <c r="AQ245" s="39">
        <f t="shared" si="274"/>
        <v>-0.53984374999999984</v>
      </c>
      <c r="AR245" s="39">
        <f t="shared" si="274"/>
        <v>-1.6570312499999997</v>
      </c>
      <c r="AS245" s="39">
        <f t="shared" si="274"/>
        <v>-0.86640625000000016</v>
      </c>
      <c r="AT245" s="39">
        <f t="shared" si="274"/>
        <v>3.0109374999999998</v>
      </c>
      <c r="AU245" s="39">
        <f t="shared" si="274"/>
        <v>3.4624999999999995</v>
      </c>
      <c r="AV245" s="39">
        <f t="shared" si="274"/>
        <v>1.07421875</v>
      </c>
      <c r="AW245" s="39">
        <f t="shared" si="274"/>
        <v>0.47343750000000007</v>
      </c>
      <c r="AX245" s="39">
        <f t="shared" si="274"/>
        <v>2.0101562500000001</v>
      </c>
      <c r="AY245" s="39">
        <f t="shared" si="274"/>
        <v>2.4515625000000001</v>
      </c>
      <c r="AZ245" s="39">
        <f t="shared" si="274"/>
        <v>0.46484374999999994</v>
      </c>
      <c r="BA245" s="39">
        <f t="shared" si="274"/>
        <v>0.17421874999999998</v>
      </c>
      <c r="BB245" s="39">
        <f t="shared" si="274"/>
        <v>-0.36093750000000002</v>
      </c>
      <c r="BC245" s="39">
        <f t="shared" si="274"/>
        <v>-0.82812499999999989</v>
      </c>
      <c r="BD245" s="39">
        <f t="shared" si="274"/>
        <v>-0.9312499999999998</v>
      </c>
      <c r="BE245" s="39">
        <f t="shared" si="274"/>
        <v>-0.98203125000000002</v>
      </c>
      <c r="BF245" s="39">
        <f t="shared" si="274"/>
        <v>-0.9898437499999998</v>
      </c>
      <c r="BG245" s="39">
        <f t="shared" si="274"/>
        <v>-0.97499999999999976</v>
      </c>
      <c r="BH245" s="39">
        <f t="shared" si="274"/>
        <v>-0.9624999999999998</v>
      </c>
      <c r="BI245" s="39">
        <f t="shared" si="274"/>
        <v>-0.94765624999999998</v>
      </c>
      <c r="BJ245" s="39">
        <f t="shared" si="274"/>
        <v>-0.9750000000000002</v>
      </c>
      <c r="BL245" s="50">
        <v>25</v>
      </c>
      <c r="BM245" s="39">
        <f t="shared" ref="BM245:CL245" si="275">MAX(AK245,0)</f>
        <v>0</v>
      </c>
      <c r="BN245" s="39">
        <f t="shared" si="275"/>
        <v>0</v>
      </c>
      <c r="BO245" s="39">
        <f t="shared" si="275"/>
        <v>0</v>
      </c>
      <c r="BP245" s="39">
        <f t="shared" si="275"/>
        <v>0</v>
      </c>
      <c r="BQ245" s="39">
        <f t="shared" si="275"/>
        <v>0</v>
      </c>
      <c r="BR245" s="39">
        <f t="shared" si="275"/>
        <v>0</v>
      </c>
      <c r="BS245" s="39">
        <f t="shared" si="275"/>
        <v>0</v>
      </c>
      <c r="BT245" s="39">
        <f t="shared" si="275"/>
        <v>0</v>
      </c>
      <c r="BU245" s="39">
        <f t="shared" si="275"/>
        <v>0</v>
      </c>
      <c r="BV245" s="39">
        <f t="shared" si="275"/>
        <v>3.0109374999999998</v>
      </c>
      <c r="BW245" s="39">
        <f t="shared" si="275"/>
        <v>3.4624999999999995</v>
      </c>
      <c r="BX245" s="39">
        <f t="shared" si="275"/>
        <v>1.07421875</v>
      </c>
      <c r="BY245" s="39">
        <f t="shared" si="275"/>
        <v>0.47343750000000007</v>
      </c>
      <c r="BZ245" s="39">
        <f t="shared" si="275"/>
        <v>2.0101562500000001</v>
      </c>
      <c r="CA245" s="39">
        <f t="shared" si="275"/>
        <v>2.4515625000000001</v>
      </c>
      <c r="CB245" s="39">
        <f t="shared" si="275"/>
        <v>0.46484374999999994</v>
      </c>
      <c r="CC245" s="39">
        <f t="shared" si="275"/>
        <v>0.17421874999999998</v>
      </c>
      <c r="CD245" s="39">
        <f t="shared" si="275"/>
        <v>0</v>
      </c>
      <c r="CE245" s="39">
        <f t="shared" si="275"/>
        <v>0</v>
      </c>
      <c r="CF245" s="39">
        <f t="shared" si="275"/>
        <v>0</v>
      </c>
      <c r="CG245" s="39">
        <f t="shared" si="275"/>
        <v>0</v>
      </c>
      <c r="CH245" s="39">
        <f t="shared" si="275"/>
        <v>0</v>
      </c>
      <c r="CI245" s="39">
        <f t="shared" si="275"/>
        <v>0</v>
      </c>
      <c r="CJ245" s="39">
        <f t="shared" si="275"/>
        <v>0</v>
      </c>
      <c r="CK245" s="39">
        <f t="shared" si="275"/>
        <v>0</v>
      </c>
      <c r="CL245" s="39">
        <f t="shared" si="275"/>
        <v>0</v>
      </c>
      <c r="CO245" s="28">
        <v>13</v>
      </c>
      <c r="CP245" s="39">
        <f>MAX(BM245:BN246)</f>
        <v>0</v>
      </c>
      <c r="CQ245" s="39"/>
      <c r="CR245" s="39">
        <f>MAX(BO245:BP246)</f>
        <v>0</v>
      </c>
      <c r="CS245" s="39"/>
      <c r="CT245" s="39">
        <f>MAX(BQ245:BR246)</f>
        <v>0</v>
      </c>
      <c r="CU245" s="39"/>
      <c r="CV245" s="39">
        <f>MAX(BS245:BT246)</f>
        <v>0</v>
      </c>
      <c r="CW245" s="39"/>
      <c r="CX245" s="39">
        <f>MAX(BU245:BV246)</f>
        <v>3.0109374999999998</v>
      </c>
      <c r="CY245" s="39"/>
      <c r="CZ245" s="39">
        <f>MAX(BW245:BX246)</f>
        <v>3.4624999999999995</v>
      </c>
      <c r="DA245" s="39"/>
      <c r="DB245" s="39">
        <f>MAX(BY245:BZ246)</f>
        <v>2.1609374999999997</v>
      </c>
      <c r="DC245" s="39"/>
      <c r="DD245" s="39">
        <f>MAX(CA245:CB246)</f>
        <v>2.4882812499999996</v>
      </c>
      <c r="DE245" s="39"/>
      <c r="DF245" s="39">
        <f>MAX(CC245:CD246)</f>
        <v>0.17421874999999998</v>
      </c>
      <c r="DG245" s="39"/>
      <c r="DH245" s="39">
        <f>MAX(CE245:CF246)</f>
        <v>0</v>
      </c>
      <c r="DI245" s="39"/>
      <c r="DJ245" s="39">
        <f>MAX(CG245:CH246)</f>
        <v>0</v>
      </c>
      <c r="DK245" s="39"/>
      <c r="DL245" s="39">
        <f>MAX(CI245:CJ246)</f>
        <v>0</v>
      </c>
      <c r="DM245" s="39"/>
      <c r="DN245" s="39">
        <f>MAX(CK245:CL246)</f>
        <v>0</v>
      </c>
      <c r="DO245" s="21"/>
      <c r="DR245" s="28">
        <f t="shared" si="8"/>
        <v>239</v>
      </c>
      <c r="DS245" s="28">
        <f t="shared" si="191"/>
        <v>6</v>
      </c>
      <c r="DT245" s="28">
        <f t="shared" si="10"/>
        <v>5</v>
      </c>
      <c r="DU245" s="28">
        <v>2</v>
      </c>
      <c r="DV245" s="39">
        <f t="shared" si="2"/>
        <v>3.1156250000000001</v>
      </c>
      <c r="DX245" s="41">
        <v>-0.1</v>
      </c>
      <c r="DY245" s="39">
        <f t="shared" si="3"/>
        <v>-0.31156250000000002</v>
      </c>
      <c r="DZ245" s="34"/>
      <c r="EB245" s="41">
        <v>0</v>
      </c>
      <c r="EC245" s="39">
        <f t="shared" si="4"/>
        <v>0</v>
      </c>
      <c r="ED245" s="34"/>
      <c r="EF245" s="41">
        <v>0.1</v>
      </c>
      <c r="EG245" s="39">
        <f t="shared" si="5"/>
        <v>0.31156250000000002</v>
      </c>
      <c r="EH245" s="34"/>
      <c r="EJ245" s="22"/>
      <c r="EK245" s="22"/>
      <c r="EM245" s="22"/>
      <c r="EN245" s="22"/>
      <c r="EO245" s="22"/>
      <c r="EP245" s="22"/>
      <c r="ER245" s="26"/>
    </row>
    <row r="246" spans="1:148" ht="7.5" customHeight="1" x14ac:dyDescent="0.15">
      <c r="A246" s="21"/>
      <c r="B246" s="22"/>
      <c r="AJ246" s="50">
        <v>26</v>
      </c>
      <c r="AK246" s="39">
        <f t="shared" ref="AK246:BJ246" si="276">(AK155+AK185+AK215)+$AF$99</f>
        <v>-0.56015625000000002</v>
      </c>
      <c r="AL246" s="39">
        <f t="shared" si="276"/>
        <v>-0.58671875000000007</v>
      </c>
      <c r="AM246" s="39">
        <f t="shared" si="276"/>
        <v>-0.64296874999999998</v>
      </c>
      <c r="AN246" s="39">
        <f t="shared" si="276"/>
        <v>-0.63671875000000011</v>
      </c>
      <c r="AO246" s="39">
        <f t="shared" si="276"/>
        <v>-0.59218749999999976</v>
      </c>
      <c r="AP246" s="39">
        <f t="shared" si="276"/>
        <v>-0.57187500000000002</v>
      </c>
      <c r="AQ246" s="39">
        <f t="shared" si="276"/>
        <v>-0.53749999999999998</v>
      </c>
      <c r="AR246" s="39">
        <f t="shared" si="276"/>
        <v>-0.81562500000000016</v>
      </c>
      <c r="AS246" s="39">
        <f t="shared" si="276"/>
        <v>-2.0000000000000004</v>
      </c>
      <c r="AT246" s="39">
        <f t="shared" si="276"/>
        <v>-0.48906249999999962</v>
      </c>
      <c r="AU246" s="39">
        <f t="shared" si="276"/>
        <v>2.8070312499999996</v>
      </c>
      <c r="AV246" s="39">
        <f t="shared" si="276"/>
        <v>1.9968750000000002</v>
      </c>
      <c r="AW246" s="39">
        <f t="shared" si="276"/>
        <v>0.34921875000000002</v>
      </c>
      <c r="AX246" s="39">
        <f t="shared" si="276"/>
        <v>2.1609374999999997</v>
      </c>
      <c r="AY246" s="39">
        <f t="shared" si="276"/>
        <v>2.4882812499999996</v>
      </c>
      <c r="AZ246" s="39">
        <f t="shared" si="276"/>
        <v>0.96796874999999971</v>
      </c>
      <c r="BA246" s="39">
        <f t="shared" si="276"/>
        <v>3.2812500000000022E-2</v>
      </c>
      <c r="BB246" s="39">
        <f t="shared" si="276"/>
        <v>-0.5406249999999998</v>
      </c>
      <c r="BC246" s="39">
        <f t="shared" si="276"/>
        <v>-0.85859374999999993</v>
      </c>
      <c r="BD246" s="39">
        <f t="shared" si="276"/>
        <v>-0.93359374999999989</v>
      </c>
      <c r="BE246" s="39">
        <f t="shared" si="276"/>
        <v>-0.94843749999999993</v>
      </c>
      <c r="BF246" s="39">
        <f t="shared" si="276"/>
        <v>-0.95546874999999998</v>
      </c>
      <c r="BG246" s="39">
        <f t="shared" si="276"/>
        <v>-0.94140624999999989</v>
      </c>
      <c r="BH246" s="39">
        <f t="shared" si="276"/>
        <v>-0.9585937499999998</v>
      </c>
      <c r="BI246" s="39">
        <f t="shared" si="276"/>
        <v>-0.92109374999999993</v>
      </c>
      <c r="BJ246" s="39">
        <f t="shared" si="276"/>
        <v>-0.88515624999999976</v>
      </c>
      <c r="BL246" s="50">
        <v>26</v>
      </c>
      <c r="BM246" s="39">
        <f t="shared" ref="BM246:CL246" si="277">MAX(AK246,0)</f>
        <v>0</v>
      </c>
      <c r="BN246" s="39">
        <f t="shared" si="277"/>
        <v>0</v>
      </c>
      <c r="BO246" s="39">
        <f t="shared" si="277"/>
        <v>0</v>
      </c>
      <c r="BP246" s="39">
        <f t="shared" si="277"/>
        <v>0</v>
      </c>
      <c r="BQ246" s="39">
        <f t="shared" si="277"/>
        <v>0</v>
      </c>
      <c r="BR246" s="39">
        <f t="shared" si="277"/>
        <v>0</v>
      </c>
      <c r="BS246" s="39">
        <f t="shared" si="277"/>
        <v>0</v>
      </c>
      <c r="BT246" s="39">
        <f t="shared" si="277"/>
        <v>0</v>
      </c>
      <c r="BU246" s="39">
        <f t="shared" si="277"/>
        <v>0</v>
      </c>
      <c r="BV246" s="39">
        <f t="shared" si="277"/>
        <v>0</v>
      </c>
      <c r="BW246" s="39">
        <f t="shared" si="277"/>
        <v>2.8070312499999996</v>
      </c>
      <c r="BX246" s="39">
        <f t="shared" si="277"/>
        <v>1.9968750000000002</v>
      </c>
      <c r="BY246" s="39">
        <f t="shared" si="277"/>
        <v>0.34921875000000002</v>
      </c>
      <c r="BZ246" s="39">
        <f t="shared" si="277"/>
        <v>2.1609374999999997</v>
      </c>
      <c r="CA246" s="39">
        <f t="shared" si="277"/>
        <v>2.4882812499999996</v>
      </c>
      <c r="CB246" s="39">
        <f t="shared" si="277"/>
        <v>0.96796874999999971</v>
      </c>
      <c r="CC246" s="39">
        <f t="shared" si="277"/>
        <v>3.2812500000000022E-2</v>
      </c>
      <c r="CD246" s="39">
        <f t="shared" si="277"/>
        <v>0</v>
      </c>
      <c r="CE246" s="39">
        <f t="shared" si="277"/>
        <v>0</v>
      </c>
      <c r="CF246" s="39">
        <f t="shared" si="277"/>
        <v>0</v>
      </c>
      <c r="CG246" s="39">
        <f t="shared" si="277"/>
        <v>0</v>
      </c>
      <c r="CH246" s="39">
        <f t="shared" si="277"/>
        <v>0</v>
      </c>
      <c r="CI246" s="39">
        <f t="shared" si="277"/>
        <v>0</v>
      </c>
      <c r="CJ246" s="39">
        <f t="shared" si="277"/>
        <v>0</v>
      </c>
      <c r="CK246" s="39">
        <f t="shared" si="277"/>
        <v>0</v>
      </c>
      <c r="CL246" s="39">
        <f t="shared" si="277"/>
        <v>0</v>
      </c>
      <c r="CO246" s="22"/>
      <c r="CP246" s="21"/>
      <c r="CQ246" s="21"/>
      <c r="CR246" s="21"/>
      <c r="CS246" s="21"/>
      <c r="CT246" s="21"/>
      <c r="CU246" s="21"/>
      <c r="CV246" s="21"/>
      <c r="CW246" s="21"/>
      <c r="CX246" s="21"/>
      <c r="CY246" s="21"/>
      <c r="CZ246" s="21"/>
      <c r="DA246" s="21"/>
      <c r="DB246" s="21"/>
      <c r="DC246" s="21"/>
      <c r="DD246" s="21"/>
      <c r="DE246" s="21"/>
      <c r="DF246" s="21"/>
      <c r="DG246" s="21"/>
      <c r="DH246" s="21"/>
      <c r="DI246" s="21"/>
      <c r="DJ246" s="21"/>
      <c r="DK246" s="21"/>
      <c r="DL246" s="21"/>
      <c r="DM246" s="21"/>
      <c r="DN246" s="21"/>
      <c r="DO246" s="21"/>
      <c r="DR246" s="28">
        <f t="shared" si="8"/>
        <v>240</v>
      </c>
      <c r="DS246" s="28">
        <f t="shared" si="191"/>
        <v>6</v>
      </c>
      <c r="DT246" s="28">
        <f t="shared" si="10"/>
        <v>6</v>
      </c>
      <c r="DU246" s="28">
        <v>2</v>
      </c>
      <c r="DV246" s="39">
        <f t="shared" si="2"/>
        <v>2.2250000000000001</v>
      </c>
      <c r="DX246" s="41">
        <v>0.1</v>
      </c>
      <c r="DY246" s="39">
        <f t="shared" si="3"/>
        <v>0.22250000000000003</v>
      </c>
      <c r="DZ246" s="34"/>
      <c r="EB246" s="41">
        <v>0</v>
      </c>
      <c r="EC246" s="39">
        <f t="shared" si="4"/>
        <v>0</v>
      </c>
      <c r="ED246" s="34"/>
      <c r="EF246" s="41">
        <v>0.3</v>
      </c>
      <c r="EG246" s="39">
        <f t="shared" si="5"/>
        <v>0.66749999999999998</v>
      </c>
      <c r="EH246" s="34"/>
      <c r="EJ246" s="22"/>
      <c r="EK246" s="22"/>
      <c r="EM246" s="22"/>
      <c r="EN246" s="22"/>
      <c r="EO246" s="22"/>
      <c r="EP246" s="22"/>
      <c r="ER246" s="26"/>
    </row>
    <row r="247" spans="1:148" ht="7.5" customHeight="1" x14ac:dyDescent="0.15">
      <c r="A247" s="21"/>
      <c r="B247" s="22"/>
      <c r="DR247" s="28">
        <f t="shared" si="8"/>
        <v>241</v>
      </c>
      <c r="DS247" s="28">
        <f t="shared" si="191"/>
        <v>6</v>
      </c>
      <c r="DT247" s="28">
        <f t="shared" si="10"/>
        <v>7</v>
      </c>
      <c r="DU247" s="28">
        <v>2</v>
      </c>
      <c r="DV247" s="39">
        <f t="shared" si="2"/>
        <v>2.8320312499999996</v>
      </c>
      <c r="DX247" s="41">
        <v>0.3</v>
      </c>
      <c r="DY247" s="39">
        <f t="shared" si="3"/>
        <v>0.84960937499999989</v>
      </c>
      <c r="DZ247" s="34"/>
      <c r="EB247" s="41">
        <v>0.3</v>
      </c>
      <c r="EC247" s="39">
        <f t="shared" si="4"/>
        <v>0.84960937499999989</v>
      </c>
      <c r="ED247" s="34"/>
      <c r="EF247" s="41">
        <v>-0.3</v>
      </c>
      <c r="EG247" s="39">
        <f t="shared" si="5"/>
        <v>-0.84960937499999989</v>
      </c>
      <c r="EH247" s="34"/>
      <c r="EJ247" s="22"/>
      <c r="EK247" s="22"/>
      <c r="EM247" s="22"/>
      <c r="EN247" s="22"/>
      <c r="EO247" s="22"/>
      <c r="EP247" s="22"/>
      <c r="ER247" s="26"/>
    </row>
    <row r="248" spans="1:148" ht="7.5" customHeight="1" x14ac:dyDescent="0.15">
      <c r="A248" s="21"/>
      <c r="B248" s="22"/>
      <c r="DR248" s="28">
        <f t="shared" si="8"/>
        <v>242</v>
      </c>
      <c r="DS248" s="28">
        <f t="shared" si="191"/>
        <v>6</v>
      </c>
      <c r="DT248" s="28">
        <f t="shared" si="10"/>
        <v>8</v>
      </c>
      <c r="DU248" s="28">
        <v>2</v>
      </c>
      <c r="DV248" s="39">
        <f t="shared" si="2"/>
        <v>0.14609375000000002</v>
      </c>
      <c r="DX248" s="41">
        <v>0</v>
      </c>
      <c r="DY248" s="39">
        <f t="shared" si="3"/>
        <v>0</v>
      </c>
      <c r="DZ248" s="34"/>
      <c r="EB248" s="41">
        <v>0.1</v>
      </c>
      <c r="EC248" s="39">
        <f t="shared" si="4"/>
        <v>1.4609375000000003E-2</v>
      </c>
      <c r="ED248" s="34"/>
      <c r="EF248" s="41">
        <v>0.1</v>
      </c>
      <c r="EG248" s="39">
        <f t="shared" si="5"/>
        <v>1.4609375000000003E-2</v>
      </c>
      <c r="EH248" s="34"/>
      <c r="EJ248" s="22"/>
      <c r="EK248" s="22"/>
      <c r="EM248" s="22"/>
      <c r="EN248" s="22"/>
      <c r="EO248" s="22"/>
      <c r="EP248" s="22"/>
      <c r="ER248" s="26"/>
    </row>
    <row r="249" spans="1:148" ht="7.5" customHeight="1" x14ac:dyDescent="0.15">
      <c r="A249" s="21"/>
      <c r="B249" s="22"/>
      <c r="DR249" s="28">
        <f t="shared" si="8"/>
        <v>243</v>
      </c>
      <c r="DS249" s="28">
        <f t="shared" si="191"/>
        <v>6</v>
      </c>
      <c r="DT249" s="28">
        <f t="shared" si="10"/>
        <v>9</v>
      </c>
      <c r="DU249" s="28">
        <v>2</v>
      </c>
      <c r="DV249" s="39">
        <f t="shared" si="2"/>
        <v>0.66249999999999987</v>
      </c>
      <c r="DX249" s="41">
        <v>0.2</v>
      </c>
      <c r="DY249" s="39">
        <f t="shared" si="3"/>
        <v>0.13249999999999998</v>
      </c>
      <c r="DZ249" s="34"/>
      <c r="EB249" s="41">
        <v>-0.2</v>
      </c>
      <c r="EC249" s="39">
        <f t="shared" si="4"/>
        <v>-0.13249999999999998</v>
      </c>
      <c r="ED249" s="34"/>
      <c r="EF249" s="41">
        <v>-0.4</v>
      </c>
      <c r="EG249" s="39">
        <f t="shared" si="5"/>
        <v>-0.26499999999999996</v>
      </c>
      <c r="EH249" s="34"/>
      <c r="EJ249" s="22"/>
      <c r="EK249" s="22"/>
      <c r="EM249" s="22"/>
      <c r="EN249" s="22"/>
      <c r="EO249" s="22"/>
      <c r="EP249" s="22"/>
      <c r="ER249" s="26"/>
    </row>
    <row r="250" spans="1:148" ht="7.5" customHeight="1" x14ac:dyDescent="0.15">
      <c r="A250" s="21"/>
      <c r="B250" s="22"/>
      <c r="DR250" s="28">
        <f t="shared" si="8"/>
        <v>244</v>
      </c>
      <c r="DS250" s="28">
        <f t="shared" si="191"/>
        <v>6</v>
      </c>
      <c r="DT250" s="28">
        <f t="shared" si="10"/>
        <v>10</v>
      </c>
      <c r="DU250" s="28">
        <v>2</v>
      </c>
      <c r="DV250" s="39">
        <f t="shared" si="2"/>
        <v>0</v>
      </c>
      <c r="DX250" s="41">
        <v>-0.6</v>
      </c>
      <c r="DY250" s="39">
        <f t="shared" si="3"/>
        <v>0</v>
      </c>
      <c r="DZ250" s="34"/>
      <c r="EB250" s="41">
        <v>0.2</v>
      </c>
      <c r="EC250" s="39">
        <f t="shared" si="4"/>
        <v>0</v>
      </c>
      <c r="ED250" s="34"/>
      <c r="EF250" s="41">
        <v>0.3</v>
      </c>
      <c r="EG250" s="39">
        <f t="shared" si="5"/>
        <v>0</v>
      </c>
      <c r="EH250" s="34"/>
      <c r="EJ250" s="22"/>
      <c r="EK250" s="22"/>
      <c r="EM250" s="22"/>
      <c r="EN250" s="22"/>
      <c r="EO250" s="22"/>
      <c r="EP250" s="22"/>
      <c r="ER250" s="26"/>
    </row>
    <row r="251" spans="1:148" ht="7.5" customHeight="1" x14ac:dyDescent="0.15">
      <c r="A251" s="21"/>
      <c r="B251" s="22"/>
      <c r="DR251" s="28">
        <f t="shared" si="8"/>
        <v>245</v>
      </c>
      <c r="DS251" s="28">
        <f t="shared" si="191"/>
        <v>6</v>
      </c>
      <c r="DT251" s="28">
        <f t="shared" si="10"/>
        <v>11</v>
      </c>
      <c r="DU251" s="28">
        <v>2</v>
      </c>
      <c r="DV251" s="39">
        <f t="shared" si="2"/>
        <v>0</v>
      </c>
      <c r="DX251" s="41">
        <v>0.1</v>
      </c>
      <c r="DY251" s="39">
        <f t="shared" si="3"/>
        <v>0</v>
      </c>
      <c r="DZ251" s="34"/>
      <c r="EB251" s="41">
        <v>0</v>
      </c>
      <c r="EC251" s="39">
        <f t="shared" si="4"/>
        <v>0</v>
      </c>
      <c r="ED251" s="34"/>
      <c r="EF251" s="41">
        <v>0.6</v>
      </c>
      <c r="EG251" s="39">
        <f t="shared" si="5"/>
        <v>0</v>
      </c>
      <c r="EH251" s="34"/>
      <c r="EJ251" s="22"/>
      <c r="EK251" s="22"/>
      <c r="EM251" s="22"/>
      <c r="EN251" s="22"/>
      <c r="EO251" s="22"/>
      <c r="EP251" s="22"/>
      <c r="ER251" s="26"/>
    </row>
    <row r="252" spans="1:148" ht="7.5" customHeight="1" x14ac:dyDescent="0.15">
      <c r="A252" s="21"/>
      <c r="B252" s="22"/>
      <c r="DR252" s="28">
        <f t="shared" si="8"/>
        <v>246</v>
      </c>
      <c r="DS252" s="28">
        <f t="shared" si="191"/>
        <v>6</v>
      </c>
      <c r="DT252" s="28">
        <f t="shared" si="10"/>
        <v>12</v>
      </c>
      <c r="DU252" s="28">
        <v>2</v>
      </c>
      <c r="DV252" s="39">
        <f t="shared" si="2"/>
        <v>0</v>
      </c>
      <c r="DX252" s="41">
        <v>-0.7</v>
      </c>
      <c r="DY252" s="39">
        <f t="shared" si="3"/>
        <v>0</v>
      </c>
      <c r="DZ252" s="34"/>
      <c r="EB252" s="41">
        <v>-0.1</v>
      </c>
      <c r="EC252" s="39">
        <f t="shared" si="4"/>
        <v>0</v>
      </c>
      <c r="ED252" s="34"/>
      <c r="EF252" s="41">
        <v>0</v>
      </c>
      <c r="EG252" s="39">
        <f t="shared" si="5"/>
        <v>0</v>
      </c>
      <c r="EH252" s="34"/>
      <c r="EJ252" s="22"/>
      <c r="EK252" s="22"/>
      <c r="EM252" s="22"/>
      <c r="EN252" s="22"/>
      <c r="EO252" s="22"/>
      <c r="EP252" s="22"/>
      <c r="ER252" s="26"/>
    </row>
    <row r="253" spans="1:148" ht="7.5" customHeight="1" x14ac:dyDescent="0.15">
      <c r="A253" s="21"/>
      <c r="B253" s="22"/>
      <c r="DR253" s="28">
        <f t="shared" si="8"/>
        <v>247</v>
      </c>
      <c r="DS253" s="28">
        <f t="shared" si="191"/>
        <v>6</v>
      </c>
      <c r="DT253" s="28">
        <f t="shared" si="10"/>
        <v>13</v>
      </c>
      <c r="DU253" s="28">
        <v>2</v>
      </c>
      <c r="DV253" s="39">
        <f t="shared" si="2"/>
        <v>0</v>
      </c>
      <c r="DX253" s="41">
        <v>0.2</v>
      </c>
      <c r="DY253" s="39">
        <f t="shared" si="3"/>
        <v>0</v>
      </c>
      <c r="DZ253" s="34"/>
      <c r="EB253" s="41">
        <v>0.1</v>
      </c>
      <c r="EC253" s="39">
        <f t="shared" si="4"/>
        <v>0</v>
      </c>
      <c r="ED253" s="34"/>
      <c r="EF253" s="41">
        <v>-0.3</v>
      </c>
      <c r="EG253" s="39">
        <f t="shared" si="5"/>
        <v>0</v>
      </c>
      <c r="EH253" s="34"/>
      <c r="EJ253" s="22"/>
      <c r="EK253" s="22"/>
      <c r="EM253" s="22"/>
      <c r="EN253" s="22"/>
      <c r="EO253" s="22"/>
      <c r="EP253" s="22"/>
      <c r="ER253" s="26"/>
    </row>
    <row r="254" spans="1:148" ht="7.5" customHeight="1" x14ac:dyDescent="0.15">
      <c r="A254" s="21"/>
      <c r="B254" s="22"/>
      <c r="DR254" s="28">
        <f t="shared" si="8"/>
        <v>248</v>
      </c>
      <c r="DS254" s="28">
        <f t="shared" si="191"/>
        <v>7</v>
      </c>
      <c r="DT254" s="28">
        <f t="shared" si="10"/>
        <v>1</v>
      </c>
      <c r="DU254" s="28">
        <v>2</v>
      </c>
      <c r="DV254" s="39">
        <f t="shared" si="2"/>
        <v>0</v>
      </c>
      <c r="DX254" s="41">
        <v>0</v>
      </c>
      <c r="DY254" s="39">
        <f t="shared" si="3"/>
        <v>0</v>
      </c>
      <c r="DZ254" s="34"/>
      <c r="EB254" s="41">
        <v>0</v>
      </c>
      <c r="EC254" s="39">
        <f t="shared" si="4"/>
        <v>0</v>
      </c>
      <c r="ED254" s="34"/>
      <c r="EF254" s="41">
        <v>0.3</v>
      </c>
      <c r="EG254" s="39">
        <f t="shared" si="5"/>
        <v>0</v>
      </c>
      <c r="EH254" s="34"/>
      <c r="EJ254" s="22"/>
      <c r="EK254" s="22"/>
      <c r="EM254" s="22"/>
      <c r="EN254" s="22"/>
      <c r="EO254" s="22"/>
      <c r="EP254" s="22"/>
      <c r="ER254" s="26"/>
    </row>
    <row r="255" spans="1:148" ht="7.5" customHeight="1" x14ac:dyDescent="0.15">
      <c r="A255" s="21"/>
      <c r="B255" s="22"/>
      <c r="DR255" s="28">
        <f t="shared" si="8"/>
        <v>249</v>
      </c>
      <c r="DS255" s="28">
        <f t="shared" si="191"/>
        <v>7</v>
      </c>
      <c r="DT255" s="28">
        <f t="shared" si="10"/>
        <v>2</v>
      </c>
      <c r="DU255" s="28">
        <v>2</v>
      </c>
      <c r="DV255" s="39">
        <f t="shared" si="2"/>
        <v>0</v>
      </c>
      <c r="DX255" s="41">
        <v>-0.4</v>
      </c>
      <c r="DY255" s="39">
        <f t="shared" si="3"/>
        <v>0</v>
      </c>
      <c r="DZ255" s="34"/>
      <c r="EB255" s="41">
        <v>-0.4</v>
      </c>
      <c r="EC255" s="39">
        <f t="shared" si="4"/>
        <v>0</v>
      </c>
      <c r="ED255" s="34"/>
      <c r="EF255" s="41">
        <v>0.1</v>
      </c>
      <c r="EG255" s="39">
        <f t="shared" si="5"/>
        <v>0</v>
      </c>
      <c r="EH255" s="34"/>
      <c r="EJ255" s="22"/>
      <c r="EK255" s="22"/>
      <c r="EM255" s="22"/>
      <c r="EN255" s="22"/>
      <c r="EO255" s="22"/>
      <c r="EP255" s="22"/>
      <c r="ER255" s="26"/>
    </row>
    <row r="256" spans="1:148" ht="7.5" customHeight="1" x14ac:dyDescent="0.15">
      <c r="A256" s="21"/>
      <c r="B256" s="22"/>
      <c r="DR256" s="28">
        <f t="shared" si="8"/>
        <v>250</v>
      </c>
      <c r="DS256" s="28">
        <f t="shared" si="191"/>
        <v>7</v>
      </c>
      <c r="DT256" s="28">
        <f t="shared" si="10"/>
        <v>3</v>
      </c>
      <c r="DU256" s="28">
        <v>2</v>
      </c>
      <c r="DV256" s="39">
        <f t="shared" si="2"/>
        <v>0</v>
      </c>
      <c r="DX256" s="41">
        <v>-0.1</v>
      </c>
      <c r="DY256" s="39">
        <f t="shared" si="3"/>
        <v>0</v>
      </c>
      <c r="DZ256" s="34"/>
      <c r="EB256" s="41">
        <v>-0.5</v>
      </c>
      <c r="EC256" s="39">
        <f t="shared" si="4"/>
        <v>0</v>
      </c>
      <c r="ED256" s="34"/>
      <c r="EF256" s="41">
        <v>-0.2</v>
      </c>
      <c r="EG256" s="39">
        <f t="shared" si="5"/>
        <v>0</v>
      </c>
      <c r="EH256" s="34"/>
      <c r="EJ256" s="22"/>
      <c r="EK256" s="22"/>
      <c r="EM256" s="22"/>
      <c r="EN256" s="22"/>
      <c r="EO256" s="22"/>
      <c r="EP256" s="22"/>
      <c r="ER256" s="26"/>
    </row>
    <row r="257" spans="1:148" ht="7.5" customHeight="1" x14ac:dyDescent="0.15">
      <c r="A257" s="21"/>
      <c r="B257" s="22"/>
      <c r="DR257" s="28">
        <f t="shared" si="8"/>
        <v>251</v>
      </c>
      <c r="DS257" s="28">
        <f t="shared" si="191"/>
        <v>7</v>
      </c>
      <c r="DT257" s="28">
        <f t="shared" si="10"/>
        <v>4</v>
      </c>
      <c r="DU257" s="28">
        <v>2</v>
      </c>
      <c r="DV257" s="39">
        <f t="shared" si="2"/>
        <v>3.3078125000000003</v>
      </c>
      <c r="DX257" s="41">
        <v>-0.1</v>
      </c>
      <c r="DY257" s="39">
        <f t="shared" si="3"/>
        <v>-0.33078125000000003</v>
      </c>
      <c r="DZ257" s="34"/>
      <c r="EB257" s="41">
        <v>-0.6</v>
      </c>
      <c r="EC257" s="39">
        <f t="shared" si="4"/>
        <v>-1.9846875000000002</v>
      </c>
      <c r="ED257" s="34"/>
      <c r="EF257" s="41">
        <v>0.2</v>
      </c>
      <c r="EG257" s="39">
        <f t="shared" si="5"/>
        <v>0.66156250000000005</v>
      </c>
      <c r="EH257" s="34"/>
      <c r="EJ257" s="22"/>
      <c r="EK257" s="22"/>
      <c r="EM257" s="22"/>
      <c r="EN257" s="22"/>
      <c r="EO257" s="22"/>
      <c r="EP257" s="22"/>
      <c r="ER257" s="26"/>
    </row>
    <row r="258" spans="1:148" ht="7.5" customHeight="1" x14ac:dyDescent="0.15">
      <c r="A258" s="21"/>
      <c r="B258" s="22"/>
      <c r="DR258" s="28">
        <f t="shared" si="8"/>
        <v>252</v>
      </c>
      <c r="DS258" s="28">
        <f t="shared" si="191"/>
        <v>7</v>
      </c>
      <c r="DT258" s="28">
        <f t="shared" si="10"/>
        <v>5</v>
      </c>
      <c r="DU258" s="28">
        <v>2</v>
      </c>
      <c r="DV258" s="39">
        <f t="shared" si="2"/>
        <v>2.6570312499999997</v>
      </c>
      <c r="DX258" s="41">
        <v>0.2</v>
      </c>
      <c r="DY258" s="39">
        <f t="shared" si="3"/>
        <v>0.53140624999999997</v>
      </c>
      <c r="DZ258" s="34"/>
      <c r="EB258" s="41">
        <v>0.3</v>
      </c>
      <c r="EC258" s="39">
        <f t="shared" si="4"/>
        <v>0.7971093749999999</v>
      </c>
      <c r="ED258" s="34"/>
      <c r="EF258" s="41">
        <v>0.6</v>
      </c>
      <c r="EG258" s="39">
        <f t="shared" si="5"/>
        <v>1.5942187499999998</v>
      </c>
      <c r="EH258" s="34"/>
      <c r="EJ258" s="22"/>
      <c r="EK258" s="22"/>
      <c r="EM258" s="22"/>
      <c r="EN258" s="22"/>
      <c r="EO258" s="22"/>
      <c r="EP258" s="22"/>
      <c r="ER258" s="26"/>
    </row>
    <row r="259" spans="1:148" ht="7.5" customHeight="1" x14ac:dyDescent="0.15">
      <c r="A259" s="21"/>
      <c r="B259" s="22"/>
      <c r="DR259" s="28">
        <f t="shared" si="8"/>
        <v>253</v>
      </c>
      <c r="DS259" s="28">
        <f t="shared" si="191"/>
        <v>7</v>
      </c>
      <c r="DT259" s="28">
        <f t="shared" si="10"/>
        <v>6</v>
      </c>
      <c r="DU259" s="28">
        <v>2</v>
      </c>
      <c r="DV259" s="39">
        <f t="shared" si="2"/>
        <v>1.9367187499999998</v>
      </c>
      <c r="DX259" s="41">
        <v>0.3</v>
      </c>
      <c r="DY259" s="39">
        <f t="shared" si="3"/>
        <v>0.58101562499999992</v>
      </c>
      <c r="DZ259" s="34"/>
      <c r="EB259" s="41">
        <v>-0.2</v>
      </c>
      <c r="EC259" s="39">
        <f t="shared" si="4"/>
        <v>-0.38734374999999999</v>
      </c>
      <c r="ED259" s="34"/>
      <c r="EF259" s="41">
        <v>0</v>
      </c>
      <c r="EG259" s="39">
        <f t="shared" si="5"/>
        <v>0</v>
      </c>
      <c r="EH259" s="34"/>
      <c r="EJ259" s="22"/>
      <c r="EK259" s="22"/>
      <c r="EM259" s="22"/>
      <c r="EN259" s="22"/>
      <c r="EO259" s="22"/>
      <c r="EP259" s="22"/>
      <c r="ER259" s="26"/>
    </row>
    <row r="260" spans="1:148" ht="7.5" customHeight="1" x14ac:dyDescent="0.15">
      <c r="A260" s="21"/>
      <c r="B260" s="22"/>
      <c r="DR260" s="28">
        <f t="shared" si="8"/>
        <v>254</v>
      </c>
      <c r="DS260" s="28">
        <f t="shared" si="191"/>
        <v>7</v>
      </c>
      <c r="DT260" s="28">
        <f t="shared" si="10"/>
        <v>7</v>
      </c>
      <c r="DU260" s="28">
        <v>2</v>
      </c>
      <c r="DV260" s="39">
        <f t="shared" si="2"/>
        <v>2.1226562499999999</v>
      </c>
      <c r="DX260" s="41">
        <v>0</v>
      </c>
      <c r="DY260" s="39">
        <f t="shared" si="3"/>
        <v>0</v>
      </c>
      <c r="DZ260" s="34"/>
      <c r="EB260" s="41">
        <v>0.1</v>
      </c>
      <c r="EC260" s="39">
        <f t="shared" si="4"/>
        <v>0.21226562500000001</v>
      </c>
      <c r="ED260" s="34"/>
      <c r="EF260" s="41">
        <v>-0.5</v>
      </c>
      <c r="EG260" s="39">
        <f t="shared" si="5"/>
        <v>-1.061328125</v>
      </c>
      <c r="EH260" s="34"/>
      <c r="EJ260" s="22"/>
      <c r="EK260" s="22"/>
      <c r="EM260" s="22"/>
      <c r="EN260" s="22"/>
      <c r="EO260" s="22"/>
      <c r="EP260" s="22"/>
      <c r="ER260" s="26"/>
    </row>
    <row r="261" spans="1:148" ht="7.5" customHeight="1" x14ac:dyDescent="0.15">
      <c r="A261" s="21"/>
      <c r="B261" s="22"/>
      <c r="DR261" s="28">
        <f t="shared" si="8"/>
        <v>255</v>
      </c>
      <c r="DS261" s="28">
        <f t="shared" si="191"/>
        <v>7</v>
      </c>
      <c r="DT261" s="28">
        <f t="shared" si="10"/>
        <v>8</v>
      </c>
      <c r="DU261" s="28">
        <v>2</v>
      </c>
      <c r="DV261" s="39">
        <f t="shared" si="2"/>
        <v>0</v>
      </c>
      <c r="DX261" s="41">
        <v>0.3</v>
      </c>
      <c r="DY261" s="39">
        <f t="shared" si="3"/>
        <v>0</v>
      </c>
      <c r="DZ261" s="34"/>
      <c r="EB261" s="41">
        <v>0.1</v>
      </c>
      <c r="EC261" s="39">
        <f t="shared" si="4"/>
        <v>0</v>
      </c>
      <c r="ED261" s="34"/>
      <c r="EF261" s="41">
        <v>0</v>
      </c>
      <c r="EG261" s="39">
        <f t="shared" si="5"/>
        <v>0</v>
      </c>
      <c r="EH261" s="34"/>
      <c r="EJ261" s="22"/>
      <c r="EK261" s="22"/>
      <c r="EM261" s="22"/>
      <c r="EN261" s="22"/>
      <c r="EO261" s="22"/>
      <c r="EP261" s="22"/>
      <c r="ER261" s="26"/>
    </row>
    <row r="262" spans="1:148" ht="7.5" customHeight="1" x14ac:dyDescent="0.15">
      <c r="A262" s="21"/>
      <c r="B262" s="22"/>
      <c r="DR262" s="28">
        <f t="shared" si="8"/>
        <v>256</v>
      </c>
      <c r="DS262" s="28">
        <f t="shared" si="191"/>
        <v>7</v>
      </c>
      <c r="DT262" s="28">
        <f t="shared" si="10"/>
        <v>9</v>
      </c>
      <c r="DU262" s="28">
        <v>2</v>
      </c>
      <c r="DV262" s="39">
        <f t="shared" ref="DV262:DV344" si="278">IF(DU262=1,VLOOKUP($DS262,$CO$99:$DN$124,IF($DT262=1,$DT262+1,$DT262*2),0),
                           VLOOKUP($DS262,$CO$220:$DN$245,IF($DT262=1,$DT262+1,$DT262*2),0))</f>
        <v>0.453125</v>
      </c>
      <c r="DX262" s="41">
        <v>0</v>
      </c>
      <c r="DY262" s="39">
        <f t="shared" ref="DY262:DY344" si="279">($DV262*DX262)</f>
        <v>0</v>
      </c>
      <c r="DZ262" s="34"/>
      <c r="EB262" s="41">
        <v>0.7</v>
      </c>
      <c r="EC262" s="39">
        <f t="shared" ref="EC262:EC344" si="280">($DV262*EB262)</f>
        <v>0.31718749999999996</v>
      </c>
      <c r="ED262" s="34"/>
      <c r="EF262" s="41">
        <v>0.5</v>
      </c>
      <c r="EG262" s="39">
        <f t="shared" ref="EG262:EG344" si="281">($DV262*EF262)</f>
        <v>0.2265625</v>
      </c>
      <c r="EH262" s="34"/>
      <c r="EJ262" s="22"/>
      <c r="EK262" s="22"/>
      <c r="EM262" s="22"/>
      <c r="EN262" s="22"/>
      <c r="EO262" s="22"/>
      <c r="EP262" s="22"/>
      <c r="ER262" s="26"/>
    </row>
    <row r="263" spans="1:148" ht="7.5" customHeight="1" x14ac:dyDescent="0.15">
      <c r="A263" s="21"/>
      <c r="B263" s="22"/>
      <c r="DR263" s="28">
        <f t="shared" ref="DR263:DR344" si="282">DR262+1</f>
        <v>257</v>
      </c>
      <c r="DS263" s="28">
        <f t="shared" si="191"/>
        <v>7</v>
      </c>
      <c r="DT263" s="28">
        <f t="shared" ref="DT263:DT344" si="283">IF(DT262=13,1,DT262+1)</f>
        <v>10</v>
      </c>
      <c r="DU263" s="28">
        <v>2</v>
      </c>
      <c r="DV263" s="39">
        <f t="shared" si="278"/>
        <v>0</v>
      </c>
      <c r="DX263" s="41">
        <v>-0.1</v>
      </c>
      <c r="DY263" s="39">
        <f t="shared" si="279"/>
        <v>0</v>
      </c>
      <c r="DZ263" s="34"/>
      <c r="EB263" s="41">
        <v>-0.1</v>
      </c>
      <c r="EC263" s="39">
        <f t="shared" si="280"/>
        <v>0</v>
      </c>
      <c r="ED263" s="34"/>
      <c r="EF263" s="41">
        <v>-0.2</v>
      </c>
      <c r="EG263" s="39">
        <f t="shared" si="281"/>
        <v>0</v>
      </c>
      <c r="EH263" s="34"/>
      <c r="EJ263" s="22"/>
      <c r="EK263" s="22"/>
      <c r="EM263" s="22"/>
      <c r="EN263" s="22"/>
      <c r="EO263" s="22"/>
      <c r="EP263" s="22"/>
      <c r="ER263" s="26"/>
    </row>
    <row r="264" spans="1:148" ht="7.5" customHeight="1" x14ac:dyDescent="0.15">
      <c r="A264" s="21"/>
      <c r="B264" s="22"/>
      <c r="DR264" s="28">
        <f t="shared" si="282"/>
        <v>258</v>
      </c>
      <c r="DS264" s="28">
        <f t="shared" si="191"/>
        <v>7</v>
      </c>
      <c r="DT264" s="28">
        <f t="shared" si="283"/>
        <v>11</v>
      </c>
      <c r="DU264" s="28">
        <v>2</v>
      </c>
      <c r="DV264" s="39">
        <f t="shared" si="278"/>
        <v>0</v>
      </c>
      <c r="DX264" s="41">
        <v>-0.1</v>
      </c>
      <c r="DY264" s="39">
        <f t="shared" si="279"/>
        <v>0</v>
      </c>
      <c r="DZ264" s="34"/>
      <c r="EB264" s="41">
        <v>0.2</v>
      </c>
      <c r="EC264" s="39">
        <f t="shared" si="280"/>
        <v>0</v>
      </c>
      <c r="ED264" s="34"/>
      <c r="EF264" s="41">
        <v>0.4</v>
      </c>
      <c r="EG264" s="39">
        <f t="shared" si="281"/>
        <v>0</v>
      </c>
      <c r="EH264" s="34"/>
      <c r="EJ264" s="22"/>
      <c r="EK264" s="22"/>
      <c r="EM264" s="22"/>
      <c r="EN264" s="22"/>
      <c r="EO264" s="22"/>
      <c r="EP264" s="22"/>
      <c r="ER264" s="26"/>
    </row>
    <row r="265" spans="1:148" ht="7.5" customHeight="1" x14ac:dyDescent="0.15">
      <c r="A265" s="21"/>
      <c r="B265" s="22"/>
      <c r="DR265" s="28">
        <f t="shared" si="282"/>
        <v>259</v>
      </c>
      <c r="DS265" s="28">
        <f t="shared" si="191"/>
        <v>7</v>
      </c>
      <c r="DT265" s="28">
        <f t="shared" si="283"/>
        <v>12</v>
      </c>
      <c r="DU265" s="28">
        <v>2</v>
      </c>
      <c r="DV265" s="39">
        <f t="shared" si="278"/>
        <v>0</v>
      </c>
      <c r="DX265" s="41">
        <v>-0.1</v>
      </c>
      <c r="DY265" s="39">
        <f t="shared" si="279"/>
        <v>0</v>
      </c>
      <c r="DZ265" s="34"/>
      <c r="EB265" s="41">
        <v>0</v>
      </c>
      <c r="EC265" s="39">
        <f t="shared" si="280"/>
        <v>0</v>
      </c>
      <c r="ED265" s="34"/>
      <c r="EF265" s="41">
        <v>0.4</v>
      </c>
      <c r="EG265" s="39">
        <f t="shared" si="281"/>
        <v>0</v>
      </c>
      <c r="EH265" s="34"/>
      <c r="EJ265" s="22"/>
      <c r="EK265" s="22"/>
      <c r="EM265" s="22"/>
      <c r="EN265" s="22"/>
      <c r="EO265" s="22"/>
      <c r="EP265" s="22"/>
      <c r="ER265" s="26"/>
    </row>
    <row r="266" spans="1:148" ht="7.5" customHeight="1" x14ac:dyDescent="0.15">
      <c r="A266" s="21"/>
      <c r="B266" s="22"/>
      <c r="DR266" s="28">
        <f t="shared" si="282"/>
        <v>260</v>
      </c>
      <c r="DS266" s="28">
        <f t="shared" si="191"/>
        <v>7</v>
      </c>
      <c r="DT266" s="28">
        <f t="shared" si="283"/>
        <v>13</v>
      </c>
      <c r="DU266" s="28">
        <v>2</v>
      </c>
      <c r="DV266" s="39">
        <f t="shared" si="278"/>
        <v>0</v>
      </c>
      <c r="DX266" s="41">
        <v>-0.3</v>
      </c>
      <c r="DY266" s="39">
        <f t="shared" si="279"/>
        <v>0</v>
      </c>
      <c r="DZ266" s="34"/>
      <c r="EB266" s="41">
        <v>0.3</v>
      </c>
      <c r="EC266" s="39">
        <f t="shared" si="280"/>
        <v>0</v>
      </c>
      <c r="ED266" s="34"/>
      <c r="EF266" s="41">
        <v>-0.1</v>
      </c>
      <c r="EG266" s="39">
        <f t="shared" si="281"/>
        <v>0</v>
      </c>
      <c r="EH266" s="34"/>
      <c r="EJ266" s="22"/>
      <c r="EK266" s="22"/>
      <c r="EM266" s="22"/>
      <c r="EN266" s="22"/>
      <c r="EO266" s="22"/>
      <c r="EP266" s="22"/>
      <c r="ER266" s="26"/>
    </row>
    <row r="267" spans="1:148" ht="7.5" customHeight="1" x14ac:dyDescent="0.15">
      <c r="A267" s="21"/>
      <c r="B267" s="22"/>
      <c r="DR267" s="28">
        <f t="shared" si="282"/>
        <v>261</v>
      </c>
      <c r="DS267" s="28">
        <f t="shared" si="191"/>
        <v>8</v>
      </c>
      <c r="DT267" s="28">
        <f t="shared" si="283"/>
        <v>1</v>
      </c>
      <c r="DU267" s="28">
        <v>2</v>
      </c>
      <c r="DV267" s="39">
        <f t="shared" si="278"/>
        <v>0</v>
      </c>
      <c r="DX267" s="41">
        <v>0.3</v>
      </c>
      <c r="DY267" s="39">
        <f t="shared" si="279"/>
        <v>0</v>
      </c>
      <c r="DZ267" s="34"/>
      <c r="EB267" s="41">
        <v>0.3</v>
      </c>
      <c r="EC267" s="39">
        <f t="shared" si="280"/>
        <v>0</v>
      </c>
      <c r="ED267" s="34"/>
      <c r="EF267" s="41">
        <v>0.3</v>
      </c>
      <c r="EG267" s="39">
        <f t="shared" si="281"/>
        <v>0</v>
      </c>
      <c r="EH267" s="34"/>
      <c r="EJ267" s="22"/>
      <c r="EK267" s="22"/>
      <c r="EM267" s="22"/>
      <c r="EN267" s="22"/>
      <c r="EO267" s="22"/>
      <c r="EP267" s="22"/>
      <c r="ER267" s="26"/>
    </row>
    <row r="268" spans="1:148" ht="7.5" customHeight="1" x14ac:dyDescent="0.15">
      <c r="A268" s="21"/>
      <c r="B268" s="22"/>
      <c r="DR268" s="28">
        <f t="shared" si="282"/>
        <v>262</v>
      </c>
      <c r="DS268" s="28">
        <f t="shared" si="191"/>
        <v>8</v>
      </c>
      <c r="DT268" s="28">
        <f t="shared" si="283"/>
        <v>2</v>
      </c>
      <c r="DU268" s="28">
        <v>2</v>
      </c>
      <c r="DV268" s="39">
        <f t="shared" si="278"/>
        <v>0</v>
      </c>
      <c r="DX268" s="41">
        <v>-0.2</v>
      </c>
      <c r="DY268" s="39">
        <f t="shared" si="279"/>
        <v>0</v>
      </c>
      <c r="DZ268" s="34"/>
      <c r="EB268" s="41">
        <v>0.1</v>
      </c>
      <c r="EC268" s="39">
        <f t="shared" si="280"/>
        <v>0</v>
      </c>
      <c r="ED268" s="34"/>
      <c r="EF268" s="41">
        <v>-0.2</v>
      </c>
      <c r="EG268" s="39">
        <f t="shared" si="281"/>
        <v>0</v>
      </c>
      <c r="EH268" s="34"/>
      <c r="EJ268" s="22"/>
      <c r="EK268" s="22"/>
      <c r="EM268" s="22"/>
      <c r="EN268" s="22"/>
      <c r="EO268" s="22"/>
      <c r="EP268" s="22"/>
      <c r="ER268" s="26"/>
    </row>
    <row r="269" spans="1:148" ht="7.5" customHeight="1" x14ac:dyDescent="0.15">
      <c r="A269" s="21"/>
      <c r="B269" s="22"/>
      <c r="DR269" s="28">
        <f t="shared" si="282"/>
        <v>263</v>
      </c>
      <c r="DS269" s="28">
        <f t="shared" si="191"/>
        <v>8</v>
      </c>
      <c r="DT269" s="28">
        <f t="shared" si="283"/>
        <v>3</v>
      </c>
      <c r="DU269" s="28">
        <v>2</v>
      </c>
      <c r="DV269" s="39">
        <f t="shared" si="278"/>
        <v>0</v>
      </c>
      <c r="DX269" s="41">
        <v>0.3</v>
      </c>
      <c r="DY269" s="39">
        <f t="shared" si="279"/>
        <v>0</v>
      </c>
      <c r="DZ269" s="34"/>
      <c r="EB269" s="41">
        <v>0.5</v>
      </c>
      <c r="EC269" s="39">
        <f t="shared" si="280"/>
        <v>0</v>
      </c>
      <c r="ED269" s="34"/>
      <c r="EF269" s="41">
        <v>0.3</v>
      </c>
      <c r="EG269" s="39">
        <f t="shared" si="281"/>
        <v>0</v>
      </c>
      <c r="EH269" s="34"/>
      <c r="EJ269" s="22"/>
      <c r="EK269" s="22"/>
      <c r="EM269" s="22"/>
      <c r="EN269" s="22"/>
      <c r="EO269" s="22"/>
      <c r="EP269" s="22"/>
      <c r="ER269" s="26"/>
    </row>
    <row r="270" spans="1:148" ht="7.5" customHeight="1" x14ac:dyDescent="0.15">
      <c r="A270" s="21"/>
      <c r="B270" s="22"/>
      <c r="DR270" s="28">
        <f t="shared" si="282"/>
        <v>264</v>
      </c>
      <c r="DS270" s="28">
        <f t="shared" si="191"/>
        <v>8</v>
      </c>
      <c r="DT270" s="28">
        <f t="shared" si="283"/>
        <v>4</v>
      </c>
      <c r="DU270" s="28">
        <v>2</v>
      </c>
      <c r="DV270" s="39">
        <f t="shared" si="278"/>
        <v>3.1890624999999999</v>
      </c>
      <c r="DX270" s="41">
        <v>-0.4</v>
      </c>
      <c r="DY270" s="39">
        <f t="shared" si="279"/>
        <v>-1.275625</v>
      </c>
      <c r="DZ270" s="34"/>
      <c r="EB270" s="41">
        <v>0.2</v>
      </c>
      <c r="EC270" s="39">
        <f t="shared" si="280"/>
        <v>0.6378125</v>
      </c>
      <c r="ED270" s="34"/>
      <c r="EF270" s="41">
        <v>-0.1</v>
      </c>
      <c r="EG270" s="39">
        <f t="shared" si="281"/>
        <v>-0.31890625</v>
      </c>
      <c r="EH270" s="34"/>
      <c r="EJ270" s="22"/>
      <c r="EK270" s="22"/>
      <c r="EM270" s="22"/>
      <c r="EN270" s="22"/>
      <c r="EO270" s="22"/>
      <c r="EP270" s="22"/>
      <c r="ER270" s="26"/>
    </row>
    <row r="271" spans="1:148" ht="7.5" customHeight="1" x14ac:dyDescent="0.15">
      <c r="A271" s="21"/>
      <c r="B271" s="22"/>
      <c r="DR271" s="28">
        <f t="shared" si="282"/>
        <v>265</v>
      </c>
      <c r="DS271" s="28">
        <f t="shared" si="191"/>
        <v>8</v>
      </c>
      <c r="DT271" s="28">
        <f t="shared" si="283"/>
        <v>5</v>
      </c>
      <c r="DU271" s="28">
        <v>2</v>
      </c>
      <c r="DV271" s="39">
        <f t="shared" si="278"/>
        <v>2.78125</v>
      </c>
      <c r="DX271" s="41">
        <v>0.2</v>
      </c>
      <c r="DY271" s="39">
        <f t="shared" si="279"/>
        <v>0.55625000000000002</v>
      </c>
      <c r="DZ271" s="34"/>
      <c r="EB271" s="41">
        <v>-0.2</v>
      </c>
      <c r="EC271" s="39">
        <f t="shared" si="280"/>
        <v>-0.55625000000000002</v>
      </c>
      <c r="ED271" s="34"/>
      <c r="EF271" s="41">
        <v>-0.2</v>
      </c>
      <c r="EG271" s="39">
        <f t="shared" si="281"/>
        <v>-0.55625000000000002</v>
      </c>
      <c r="EH271" s="34"/>
      <c r="EJ271" s="22"/>
      <c r="EK271" s="22"/>
      <c r="EM271" s="22"/>
      <c r="EN271" s="22"/>
      <c r="EO271" s="22"/>
      <c r="EP271" s="22"/>
      <c r="ER271" s="26"/>
    </row>
    <row r="272" spans="1:148" ht="7.5" customHeight="1" x14ac:dyDescent="0.15">
      <c r="A272" s="21"/>
      <c r="B272" s="22"/>
      <c r="DR272" s="28">
        <f t="shared" si="282"/>
        <v>266</v>
      </c>
      <c r="DS272" s="28">
        <f t="shared" si="191"/>
        <v>8</v>
      </c>
      <c r="DT272" s="28">
        <f t="shared" si="283"/>
        <v>6</v>
      </c>
      <c r="DU272" s="28">
        <v>2</v>
      </c>
      <c r="DV272" s="39">
        <f t="shared" si="278"/>
        <v>2.0648437500000001</v>
      </c>
      <c r="DX272" s="41">
        <v>0.7</v>
      </c>
      <c r="DY272" s="39">
        <f t="shared" si="279"/>
        <v>1.4453906249999999</v>
      </c>
      <c r="DZ272" s="34"/>
      <c r="EB272" s="41">
        <v>0</v>
      </c>
      <c r="EC272" s="39">
        <f t="shared" si="280"/>
        <v>0</v>
      </c>
      <c r="ED272" s="34"/>
      <c r="EF272" s="41">
        <v>0.1</v>
      </c>
      <c r="EG272" s="39">
        <f t="shared" si="281"/>
        <v>0.20648437500000003</v>
      </c>
      <c r="EH272" s="34"/>
      <c r="EJ272" s="22"/>
      <c r="EK272" s="22"/>
      <c r="EM272" s="22"/>
      <c r="EN272" s="22"/>
      <c r="EO272" s="22"/>
      <c r="EP272" s="22"/>
      <c r="ER272" s="26"/>
    </row>
    <row r="273" spans="1:148" ht="7.5" customHeight="1" x14ac:dyDescent="0.15">
      <c r="A273" s="21"/>
      <c r="B273" s="22"/>
      <c r="DR273" s="28">
        <f t="shared" si="282"/>
        <v>267</v>
      </c>
      <c r="DS273" s="28">
        <f t="shared" si="191"/>
        <v>8</v>
      </c>
      <c r="DT273" s="28">
        <f t="shared" si="283"/>
        <v>7</v>
      </c>
      <c r="DU273" s="28">
        <v>2</v>
      </c>
      <c r="DV273" s="39">
        <f t="shared" si="278"/>
        <v>2.1421874999999999</v>
      </c>
      <c r="DX273" s="41">
        <v>0.2</v>
      </c>
      <c r="DY273" s="39">
        <f t="shared" si="279"/>
        <v>0.42843750000000003</v>
      </c>
      <c r="DZ273" s="34"/>
      <c r="EB273" s="41">
        <v>0</v>
      </c>
      <c r="EC273" s="39">
        <f t="shared" si="280"/>
        <v>0</v>
      </c>
      <c r="ED273" s="34"/>
      <c r="EF273" s="41">
        <v>0</v>
      </c>
      <c r="EG273" s="39">
        <f t="shared" si="281"/>
        <v>0</v>
      </c>
      <c r="EH273" s="34"/>
      <c r="EJ273" s="22"/>
      <c r="EK273" s="22"/>
      <c r="EM273" s="22"/>
      <c r="EN273" s="22"/>
      <c r="EO273" s="22"/>
      <c r="EP273" s="22"/>
      <c r="ER273" s="26"/>
    </row>
    <row r="274" spans="1:148" ht="7.5" customHeight="1" x14ac:dyDescent="0.15">
      <c r="A274" s="21"/>
      <c r="B274" s="22"/>
      <c r="DR274" s="28">
        <f t="shared" si="282"/>
        <v>268</v>
      </c>
      <c r="DS274" s="28">
        <f t="shared" si="191"/>
        <v>8</v>
      </c>
      <c r="DT274" s="28">
        <f t="shared" si="283"/>
        <v>8</v>
      </c>
      <c r="DU274" s="28">
        <v>2</v>
      </c>
      <c r="DV274" s="39">
        <f t="shared" si="278"/>
        <v>0</v>
      </c>
      <c r="DX274" s="41">
        <v>0.3</v>
      </c>
      <c r="DY274" s="39">
        <f t="shared" si="279"/>
        <v>0</v>
      </c>
      <c r="DZ274" s="34"/>
      <c r="EB274" s="41">
        <v>0</v>
      </c>
      <c r="EC274" s="39">
        <f t="shared" si="280"/>
        <v>0</v>
      </c>
      <c r="ED274" s="34"/>
      <c r="EF274" s="41">
        <v>0.2</v>
      </c>
      <c r="EG274" s="39">
        <f t="shared" si="281"/>
        <v>0</v>
      </c>
      <c r="EH274" s="34"/>
      <c r="EJ274" s="22"/>
      <c r="EK274" s="22"/>
      <c r="EM274" s="22"/>
      <c r="EN274" s="22"/>
      <c r="EO274" s="22"/>
      <c r="EP274" s="22"/>
      <c r="ER274" s="26"/>
    </row>
    <row r="275" spans="1:148" ht="7.5" customHeight="1" x14ac:dyDescent="0.15">
      <c r="A275" s="21"/>
      <c r="B275" s="22"/>
      <c r="DR275" s="28">
        <f t="shared" si="282"/>
        <v>269</v>
      </c>
      <c r="DS275" s="28">
        <f t="shared" si="191"/>
        <v>8</v>
      </c>
      <c r="DT275" s="28">
        <f t="shared" si="283"/>
        <v>9</v>
      </c>
      <c r="DU275" s="28">
        <v>2</v>
      </c>
      <c r="DV275" s="39">
        <f t="shared" si="278"/>
        <v>0.26953125000000011</v>
      </c>
      <c r="DX275" s="41">
        <v>-0.1</v>
      </c>
      <c r="DY275" s="39">
        <f t="shared" si="279"/>
        <v>-2.6953125000000012E-2</v>
      </c>
      <c r="DZ275" s="34"/>
      <c r="EB275" s="41">
        <v>-0.2</v>
      </c>
      <c r="EC275" s="39">
        <f t="shared" si="280"/>
        <v>-5.3906250000000024E-2</v>
      </c>
      <c r="ED275" s="34"/>
      <c r="EF275" s="41">
        <v>-0.6</v>
      </c>
      <c r="EG275" s="39">
        <f t="shared" si="281"/>
        <v>-0.16171875000000005</v>
      </c>
      <c r="EH275" s="34"/>
      <c r="EJ275" s="22"/>
      <c r="EK275" s="22"/>
      <c r="EM275" s="22"/>
      <c r="EN275" s="22"/>
      <c r="EO275" s="22"/>
      <c r="EP275" s="22"/>
      <c r="ER275" s="26"/>
    </row>
    <row r="276" spans="1:148" ht="7.5" customHeight="1" x14ac:dyDescent="0.15">
      <c r="A276" s="21"/>
      <c r="B276" s="22"/>
      <c r="DR276" s="28">
        <f t="shared" si="282"/>
        <v>270</v>
      </c>
      <c r="DS276" s="28">
        <f t="shared" si="191"/>
        <v>8</v>
      </c>
      <c r="DT276" s="28">
        <f t="shared" si="283"/>
        <v>10</v>
      </c>
      <c r="DU276" s="28">
        <v>2</v>
      </c>
      <c r="DV276" s="39">
        <f t="shared" si="278"/>
        <v>0</v>
      </c>
      <c r="DX276" s="41">
        <v>-0.1</v>
      </c>
      <c r="DY276" s="39">
        <f t="shared" si="279"/>
        <v>0</v>
      </c>
      <c r="DZ276" s="34"/>
      <c r="EB276" s="41">
        <v>0.1</v>
      </c>
      <c r="EC276" s="39">
        <f t="shared" si="280"/>
        <v>0</v>
      </c>
      <c r="ED276" s="34"/>
      <c r="EF276" s="41">
        <v>-0.4</v>
      </c>
      <c r="EG276" s="39">
        <f t="shared" si="281"/>
        <v>0</v>
      </c>
      <c r="EH276" s="34"/>
      <c r="EJ276" s="22"/>
      <c r="EK276" s="22"/>
      <c r="EM276" s="22"/>
      <c r="EN276" s="22"/>
      <c r="EO276" s="22"/>
      <c r="EP276" s="22"/>
      <c r="ER276" s="26"/>
    </row>
    <row r="277" spans="1:148" ht="7.5" customHeight="1" x14ac:dyDescent="0.15">
      <c r="A277" s="21"/>
      <c r="B277" s="22"/>
      <c r="DR277" s="28">
        <f t="shared" si="282"/>
        <v>271</v>
      </c>
      <c r="DS277" s="28">
        <f t="shared" si="191"/>
        <v>8</v>
      </c>
      <c r="DT277" s="28">
        <f t="shared" si="283"/>
        <v>11</v>
      </c>
      <c r="DU277" s="28">
        <v>2</v>
      </c>
      <c r="DV277" s="39">
        <f t="shared" si="278"/>
        <v>0</v>
      </c>
      <c r="DX277" s="41">
        <v>-0.1</v>
      </c>
      <c r="DY277" s="39">
        <f t="shared" si="279"/>
        <v>0</v>
      </c>
      <c r="DZ277" s="34"/>
      <c r="EB277" s="41">
        <v>-0.1</v>
      </c>
      <c r="EC277" s="39">
        <f t="shared" si="280"/>
        <v>0</v>
      </c>
      <c r="ED277" s="34"/>
      <c r="EF277" s="41">
        <v>0.3</v>
      </c>
      <c r="EG277" s="39">
        <f t="shared" si="281"/>
        <v>0</v>
      </c>
      <c r="EH277" s="34"/>
      <c r="EJ277" s="22"/>
      <c r="EK277" s="22"/>
      <c r="EM277" s="22"/>
      <c r="EN277" s="22"/>
      <c r="EO277" s="22"/>
      <c r="EP277" s="22"/>
      <c r="ER277" s="26"/>
    </row>
    <row r="278" spans="1:148" ht="7.5" customHeight="1" x14ac:dyDescent="0.15">
      <c r="A278" s="21"/>
      <c r="B278" s="22"/>
      <c r="DR278" s="28">
        <f t="shared" si="282"/>
        <v>272</v>
      </c>
      <c r="DS278" s="28">
        <f t="shared" si="191"/>
        <v>8</v>
      </c>
      <c r="DT278" s="28">
        <f t="shared" si="283"/>
        <v>12</v>
      </c>
      <c r="DU278" s="28">
        <v>2</v>
      </c>
      <c r="DV278" s="39">
        <f t="shared" si="278"/>
        <v>0</v>
      </c>
      <c r="DX278" s="41">
        <v>0</v>
      </c>
      <c r="DY278" s="39">
        <f t="shared" si="279"/>
        <v>0</v>
      </c>
      <c r="DZ278" s="34"/>
      <c r="EB278" s="41">
        <v>-0.4</v>
      </c>
      <c r="EC278" s="39">
        <f t="shared" si="280"/>
        <v>0</v>
      </c>
      <c r="ED278" s="34"/>
      <c r="EF278" s="41">
        <v>0.3</v>
      </c>
      <c r="EG278" s="39">
        <f t="shared" si="281"/>
        <v>0</v>
      </c>
      <c r="EH278" s="34"/>
      <c r="EJ278" s="22"/>
      <c r="EK278" s="22"/>
      <c r="EM278" s="22"/>
      <c r="EN278" s="22"/>
      <c r="EO278" s="22"/>
      <c r="EP278" s="22"/>
      <c r="ER278" s="26"/>
    </row>
    <row r="279" spans="1:148" ht="7.5" customHeight="1" x14ac:dyDescent="0.15">
      <c r="A279" s="21"/>
      <c r="B279" s="22"/>
      <c r="DR279" s="28">
        <f t="shared" si="282"/>
        <v>273</v>
      </c>
      <c r="DS279" s="28">
        <f t="shared" si="191"/>
        <v>8</v>
      </c>
      <c r="DT279" s="28">
        <f t="shared" si="283"/>
        <v>13</v>
      </c>
      <c r="DU279" s="28">
        <v>2</v>
      </c>
      <c r="DV279" s="39">
        <f t="shared" si="278"/>
        <v>0</v>
      </c>
      <c r="DX279" s="41">
        <v>0</v>
      </c>
      <c r="DY279" s="39">
        <f t="shared" si="279"/>
        <v>0</v>
      </c>
      <c r="DZ279" s="34"/>
      <c r="EB279" s="41">
        <v>0.1</v>
      </c>
      <c r="EC279" s="39">
        <f t="shared" si="280"/>
        <v>0</v>
      </c>
      <c r="ED279" s="34"/>
      <c r="EF279" s="41">
        <v>-0.4</v>
      </c>
      <c r="EG279" s="39">
        <f t="shared" si="281"/>
        <v>0</v>
      </c>
      <c r="EH279" s="34"/>
      <c r="EJ279" s="22"/>
      <c r="EK279" s="22"/>
      <c r="EM279" s="22"/>
      <c r="EN279" s="22"/>
      <c r="EO279" s="22"/>
      <c r="EP279" s="22"/>
      <c r="ER279" s="26"/>
    </row>
    <row r="280" spans="1:148" ht="7.5" customHeight="1" x14ac:dyDescent="0.15">
      <c r="A280" s="21"/>
      <c r="B280" s="22"/>
      <c r="DR280" s="28">
        <f t="shared" si="282"/>
        <v>274</v>
      </c>
      <c r="DS280" s="28">
        <f t="shared" si="191"/>
        <v>9</v>
      </c>
      <c r="DT280" s="28">
        <f t="shared" si="283"/>
        <v>1</v>
      </c>
      <c r="DU280" s="28">
        <v>2</v>
      </c>
      <c r="DV280" s="39">
        <f t="shared" si="278"/>
        <v>0</v>
      </c>
      <c r="DX280" s="41">
        <v>0.2</v>
      </c>
      <c r="DY280" s="39">
        <f t="shared" si="279"/>
        <v>0</v>
      </c>
      <c r="DZ280" s="34"/>
      <c r="EB280" s="41">
        <v>0</v>
      </c>
      <c r="EC280" s="39">
        <f t="shared" si="280"/>
        <v>0</v>
      </c>
      <c r="ED280" s="34"/>
      <c r="EF280" s="41">
        <v>0.4</v>
      </c>
      <c r="EG280" s="39">
        <f t="shared" si="281"/>
        <v>0</v>
      </c>
      <c r="EH280" s="34"/>
      <c r="EJ280" s="22"/>
      <c r="EK280" s="22"/>
      <c r="EM280" s="22"/>
      <c r="EN280" s="22"/>
      <c r="EO280" s="22"/>
      <c r="EP280" s="22"/>
      <c r="ER280" s="26"/>
    </row>
    <row r="281" spans="1:148" ht="7.5" customHeight="1" x14ac:dyDescent="0.15">
      <c r="A281" s="21"/>
      <c r="B281" s="22"/>
      <c r="DR281" s="28">
        <f t="shared" si="282"/>
        <v>275</v>
      </c>
      <c r="DS281" s="28">
        <f t="shared" si="191"/>
        <v>9</v>
      </c>
      <c r="DT281" s="28">
        <f t="shared" si="283"/>
        <v>2</v>
      </c>
      <c r="DU281" s="28">
        <v>2</v>
      </c>
      <c r="DV281" s="39">
        <f t="shared" si="278"/>
        <v>0</v>
      </c>
      <c r="DX281" s="41">
        <v>-0.1</v>
      </c>
      <c r="DY281" s="39">
        <f t="shared" si="279"/>
        <v>0</v>
      </c>
      <c r="DZ281" s="34"/>
      <c r="EB281" s="41">
        <v>0</v>
      </c>
      <c r="EC281" s="39">
        <f t="shared" si="280"/>
        <v>0</v>
      </c>
      <c r="ED281" s="34"/>
      <c r="EF281" s="41">
        <v>0.1</v>
      </c>
      <c r="EG281" s="39">
        <f t="shared" si="281"/>
        <v>0</v>
      </c>
      <c r="EH281" s="34"/>
      <c r="EJ281" s="22"/>
      <c r="EK281" s="22"/>
      <c r="EM281" s="22"/>
      <c r="EN281" s="22"/>
      <c r="EO281" s="22"/>
      <c r="EP281" s="22"/>
      <c r="ER281" s="26"/>
    </row>
    <row r="282" spans="1:148" ht="7.5" customHeight="1" x14ac:dyDescent="0.15">
      <c r="A282" s="21"/>
      <c r="B282" s="22"/>
      <c r="DR282" s="28">
        <f t="shared" si="282"/>
        <v>276</v>
      </c>
      <c r="DS282" s="28">
        <f t="shared" si="191"/>
        <v>9</v>
      </c>
      <c r="DT282" s="28">
        <f t="shared" si="283"/>
        <v>3</v>
      </c>
      <c r="DU282" s="28">
        <v>2</v>
      </c>
      <c r="DV282" s="39">
        <f t="shared" si="278"/>
        <v>0</v>
      </c>
      <c r="DX282" s="41">
        <v>0.5</v>
      </c>
      <c r="DY282" s="39">
        <f t="shared" si="279"/>
        <v>0</v>
      </c>
      <c r="DZ282" s="34"/>
      <c r="EB282" s="41">
        <v>0.6</v>
      </c>
      <c r="EC282" s="39">
        <f t="shared" si="280"/>
        <v>0</v>
      </c>
      <c r="ED282" s="34"/>
      <c r="EF282" s="41">
        <v>0.2</v>
      </c>
      <c r="EG282" s="39">
        <f t="shared" si="281"/>
        <v>0</v>
      </c>
      <c r="EH282" s="34"/>
      <c r="EJ282" s="22"/>
      <c r="EK282" s="22"/>
      <c r="EM282" s="22"/>
      <c r="EN282" s="22"/>
      <c r="EO282" s="22"/>
      <c r="EP282" s="22"/>
      <c r="ER282" s="26"/>
    </row>
    <row r="283" spans="1:148" ht="7.5" customHeight="1" x14ac:dyDescent="0.15">
      <c r="A283" s="21"/>
      <c r="B283" s="22"/>
      <c r="DR283" s="28">
        <f t="shared" si="282"/>
        <v>277</v>
      </c>
      <c r="DS283" s="28">
        <f t="shared" si="191"/>
        <v>9</v>
      </c>
      <c r="DT283" s="28">
        <f t="shared" si="283"/>
        <v>4</v>
      </c>
      <c r="DU283" s="28">
        <v>2</v>
      </c>
      <c r="DV283" s="39">
        <f t="shared" si="278"/>
        <v>1.5249999999999999</v>
      </c>
      <c r="DX283" s="41">
        <v>0.1</v>
      </c>
      <c r="DY283" s="39">
        <f t="shared" si="279"/>
        <v>0.1525</v>
      </c>
      <c r="DZ283" s="34"/>
      <c r="EB283" s="41">
        <v>-0.2</v>
      </c>
      <c r="EC283" s="39">
        <f t="shared" si="280"/>
        <v>-0.30499999999999999</v>
      </c>
      <c r="ED283" s="34"/>
      <c r="EF283" s="41">
        <v>0.1</v>
      </c>
      <c r="EG283" s="39">
        <f t="shared" si="281"/>
        <v>0.1525</v>
      </c>
      <c r="EH283" s="34"/>
      <c r="EJ283" s="22"/>
      <c r="EK283" s="22"/>
      <c r="EM283" s="22"/>
      <c r="EN283" s="22"/>
      <c r="EO283" s="22"/>
      <c r="EP283" s="22"/>
      <c r="ER283" s="26"/>
    </row>
    <row r="284" spans="1:148" ht="7.5" customHeight="1" x14ac:dyDescent="0.15">
      <c r="A284" s="21"/>
      <c r="B284" s="22"/>
      <c r="DR284" s="28">
        <f t="shared" si="282"/>
        <v>278</v>
      </c>
      <c r="DS284" s="28">
        <f t="shared" si="191"/>
        <v>9</v>
      </c>
      <c r="DT284" s="28">
        <f t="shared" si="283"/>
        <v>5</v>
      </c>
      <c r="DU284" s="28">
        <v>2</v>
      </c>
      <c r="DV284" s="39">
        <f t="shared" si="278"/>
        <v>3.1585937499999996</v>
      </c>
      <c r="DX284" s="41">
        <v>0.1</v>
      </c>
      <c r="DY284" s="39">
        <f t="shared" si="279"/>
        <v>0.315859375</v>
      </c>
      <c r="DZ284" s="34"/>
      <c r="EB284" s="41">
        <v>-0.1</v>
      </c>
      <c r="EC284" s="39">
        <f t="shared" si="280"/>
        <v>-0.315859375</v>
      </c>
      <c r="ED284" s="34"/>
      <c r="EF284" s="41">
        <v>-0.4</v>
      </c>
      <c r="EG284" s="39">
        <f t="shared" si="281"/>
        <v>-1.2634375</v>
      </c>
      <c r="EH284" s="34"/>
      <c r="EJ284" s="22"/>
      <c r="EK284" s="22"/>
      <c r="EM284" s="22"/>
      <c r="EN284" s="22"/>
      <c r="EO284" s="22"/>
      <c r="EP284" s="22"/>
      <c r="ER284" s="26"/>
    </row>
    <row r="285" spans="1:148" ht="7.5" customHeight="1" x14ac:dyDescent="0.15">
      <c r="A285" s="21"/>
      <c r="B285" s="22"/>
      <c r="DR285" s="28">
        <f t="shared" si="282"/>
        <v>279</v>
      </c>
      <c r="DS285" s="28">
        <f t="shared" si="191"/>
        <v>9</v>
      </c>
      <c r="DT285" s="28">
        <f t="shared" si="283"/>
        <v>6</v>
      </c>
      <c r="DU285" s="28">
        <v>2</v>
      </c>
      <c r="DV285" s="39">
        <f t="shared" si="278"/>
        <v>2.4703124999999999</v>
      </c>
      <c r="DX285" s="41">
        <v>-0.4</v>
      </c>
      <c r="DY285" s="39">
        <f t="shared" si="279"/>
        <v>-0.98812500000000003</v>
      </c>
      <c r="DZ285" s="34"/>
      <c r="EB285" s="41">
        <v>0.6</v>
      </c>
      <c r="EC285" s="39">
        <f t="shared" si="280"/>
        <v>1.4821875</v>
      </c>
      <c r="ED285" s="34"/>
      <c r="EF285" s="41">
        <v>-0.2</v>
      </c>
      <c r="EG285" s="39">
        <f t="shared" si="281"/>
        <v>-0.49406250000000002</v>
      </c>
      <c r="EH285" s="34"/>
      <c r="EJ285" s="22"/>
      <c r="EK285" s="22"/>
      <c r="EM285" s="22"/>
      <c r="EN285" s="22"/>
      <c r="EO285" s="22"/>
      <c r="EP285" s="22"/>
      <c r="ER285" s="26"/>
    </row>
    <row r="286" spans="1:148" ht="7.5" customHeight="1" x14ac:dyDescent="0.15">
      <c r="A286" s="21"/>
      <c r="B286" s="22"/>
      <c r="DR286" s="28">
        <f t="shared" si="282"/>
        <v>280</v>
      </c>
      <c r="DS286" s="28">
        <f t="shared" si="191"/>
        <v>9</v>
      </c>
      <c r="DT286" s="28">
        <f t="shared" si="283"/>
        <v>7</v>
      </c>
      <c r="DU286" s="28">
        <v>2</v>
      </c>
      <c r="DV286" s="39">
        <f t="shared" si="278"/>
        <v>1.8304687500000001</v>
      </c>
      <c r="DX286" s="41">
        <v>0.1</v>
      </c>
      <c r="DY286" s="39">
        <f t="shared" si="279"/>
        <v>0.18304687500000003</v>
      </c>
      <c r="DZ286" s="34"/>
      <c r="EB286" s="41">
        <v>0.4</v>
      </c>
      <c r="EC286" s="39">
        <f t="shared" si="280"/>
        <v>0.7321875000000001</v>
      </c>
      <c r="ED286" s="34"/>
      <c r="EF286" s="41">
        <v>0.5</v>
      </c>
      <c r="EG286" s="39">
        <f t="shared" si="281"/>
        <v>0.91523437500000004</v>
      </c>
      <c r="EH286" s="34"/>
      <c r="EJ286" s="22"/>
      <c r="EK286" s="22"/>
      <c r="EM286" s="22"/>
      <c r="EN286" s="22"/>
      <c r="EO286" s="22"/>
      <c r="EP286" s="22"/>
      <c r="ER286" s="26"/>
    </row>
    <row r="287" spans="1:148" ht="7.5" customHeight="1" x14ac:dyDescent="0.15">
      <c r="A287" s="21"/>
      <c r="B287" s="22"/>
      <c r="DR287" s="28">
        <f t="shared" si="282"/>
        <v>281</v>
      </c>
      <c r="DS287" s="28">
        <f t="shared" si="191"/>
        <v>9</v>
      </c>
      <c r="DT287" s="28">
        <f t="shared" si="283"/>
        <v>8</v>
      </c>
      <c r="DU287" s="28">
        <v>2</v>
      </c>
      <c r="DV287" s="39">
        <f t="shared" si="278"/>
        <v>0</v>
      </c>
      <c r="DX287" s="41">
        <v>-0.1</v>
      </c>
      <c r="DY287" s="39">
        <f t="shared" si="279"/>
        <v>0</v>
      </c>
      <c r="DZ287" s="34"/>
      <c r="EB287" s="41">
        <v>-0.2</v>
      </c>
      <c r="EC287" s="39">
        <f t="shared" si="280"/>
        <v>0</v>
      </c>
      <c r="ED287" s="34"/>
      <c r="EF287" s="41">
        <v>0.1</v>
      </c>
      <c r="EG287" s="39">
        <f t="shared" si="281"/>
        <v>0</v>
      </c>
      <c r="EH287" s="34"/>
      <c r="EJ287" s="22"/>
      <c r="EK287" s="22"/>
      <c r="EM287" s="22"/>
      <c r="EN287" s="22"/>
      <c r="EO287" s="22"/>
      <c r="EP287" s="22"/>
      <c r="ER287" s="26"/>
    </row>
    <row r="288" spans="1:148" ht="7.5" customHeight="1" x14ac:dyDescent="0.15">
      <c r="A288" s="21"/>
      <c r="B288" s="22"/>
      <c r="DR288" s="28">
        <f t="shared" si="282"/>
        <v>282</v>
      </c>
      <c r="DS288" s="28">
        <f t="shared" si="191"/>
        <v>9</v>
      </c>
      <c r="DT288" s="28">
        <f t="shared" si="283"/>
        <v>9</v>
      </c>
      <c r="DU288" s="28">
        <v>2</v>
      </c>
      <c r="DV288" s="39">
        <f t="shared" si="278"/>
        <v>0</v>
      </c>
      <c r="DX288" s="41">
        <v>-0.5</v>
      </c>
      <c r="DY288" s="39">
        <f t="shared" si="279"/>
        <v>0</v>
      </c>
      <c r="DZ288" s="34"/>
      <c r="EB288" s="41">
        <v>-0.3</v>
      </c>
      <c r="EC288" s="39">
        <f t="shared" si="280"/>
        <v>0</v>
      </c>
      <c r="ED288" s="34"/>
      <c r="EF288" s="41">
        <v>0.1</v>
      </c>
      <c r="EG288" s="39">
        <f t="shared" si="281"/>
        <v>0</v>
      </c>
      <c r="EH288" s="34"/>
      <c r="EJ288" s="22"/>
      <c r="EK288" s="22"/>
      <c r="EM288" s="22"/>
      <c r="EN288" s="22"/>
      <c r="EO288" s="22"/>
      <c r="EP288" s="22"/>
      <c r="ER288" s="26"/>
    </row>
    <row r="289" spans="1:148" ht="7.5" customHeight="1" x14ac:dyDescent="0.15">
      <c r="A289" s="21"/>
      <c r="B289" s="22"/>
      <c r="DR289" s="28">
        <f t="shared" si="282"/>
        <v>283</v>
      </c>
      <c r="DS289" s="28">
        <f t="shared" si="191"/>
        <v>9</v>
      </c>
      <c r="DT289" s="28">
        <f t="shared" si="283"/>
        <v>10</v>
      </c>
      <c r="DU289" s="28">
        <v>2</v>
      </c>
      <c r="DV289" s="39">
        <f t="shared" si="278"/>
        <v>0</v>
      </c>
      <c r="DX289" s="41">
        <v>-0.1</v>
      </c>
      <c r="DY289" s="39">
        <f t="shared" si="279"/>
        <v>0</v>
      </c>
      <c r="DZ289" s="34"/>
      <c r="EB289" s="41">
        <v>-0.3</v>
      </c>
      <c r="EC289" s="39">
        <f t="shared" si="280"/>
        <v>0</v>
      </c>
      <c r="ED289" s="34"/>
      <c r="EF289" s="41">
        <v>-0.1</v>
      </c>
      <c r="EG289" s="39">
        <f t="shared" si="281"/>
        <v>0</v>
      </c>
      <c r="EH289" s="34"/>
      <c r="EJ289" s="22"/>
      <c r="EK289" s="22"/>
      <c r="EM289" s="22"/>
      <c r="EN289" s="22"/>
      <c r="EO289" s="22"/>
      <c r="EP289" s="22"/>
      <c r="ER289" s="26"/>
    </row>
    <row r="290" spans="1:148" ht="7.5" customHeight="1" x14ac:dyDescent="0.15">
      <c r="A290" s="21"/>
      <c r="B290" s="22"/>
      <c r="DR290" s="28">
        <f t="shared" si="282"/>
        <v>284</v>
      </c>
      <c r="DS290" s="28">
        <f t="shared" si="191"/>
        <v>9</v>
      </c>
      <c r="DT290" s="28">
        <f t="shared" si="283"/>
        <v>11</v>
      </c>
      <c r="DU290" s="28">
        <v>2</v>
      </c>
      <c r="DV290" s="39">
        <f t="shared" si="278"/>
        <v>0</v>
      </c>
      <c r="DX290" s="41">
        <v>-0.4</v>
      </c>
      <c r="DY290" s="39">
        <f t="shared" si="279"/>
        <v>0</v>
      </c>
      <c r="DZ290" s="34"/>
      <c r="EB290" s="41">
        <v>0.4</v>
      </c>
      <c r="EC290" s="39">
        <f t="shared" si="280"/>
        <v>0</v>
      </c>
      <c r="ED290" s="34"/>
      <c r="EF290" s="41">
        <v>0.1</v>
      </c>
      <c r="EG290" s="39">
        <f t="shared" si="281"/>
        <v>0</v>
      </c>
      <c r="EH290" s="34"/>
      <c r="EJ290" s="22"/>
      <c r="EK290" s="22"/>
      <c r="EM290" s="22"/>
      <c r="EN290" s="22"/>
      <c r="EO290" s="22"/>
      <c r="EP290" s="22"/>
      <c r="ER290" s="26"/>
    </row>
    <row r="291" spans="1:148" ht="7.5" customHeight="1" x14ac:dyDescent="0.15">
      <c r="A291" s="21"/>
      <c r="B291" s="22"/>
      <c r="DR291" s="28">
        <f t="shared" si="282"/>
        <v>285</v>
      </c>
      <c r="DS291" s="28">
        <f t="shared" si="191"/>
        <v>9</v>
      </c>
      <c r="DT291" s="28">
        <f t="shared" si="283"/>
        <v>12</v>
      </c>
      <c r="DU291" s="28">
        <v>2</v>
      </c>
      <c r="DV291" s="39">
        <f t="shared" si="278"/>
        <v>0</v>
      </c>
      <c r="DX291" s="41">
        <v>0</v>
      </c>
      <c r="DY291" s="39">
        <f t="shared" si="279"/>
        <v>0</v>
      </c>
      <c r="DZ291" s="34"/>
      <c r="EB291" s="41">
        <v>-0.6</v>
      </c>
      <c r="EC291" s="39">
        <f t="shared" si="280"/>
        <v>0</v>
      </c>
      <c r="ED291" s="34"/>
      <c r="EF291" s="41">
        <v>0</v>
      </c>
      <c r="EG291" s="39">
        <f t="shared" si="281"/>
        <v>0</v>
      </c>
      <c r="EH291" s="34"/>
      <c r="EJ291" s="22"/>
      <c r="EK291" s="22"/>
      <c r="EM291" s="22"/>
      <c r="EN291" s="22"/>
      <c r="EO291" s="22"/>
      <c r="EP291" s="22"/>
      <c r="ER291" s="26"/>
    </row>
    <row r="292" spans="1:148" ht="7.5" customHeight="1" x14ac:dyDescent="0.15">
      <c r="A292" s="21"/>
      <c r="B292" s="22"/>
      <c r="DR292" s="28">
        <f t="shared" si="282"/>
        <v>286</v>
      </c>
      <c r="DS292" s="28">
        <f t="shared" si="191"/>
        <v>9</v>
      </c>
      <c r="DT292" s="28">
        <f t="shared" si="283"/>
        <v>13</v>
      </c>
      <c r="DU292" s="28">
        <v>2</v>
      </c>
      <c r="DV292" s="39">
        <f t="shared" si="278"/>
        <v>0</v>
      </c>
      <c r="DX292" s="41">
        <v>0.3</v>
      </c>
      <c r="DY292" s="39">
        <f t="shared" si="279"/>
        <v>0</v>
      </c>
      <c r="DZ292" s="34"/>
      <c r="EB292" s="41">
        <v>0.2</v>
      </c>
      <c r="EC292" s="39">
        <f t="shared" si="280"/>
        <v>0</v>
      </c>
      <c r="ED292" s="34"/>
      <c r="EF292" s="41">
        <v>0</v>
      </c>
      <c r="EG292" s="39">
        <f t="shared" si="281"/>
        <v>0</v>
      </c>
      <c r="EH292" s="34"/>
      <c r="EJ292" s="22"/>
      <c r="EK292" s="22"/>
      <c r="EM292" s="22"/>
      <c r="EN292" s="22"/>
      <c r="EO292" s="22"/>
      <c r="EP292" s="22"/>
      <c r="ER292" s="26"/>
    </row>
    <row r="293" spans="1:148" ht="7.5" customHeight="1" x14ac:dyDescent="0.15">
      <c r="A293" s="21"/>
      <c r="B293" s="22"/>
      <c r="DR293" s="28">
        <f t="shared" si="282"/>
        <v>287</v>
      </c>
      <c r="DS293" s="28">
        <f t="shared" si="191"/>
        <v>10</v>
      </c>
      <c r="DT293" s="28">
        <f t="shared" si="283"/>
        <v>1</v>
      </c>
      <c r="DU293" s="28">
        <v>2</v>
      </c>
      <c r="DV293" s="39">
        <f t="shared" si="278"/>
        <v>0</v>
      </c>
      <c r="DX293" s="41">
        <v>-0.3</v>
      </c>
      <c r="DY293" s="39">
        <f t="shared" si="279"/>
        <v>0</v>
      </c>
      <c r="DZ293" s="34"/>
      <c r="EB293" s="41">
        <v>0.4</v>
      </c>
      <c r="EC293" s="39">
        <f t="shared" si="280"/>
        <v>0</v>
      </c>
      <c r="ED293" s="34"/>
      <c r="EF293" s="41">
        <v>-0.8</v>
      </c>
      <c r="EG293" s="39">
        <f t="shared" si="281"/>
        <v>0</v>
      </c>
      <c r="EH293" s="34"/>
      <c r="EJ293" s="22"/>
      <c r="EK293" s="22"/>
      <c r="EM293" s="22"/>
      <c r="EN293" s="22"/>
      <c r="EO293" s="22"/>
      <c r="EP293" s="22"/>
      <c r="ER293" s="26"/>
    </row>
    <row r="294" spans="1:148" ht="7.5" customHeight="1" x14ac:dyDescent="0.15">
      <c r="A294" s="21"/>
      <c r="B294" s="22"/>
      <c r="DR294" s="28">
        <f t="shared" si="282"/>
        <v>288</v>
      </c>
      <c r="DS294" s="28">
        <f t="shared" si="191"/>
        <v>10</v>
      </c>
      <c r="DT294" s="28">
        <f t="shared" si="283"/>
        <v>2</v>
      </c>
      <c r="DU294" s="28">
        <v>2</v>
      </c>
      <c r="DV294" s="39">
        <f t="shared" si="278"/>
        <v>0</v>
      </c>
      <c r="DX294" s="41">
        <v>0.1</v>
      </c>
      <c r="DY294" s="39">
        <f t="shared" si="279"/>
        <v>0</v>
      </c>
      <c r="DZ294" s="34"/>
      <c r="EB294" s="41">
        <v>-0.2</v>
      </c>
      <c r="EC294" s="39">
        <f t="shared" si="280"/>
        <v>0</v>
      </c>
      <c r="ED294" s="34"/>
      <c r="EF294" s="41">
        <v>0.1</v>
      </c>
      <c r="EG294" s="39">
        <f t="shared" si="281"/>
        <v>0</v>
      </c>
      <c r="EH294" s="34"/>
      <c r="EJ294" s="22"/>
      <c r="EK294" s="22"/>
      <c r="EM294" s="22"/>
      <c r="EN294" s="22"/>
      <c r="EO294" s="22"/>
      <c r="EP294" s="22"/>
      <c r="ER294" s="26"/>
    </row>
    <row r="295" spans="1:148" ht="7.5" customHeight="1" x14ac:dyDescent="0.15">
      <c r="A295" s="21"/>
      <c r="B295" s="22"/>
      <c r="DR295" s="28">
        <f t="shared" si="282"/>
        <v>289</v>
      </c>
      <c r="DS295" s="28">
        <f t="shared" si="191"/>
        <v>10</v>
      </c>
      <c r="DT295" s="28">
        <f t="shared" si="283"/>
        <v>3</v>
      </c>
      <c r="DU295" s="28">
        <v>2</v>
      </c>
      <c r="DV295" s="39">
        <f t="shared" si="278"/>
        <v>0</v>
      </c>
      <c r="DX295" s="41">
        <v>0.2</v>
      </c>
      <c r="DY295" s="39">
        <f t="shared" si="279"/>
        <v>0</v>
      </c>
      <c r="DZ295" s="34"/>
      <c r="EB295" s="41">
        <v>-0.3</v>
      </c>
      <c r="EC295" s="39">
        <f t="shared" si="280"/>
        <v>0</v>
      </c>
      <c r="ED295" s="34"/>
      <c r="EF295" s="41">
        <v>0.1</v>
      </c>
      <c r="EG295" s="39">
        <f t="shared" si="281"/>
        <v>0</v>
      </c>
      <c r="EH295" s="34"/>
      <c r="EJ295" s="22"/>
      <c r="EK295" s="22"/>
      <c r="EM295" s="22"/>
      <c r="EN295" s="22"/>
      <c r="EO295" s="22"/>
      <c r="EP295" s="22"/>
      <c r="ER295" s="26"/>
    </row>
    <row r="296" spans="1:148" ht="7.5" customHeight="1" x14ac:dyDescent="0.15">
      <c r="A296" s="21"/>
      <c r="B296" s="22"/>
      <c r="DR296" s="28">
        <f t="shared" si="282"/>
        <v>290</v>
      </c>
      <c r="DS296" s="28">
        <f t="shared" si="191"/>
        <v>10</v>
      </c>
      <c r="DT296" s="28">
        <f t="shared" si="283"/>
        <v>4</v>
      </c>
      <c r="DU296" s="28">
        <v>2</v>
      </c>
      <c r="DV296" s="39">
        <f t="shared" si="278"/>
        <v>0</v>
      </c>
      <c r="DX296" s="41">
        <v>0.3</v>
      </c>
      <c r="DY296" s="39">
        <f t="shared" si="279"/>
        <v>0</v>
      </c>
      <c r="DZ296" s="34"/>
      <c r="EB296" s="41">
        <v>-0.4</v>
      </c>
      <c r="EC296" s="39">
        <f t="shared" si="280"/>
        <v>0</v>
      </c>
      <c r="ED296" s="34"/>
      <c r="EF296" s="41">
        <v>0.3</v>
      </c>
      <c r="EG296" s="39">
        <f t="shared" si="281"/>
        <v>0</v>
      </c>
      <c r="EH296" s="34"/>
      <c r="EJ296" s="22"/>
      <c r="EK296" s="22"/>
      <c r="EM296" s="22"/>
      <c r="EN296" s="22"/>
      <c r="EO296" s="22"/>
      <c r="EP296" s="22"/>
      <c r="ER296" s="26"/>
    </row>
    <row r="297" spans="1:148" ht="7.5" customHeight="1" x14ac:dyDescent="0.15">
      <c r="A297" s="21"/>
      <c r="B297" s="22"/>
      <c r="DR297" s="28">
        <f t="shared" si="282"/>
        <v>291</v>
      </c>
      <c r="DS297" s="28">
        <f t="shared" si="191"/>
        <v>10</v>
      </c>
      <c r="DT297" s="28">
        <f t="shared" si="283"/>
        <v>5</v>
      </c>
      <c r="DU297" s="28">
        <v>2</v>
      </c>
      <c r="DV297" s="39">
        <f t="shared" si="278"/>
        <v>2.5554687499999997</v>
      </c>
      <c r="DX297" s="41">
        <v>-0.3</v>
      </c>
      <c r="DY297" s="39">
        <f t="shared" si="279"/>
        <v>-0.76664062499999985</v>
      </c>
      <c r="DZ297" s="34"/>
      <c r="EB297" s="41">
        <v>-0.5</v>
      </c>
      <c r="EC297" s="39">
        <f t="shared" si="280"/>
        <v>-1.2777343749999999</v>
      </c>
      <c r="ED297" s="34"/>
      <c r="EF297" s="41">
        <v>0.3</v>
      </c>
      <c r="EG297" s="39">
        <f t="shared" si="281"/>
        <v>0.76664062499999985</v>
      </c>
      <c r="EH297" s="34"/>
      <c r="EJ297" s="22"/>
      <c r="EK297" s="22"/>
      <c r="EM297" s="22"/>
      <c r="EN297" s="22"/>
      <c r="EO297" s="22"/>
      <c r="EP297" s="22"/>
      <c r="ER297" s="26"/>
    </row>
    <row r="298" spans="1:148" ht="7.5" customHeight="1" x14ac:dyDescent="0.15">
      <c r="A298" s="21"/>
      <c r="B298" s="22"/>
      <c r="DR298" s="28">
        <f t="shared" si="282"/>
        <v>292</v>
      </c>
      <c r="DS298" s="28">
        <f t="shared" si="191"/>
        <v>10</v>
      </c>
      <c r="DT298" s="28">
        <f t="shared" si="283"/>
        <v>6</v>
      </c>
      <c r="DU298" s="28">
        <v>2</v>
      </c>
      <c r="DV298" s="39">
        <f t="shared" si="278"/>
        <v>2.3421874999999996</v>
      </c>
      <c r="DX298" s="41">
        <v>-0.5</v>
      </c>
      <c r="DY298" s="39">
        <f t="shared" si="279"/>
        <v>-1.1710937499999998</v>
      </c>
      <c r="DZ298" s="34"/>
      <c r="EB298" s="41">
        <v>0.3</v>
      </c>
      <c r="EC298" s="39">
        <f t="shared" si="280"/>
        <v>0.70265624999999987</v>
      </c>
      <c r="ED298" s="34"/>
      <c r="EF298" s="41">
        <v>-0.1</v>
      </c>
      <c r="EG298" s="39">
        <f t="shared" si="281"/>
        <v>-0.23421874999999998</v>
      </c>
      <c r="EH298" s="34"/>
      <c r="EJ298" s="22"/>
      <c r="EK298" s="22"/>
      <c r="EM298" s="22"/>
      <c r="EN298" s="22"/>
      <c r="EO298" s="22"/>
      <c r="EP298" s="22"/>
      <c r="ER298" s="26"/>
    </row>
    <row r="299" spans="1:148" ht="7.5" customHeight="1" x14ac:dyDescent="0.15">
      <c r="A299" s="21"/>
      <c r="B299" s="22"/>
      <c r="DR299" s="28">
        <f t="shared" si="282"/>
        <v>293</v>
      </c>
      <c r="DS299" s="28">
        <f t="shared" si="191"/>
        <v>10</v>
      </c>
      <c r="DT299" s="28">
        <f t="shared" si="283"/>
        <v>7</v>
      </c>
      <c r="DU299" s="28">
        <v>2</v>
      </c>
      <c r="DV299" s="39">
        <f t="shared" si="278"/>
        <v>2.0007812499999997</v>
      </c>
      <c r="DX299" s="41">
        <v>0</v>
      </c>
      <c r="DY299" s="39">
        <f t="shared" si="279"/>
        <v>0</v>
      </c>
      <c r="DZ299" s="34"/>
      <c r="EB299" s="41">
        <v>-0.3</v>
      </c>
      <c r="EC299" s="39">
        <f t="shared" si="280"/>
        <v>-0.60023437499999988</v>
      </c>
      <c r="ED299" s="34"/>
      <c r="EF299" s="41">
        <v>-0.1</v>
      </c>
      <c r="EG299" s="39">
        <f t="shared" si="281"/>
        <v>-0.200078125</v>
      </c>
      <c r="EH299" s="34"/>
      <c r="EJ299" s="22"/>
      <c r="EK299" s="22"/>
      <c r="EM299" s="22"/>
      <c r="EN299" s="22"/>
      <c r="EO299" s="22"/>
      <c r="EP299" s="22"/>
      <c r="ER299" s="26"/>
    </row>
    <row r="300" spans="1:148" ht="7.5" customHeight="1" x14ac:dyDescent="0.15">
      <c r="A300" s="21"/>
      <c r="B300" s="22"/>
      <c r="DR300" s="28">
        <f t="shared" si="282"/>
        <v>294</v>
      </c>
      <c r="DS300" s="28">
        <f t="shared" si="191"/>
        <v>10</v>
      </c>
      <c r="DT300" s="28">
        <f t="shared" si="283"/>
        <v>8</v>
      </c>
      <c r="DU300" s="28">
        <v>2</v>
      </c>
      <c r="DV300" s="39">
        <f t="shared" si="278"/>
        <v>0</v>
      </c>
      <c r="DX300" s="41">
        <v>0.3</v>
      </c>
      <c r="DY300" s="39">
        <f t="shared" si="279"/>
        <v>0</v>
      </c>
      <c r="DZ300" s="34"/>
      <c r="EB300" s="41">
        <v>-0.4</v>
      </c>
      <c r="EC300" s="39">
        <f t="shared" si="280"/>
        <v>0</v>
      </c>
      <c r="ED300" s="34"/>
      <c r="EF300" s="41">
        <v>0</v>
      </c>
      <c r="EG300" s="39">
        <f t="shared" si="281"/>
        <v>0</v>
      </c>
      <c r="EH300" s="34"/>
      <c r="EJ300" s="22"/>
      <c r="EK300" s="22"/>
      <c r="EM300" s="22"/>
      <c r="EN300" s="22"/>
      <c r="EO300" s="22"/>
      <c r="EP300" s="22"/>
      <c r="ER300" s="26"/>
    </row>
    <row r="301" spans="1:148" ht="7.5" customHeight="1" x14ac:dyDescent="0.15">
      <c r="A301" s="21"/>
      <c r="B301" s="22"/>
      <c r="DR301" s="28">
        <f t="shared" si="282"/>
        <v>295</v>
      </c>
      <c r="DS301" s="28">
        <f t="shared" si="191"/>
        <v>10</v>
      </c>
      <c r="DT301" s="28">
        <f t="shared" si="283"/>
        <v>9</v>
      </c>
      <c r="DU301" s="28">
        <v>2</v>
      </c>
      <c r="DV301" s="39">
        <f t="shared" si="278"/>
        <v>0</v>
      </c>
      <c r="DX301" s="41">
        <v>0.2</v>
      </c>
      <c r="DY301" s="39">
        <f t="shared" si="279"/>
        <v>0</v>
      </c>
      <c r="DZ301" s="34"/>
      <c r="EB301" s="41">
        <v>-0.3</v>
      </c>
      <c r="EC301" s="39">
        <f t="shared" si="280"/>
        <v>0</v>
      </c>
      <c r="ED301" s="34"/>
      <c r="EF301" s="41">
        <v>0.1</v>
      </c>
      <c r="EG301" s="39">
        <f t="shared" si="281"/>
        <v>0</v>
      </c>
      <c r="EH301" s="34"/>
      <c r="EJ301" s="22"/>
      <c r="EK301" s="22"/>
      <c r="EM301" s="22"/>
      <c r="EN301" s="22"/>
      <c r="EO301" s="22"/>
      <c r="EP301" s="22"/>
      <c r="ER301" s="26"/>
    </row>
    <row r="302" spans="1:148" ht="7.5" customHeight="1" x14ac:dyDescent="0.15">
      <c r="A302" s="21"/>
      <c r="B302" s="22"/>
      <c r="DR302" s="28">
        <f t="shared" si="282"/>
        <v>296</v>
      </c>
      <c r="DS302" s="28">
        <f t="shared" si="191"/>
        <v>10</v>
      </c>
      <c r="DT302" s="28">
        <f t="shared" si="283"/>
        <v>10</v>
      </c>
      <c r="DU302" s="28">
        <v>2</v>
      </c>
      <c r="DV302" s="39">
        <f t="shared" si="278"/>
        <v>0.29765625000000007</v>
      </c>
      <c r="DX302" s="41">
        <v>-0.3</v>
      </c>
      <c r="DY302" s="39">
        <f t="shared" si="279"/>
        <v>-8.9296875000000012E-2</v>
      </c>
      <c r="DZ302" s="34"/>
      <c r="EB302" s="41">
        <v>0.4</v>
      </c>
      <c r="EC302" s="39">
        <f t="shared" si="280"/>
        <v>0.11906250000000003</v>
      </c>
      <c r="ED302" s="34"/>
      <c r="EF302" s="41">
        <v>0.1</v>
      </c>
      <c r="EG302" s="39">
        <f t="shared" si="281"/>
        <v>2.9765625000000007E-2</v>
      </c>
      <c r="EH302" s="34"/>
      <c r="EJ302" s="22"/>
      <c r="EK302" s="22"/>
      <c r="EM302" s="22"/>
      <c r="EN302" s="22"/>
      <c r="EO302" s="22"/>
      <c r="EP302" s="22"/>
      <c r="ER302" s="26"/>
    </row>
    <row r="303" spans="1:148" ht="7.5" customHeight="1" x14ac:dyDescent="0.15">
      <c r="A303" s="21"/>
      <c r="B303" s="22"/>
      <c r="DR303" s="28">
        <f t="shared" si="282"/>
        <v>297</v>
      </c>
      <c r="DS303" s="28">
        <f t="shared" si="191"/>
        <v>10</v>
      </c>
      <c r="DT303" s="28">
        <f t="shared" si="283"/>
        <v>11</v>
      </c>
      <c r="DU303" s="28">
        <v>2</v>
      </c>
      <c r="DV303" s="39">
        <f t="shared" si="278"/>
        <v>0</v>
      </c>
      <c r="DX303" s="41">
        <v>-0.1</v>
      </c>
      <c r="DY303" s="39">
        <f t="shared" si="279"/>
        <v>0</v>
      </c>
      <c r="DZ303" s="34"/>
      <c r="EB303" s="41">
        <v>0.5</v>
      </c>
      <c r="EC303" s="39">
        <f t="shared" si="280"/>
        <v>0</v>
      </c>
      <c r="ED303" s="34"/>
      <c r="EF303" s="41">
        <v>-0.5</v>
      </c>
      <c r="EG303" s="39">
        <f t="shared" si="281"/>
        <v>0</v>
      </c>
      <c r="EH303" s="34"/>
      <c r="EJ303" s="22"/>
      <c r="EK303" s="22"/>
      <c r="EM303" s="22"/>
      <c r="EN303" s="22"/>
      <c r="EO303" s="22"/>
      <c r="EP303" s="22"/>
      <c r="ER303" s="26"/>
    </row>
    <row r="304" spans="1:148" ht="7.5" customHeight="1" x14ac:dyDescent="0.15">
      <c r="A304" s="21"/>
      <c r="B304" s="22"/>
      <c r="DR304" s="28">
        <f t="shared" si="282"/>
        <v>298</v>
      </c>
      <c r="DS304" s="28">
        <f t="shared" si="191"/>
        <v>10</v>
      </c>
      <c r="DT304" s="28">
        <f t="shared" si="283"/>
        <v>12</v>
      </c>
      <c r="DU304" s="28">
        <v>2</v>
      </c>
      <c r="DV304" s="39">
        <f t="shared" si="278"/>
        <v>0</v>
      </c>
      <c r="DX304" s="41">
        <v>-0.4</v>
      </c>
      <c r="DY304" s="39">
        <f t="shared" si="279"/>
        <v>0</v>
      </c>
      <c r="DZ304" s="34"/>
      <c r="EB304" s="41">
        <v>-0.1</v>
      </c>
      <c r="EC304" s="39">
        <f t="shared" si="280"/>
        <v>0</v>
      </c>
      <c r="ED304" s="34"/>
      <c r="EF304" s="41">
        <v>0.3</v>
      </c>
      <c r="EG304" s="39">
        <f t="shared" si="281"/>
        <v>0</v>
      </c>
      <c r="EH304" s="34"/>
      <c r="EJ304" s="22"/>
      <c r="EK304" s="22"/>
      <c r="EM304" s="22"/>
      <c r="EN304" s="22"/>
      <c r="EO304" s="22"/>
      <c r="EP304" s="22"/>
      <c r="ER304" s="26"/>
    </row>
    <row r="305" spans="1:148" ht="7.5" customHeight="1" x14ac:dyDescent="0.15">
      <c r="A305" s="21"/>
      <c r="B305" s="22"/>
      <c r="DR305" s="28">
        <f t="shared" si="282"/>
        <v>299</v>
      </c>
      <c r="DS305" s="28">
        <f t="shared" si="191"/>
        <v>10</v>
      </c>
      <c r="DT305" s="28">
        <f t="shared" si="283"/>
        <v>13</v>
      </c>
      <c r="DU305" s="28">
        <v>2</v>
      </c>
      <c r="DV305" s="39">
        <f t="shared" si="278"/>
        <v>0</v>
      </c>
      <c r="DX305" s="41">
        <v>-0.2</v>
      </c>
      <c r="DY305" s="39">
        <f t="shared" si="279"/>
        <v>0</v>
      </c>
      <c r="DZ305" s="34"/>
      <c r="EB305" s="41">
        <v>-0.3</v>
      </c>
      <c r="EC305" s="39">
        <f t="shared" si="280"/>
        <v>0</v>
      </c>
      <c r="ED305" s="34"/>
      <c r="EF305" s="41">
        <v>0.5</v>
      </c>
      <c r="EG305" s="39">
        <f t="shared" si="281"/>
        <v>0</v>
      </c>
      <c r="EH305" s="34"/>
      <c r="EJ305" s="22"/>
      <c r="EK305" s="22"/>
      <c r="EM305" s="22"/>
      <c r="EN305" s="22"/>
      <c r="EO305" s="22"/>
      <c r="EP305" s="22"/>
      <c r="ER305" s="26"/>
    </row>
    <row r="306" spans="1:148" ht="7.5" customHeight="1" x14ac:dyDescent="0.15">
      <c r="A306" s="21"/>
      <c r="B306" s="22"/>
      <c r="DR306" s="28">
        <f t="shared" si="282"/>
        <v>300</v>
      </c>
      <c r="DS306" s="28">
        <f t="shared" si="191"/>
        <v>11</v>
      </c>
      <c r="DT306" s="28">
        <f t="shared" si="283"/>
        <v>1</v>
      </c>
      <c r="DU306" s="28">
        <v>2</v>
      </c>
      <c r="DV306" s="39">
        <f t="shared" si="278"/>
        <v>0</v>
      </c>
      <c r="DX306" s="41">
        <v>0.4</v>
      </c>
      <c r="DY306" s="39">
        <f t="shared" si="279"/>
        <v>0</v>
      </c>
      <c r="DZ306" s="34"/>
      <c r="EB306" s="41">
        <v>0.2</v>
      </c>
      <c r="EC306" s="39">
        <f t="shared" si="280"/>
        <v>0</v>
      </c>
      <c r="ED306" s="34"/>
      <c r="EF306" s="41">
        <v>-0.4</v>
      </c>
      <c r="EG306" s="39">
        <f t="shared" si="281"/>
        <v>0</v>
      </c>
      <c r="EH306" s="34"/>
      <c r="EJ306" s="22"/>
      <c r="EK306" s="22"/>
      <c r="EM306" s="22"/>
      <c r="EN306" s="22"/>
      <c r="EO306" s="22"/>
      <c r="EP306" s="22"/>
      <c r="ER306" s="26"/>
    </row>
    <row r="307" spans="1:148" ht="7.5" customHeight="1" x14ac:dyDescent="0.15">
      <c r="A307" s="21"/>
      <c r="B307" s="22"/>
      <c r="DR307" s="28">
        <f t="shared" si="282"/>
        <v>301</v>
      </c>
      <c r="DS307" s="28">
        <f t="shared" si="191"/>
        <v>11</v>
      </c>
      <c r="DT307" s="28">
        <f t="shared" si="283"/>
        <v>2</v>
      </c>
      <c r="DU307" s="28">
        <v>2</v>
      </c>
      <c r="DV307" s="39">
        <f t="shared" si="278"/>
        <v>0</v>
      </c>
      <c r="DX307" s="41">
        <v>-0.4</v>
      </c>
      <c r="DY307" s="39">
        <f t="shared" si="279"/>
        <v>0</v>
      </c>
      <c r="DZ307" s="34"/>
      <c r="EB307" s="41">
        <v>0.1</v>
      </c>
      <c r="EC307" s="39">
        <f t="shared" si="280"/>
        <v>0</v>
      </c>
      <c r="ED307" s="34"/>
      <c r="EF307" s="41">
        <v>0.4</v>
      </c>
      <c r="EG307" s="39">
        <f t="shared" si="281"/>
        <v>0</v>
      </c>
      <c r="EH307" s="34"/>
      <c r="EJ307" s="22"/>
      <c r="EK307" s="22"/>
      <c r="EM307" s="22"/>
      <c r="EN307" s="22"/>
      <c r="EO307" s="22"/>
      <c r="EP307" s="22"/>
      <c r="ER307" s="26"/>
    </row>
    <row r="308" spans="1:148" ht="7.5" customHeight="1" x14ac:dyDescent="0.15">
      <c r="A308" s="21"/>
      <c r="B308" s="22"/>
      <c r="DR308" s="28">
        <f t="shared" si="282"/>
        <v>302</v>
      </c>
      <c r="DS308" s="28">
        <f t="shared" si="191"/>
        <v>11</v>
      </c>
      <c r="DT308" s="28">
        <f t="shared" si="283"/>
        <v>3</v>
      </c>
      <c r="DU308" s="28">
        <v>2</v>
      </c>
      <c r="DV308" s="39">
        <f t="shared" si="278"/>
        <v>0</v>
      </c>
      <c r="DX308" s="41">
        <v>0.2</v>
      </c>
      <c r="DY308" s="39">
        <f t="shared" si="279"/>
        <v>0</v>
      </c>
      <c r="DZ308" s="34"/>
      <c r="EB308" s="41">
        <v>0</v>
      </c>
      <c r="EC308" s="39">
        <f t="shared" si="280"/>
        <v>0</v>
      </c>
      <c r="ED308" s="34"/>
      <c r="EF308" s="41">
        <v>-0.3</v>
      </c>
      <c r="EG308" s="39">
        <f t="shared" si="281"/>
        <v>0</v>
      </c>
      <c r="EH308" s="34"/>
      <c r="EJ308" s="22"/>
      <c r="EK308" s="22"/>
      <c r="EM308" s="22"/>
      <c r="EN308" s="22"/>
      <c r="EO308" s="22"/>
      <c r="EP308" s="22"/>
      <c r="ER308" s="26"/>
    </row>
    <row r="309" spans="1:148" ht="7.5" customHeight="1" x14ac:dyDescent="0.15">
      <c r="A309" s="21"/>
      <c r="B309" s="22"/>
      <c r="DR309" s="28">
        <f t="shared" si="282"/>
        <v>303</v>
      </c>
      <c r="DS309" s="28">
        <f t="shared" si="191"/>
        <v>11</v>
      </c>
      <c r="DT309" s="28">
        <f t="shared" si="283"/>
        <v>4</v>
      </c>
      <c r="DU309" s="28">
        <v>2</v>
      </c>
      <c r="DV309" s="39">
        <f t="shared" si="278"/>
        <v>0.88593750000000004</v>
      </c>
      <c r="DX309" s="41">
        <v>0.3</v>
      </c>
      <c r="DY309" s="39">
        <f t="shared" si="279"/>
        <v>0.26578125000000002</v>
      </c>
      <c r="DZ309" s="34"/>
      <c r="EB309" s="41">
        <v>0</v>
      </c>
      <c r="EC309" s="39">
        <f t="shared" si="280"/>
        <v>0</v>
      </c>
      <c r="ED309" s="34"/>
      <c r="EF309" s="41">
        <v>-0.4</v>
      </c>
      <c r="EG309" s="39">
        <f t="shared" si="281"/>
        <v>-0.35437500000000005</v>
      </c>
      <c r="EH309" s="34"/>
      <c r="EJ309" s="22"/>
      <c r="EK309" s="22"/>
      <c r="EM309" s="22"/>
      <c r="EN309" s="22"/>
      <c r="EO309" s="22"/>
      <c r="EP309" s="22"/>
      <c r="ER309" s="26"/>
    </row>
    <row r="310" spans="1:148" ht="7.5" customHeight="1" x14ac:dyDescent="0.15">
      <c r="A310" s="21"/>
      <c r="B310" s="22"/>
      <c r="DR310" s="28">
        <f t="shared" si="282"/>
        <v>304</v>
      </c>
      <c r="DS310" s="28">
        <f t="shared" si="191"/>
        <v>11</v>
      </c>
      <c r="DT310" s="28">
        <f t="shared" si="283"/>
        <v>5</v>
      </c>
      <c r="DU310" s="28">
        <v>2</v>
      </c>
      <c r="DV310" s="39">
        <f t="shared" si="278"/>
        <v>3.3195312499999998</v>
      </c>
      <c r="DX310" s="41">
        <v>-0.1</v>
      </c>
      <c r="DY310" s="39">
        <f t="shared" si="279"/>
        <v>-0.33195312500000002</v>
      </c>
      <c r="DZ310" s="34"/>
      <c r="EB310" s="41">
        <v>-0.3</v>
      </c>
      <c r="EC310" s="39">
        <f t="shared" si="280"/>
        <v>-0.99585937499999988</v>
      </c>
      <c r="ED310" s="34"/>
      <c r="EF310" s="41">
        <v>0.5</v>
      </c>
      <c r="EG310" s="39">
        <f t="shared" si="281"/>
        <v>1.6597656249999999</v>
      </c>
      <c r="EH310" s="34"/>
      <c r="EJ310" s="22"/>
      <c r="EK310" s="22"/>
      <c r="EM310" s="22"/>
      <c r="EN310" s="22"/>
      <c r="EO310" s="22"/>
      <c r="EP310" s="22"/>
      <c r="ER310" s="26"/>
    </row>
    <row r="311" spans="1:148" ht="7.5" customHeight="1" x14ac:dyDescent="0.15">
      <c r="A311" s="21"/>
      <c r="B311" s="22"/>
      <c r="DR311" s="28">
        <f t="shared" si="282"/>
        <v>305</v>
      </c>
      <c r="DS311" s="28">
        <f t="shared" si="191"/>
        <v>11</v>
      </c>
      <c r="DT311" s="28">
        <f t="shared" si="283"/>
        <v>6</v>
      </c>
      <c r="DU311" s="28">
        <v>2</v>
      </c>
      <c r="DV311" s="39">
        <f t="shared" si="278"/>
        <v>2.6242187499999998</v>
      </c>
      <c r="DX311" s="41">
        <v>0.4</v>
      </c>
      <c r="DY311" s="39">
        <f t="shared" si="279"/>
        <v>1.0496874999999999</v>
      </c>
      <c r="DZ311" s="34"/>
      <c r="EB311" s="41">
        <v>0.4</v>
      </c>
      <c r="EC311" s="39">
        <f t="shared" si="280"/>
        <v>1.0496874999999999</v>
      </c>
      <c r="ED311" s="34"/>
      <c r="EF311" s="41">
        <v>0.3</v>
      </c>
      <c r="EG311" s="39">
        <f t="shared" si="281"/>
        <v>0.78726562499999997</v>
      </c>
      <c r="EH311" s="34"/>
      <c r="EJ311" s="22"/>
      <c r="EK311" s="22"/>
      <c r="EM311" s="22"/>
      <c r="EN311" s="22"/>
      <c r="EO311" s="22"/>
      <c r="EP311" s="22"/>
      <c r="ER311" s="26"/>
    </row>
    <row r="312" spans="1:148" ht="7.5" customHeight="1" x14ac:dyDescent="0.15">
      <c r="A312" s="21"/>
      <c r="B312" s="22"/>
      <c r="DR312" s="28">
        <f t="shared" si="282"/>
        <v>306</v>
      </c>
      <c r="DS312" s="28">
        <f t="shared" si="191"/>
        <v>11</v>
      </c>
      <c r="DT312" s="28">
        <f t="shared" si="283"/>
        <v>7</v>
      </c>
      <c r="DU312" s="28">
        <v>2</v>
      </c>
      <c r="DV312" s="39">
        <f t="shared" si="278"/>
        <v>0.94843749999999993</v>
      </c>
      <c r="DX312" s="41">
        <v>-0.4</v>
      </c>
      <c r="DY312" s="39">
        <f t="shared" si="279"/>
        <v>-0.37937500000000002</v>
      </c>
      <c r="DZ312" s="34"/>
      <c r="EB312" s="41">
        <v>0.1</v>
      </c>
      <c r="EC312" s="39">
        <f t="shared" si="280"/>
        <v>9.4843750000000004E-2</v>
      </c>
      <c r="ED312" s="34"/>
      <c r="EF312" s="41">
        <v>-0.2</v>
      </c>
      <c r="EG312" s="39">
        <f t="shared" si="281"/>
        <v>-0.18968750000000001</v>
      </c>
      <c r="EH312" s="34"/>
      <c r="EJ312" s="22"/>
      <c r="EK312" s="22"/>
      <c r="EM312" s="22"/>
      <c r="EN312" s="22"/>
      <c r="EO312" s="22"/>
      <c r="EP312" s="22"/>
      <c r="ER312" s="26"/>
    </row>
    <row r="313" spans="1:148" ht="7.5" customHeight="1" x14ac:dyDescent="0.15">
      <c r="A313" s="21"/>
      <c r="B313" s="22"/>
      <c r="DR313" s="28">
        <f t="shared" si="282"/>
        <v>307</v>
      </c>
      <c r="DS313" s="28">
        <f t="shared" si="191"/>
        <v>11</v>
      </c>
      <c r="DT313" s="28">
        <f t="shared" si="283"/>
        <v>8</v>
      </c>
      <c r="DU313" s="28">
        <v>2</v>
      </c>
      <c r="DV313" s="39">
        <f t="shared" si="278"/>
        <v>0</v>
      </c>
      <c r="DX313" s="41">
        <v>-0.5</v>
      </c>
      <c r="DY313" s="39">
        <f t="shared" si="279"/>
        <v>0</v>
      </c>
      <c r="DZ313" s="34"/>
      <c r="EB313" s="41">
        <v>-0.2</v>
      </c>
      <c r="EC313" s="39">
        <f t="shared" si="280"/>
        <v>0</v>
      </c>
      <c r="ED313" s="34"/>
      <c r="EF313" s="41">
        <v>-0.4</v>
      </c>
      <c r="EG313" s="39">
        <f t="shared" si="281"/>
        <v>0</v>
      </c>
      <c r="EH313" s="34"/>
      <c r="EJ313" s="22"/>
      <c r="EK313" s="22"/>
      <c r="EM313" s="22"/>
      <c r="EN313" s="22"/>
      <c r="EO313" s="22"/>
      <c r="EP313" s="22"/>
      <c r="ER313" s="26"/>
    </row>
    <row r="314" spans="1:148" ht="7.5" customHeight="1" x14ac:dyDescent="0.15">
      <c r="A314" s="21"/>
      <c r="B314" s="22"/>
      <c r="DR314" s="28">
        <f t="shared" si="282"/>
        <v>308</v>
      </c>
      <c r="DS314" s="28">
        <f t="shared" si="191"/>
        <v>11</v>
      </c>
      <c r="DT314" s="28">
        <f t="shared" si="283"/>
        <v>9</v>
      </c>
      <c r="DU314" s="28">
        <v>2</v>
      </c>
      <c r="DV314" s="39">
        <f t="shared" si="278"/>
        <v>0</v>
      </c>
      <c r="DX314" s="41">
        <v>-0.1</v>
      </c>
      <c r="DY314" s="39">
        <f t="shared" si="279"/>
        <v>0</v>
      </c>
      <c r="DZ314" s="34"/>
      <c r="EB314" s="41">
        <v>-0.1</v>
      </c>
      <c r="EC314" s="39">
        <f t="shared" si="280"/>
        <v>0</v>
      </c>
      <c r="ED314" s="34"/>
      <c r="EF314" s="41">
        <v>0.2</v>
      </c>
      <c r="EG314" s="39">
        <f t="shared" si="281"/>
        <v>0</v>
      </c>
      <c r="EH314" s="34"/>
      <c r="EJ314" s="22"/>
      <c r="EK314" s="22"/>
      <c r="EM314" s="22"/>
      <c r="EN314" s="22"/>
      <c r="EO314" s="22"/>
      <c r="EP314" s="22"/>
      <c r="ER314" s="26"/>
    </row>
    <row r="315" spans="1:148" ht="7.5" customHeight="1" x14ac:dyDescent="0.15">
      <c r="A315" s="21"/>
      <c r="B315" s="22"/>
      <c r="DR315" s="28">
        <f t="shared" si="282"/>
        <v>309</v>
      </c>
      <c r="DS315" s="28">
        <f t="shared" si="191"/>
        <v>11</v>
      </c>
      <c r="DT315" s="28">
        <f t="shared" si="283"/>
        <v>10</v>
      </c>
      <c r="DU315" s="28">
        <v>2</v>
      </c>
      <c r="DV315" s="39">
        <f t="shared" si="278"/>
        <v>6.7187500000000067E-2</v>
      </c>
      <c r="DX315" s="41">
        <v>0.4</v>
      </c>
      <c r="DY315" s="39">
        <f t="shared" si="279"/>
        <v>2.6875000000000027E-2</v>
      </c>
      <c r="DZ315" s="34"/>
      <c r="EB315" s="41">
        <v>-0.1</v>
      </c>
      <c r="EC315" s="39">
        <f t="shared" si="280"/>
        <v>-6.7187500000000068E-3</v>
      </c>
      <c r="ED315" s="34"/>
      <c r="EF315" s="41">
        <v>0.5</v>
      </c>
      <c r="EG315" s="39">
        <f t="shared" si="281"/>
        <v>3.3593750000000033E-2</v>
      </c>
      <c r="EH315" s="34"/>
      <c r="EJ315" s="22"/>
      <c r="EK315" s="22"/>
      <c r="EM315" s="22"/>
      <c r="EN315" s="22"/>
      <c r="EO315" s="22"/>
      <c r="EP315" s="22"/>
      <c r="ER315" s="26"/>
    </row>
    <row r="316" spans="1:148" ht="7.5" customHeight="1" x14ac:dyDescent="0.15">
      <c r="A316" s="21"/>
      <c r="B316" s="22"/>
      <c r="DR316" s="28">
        <f t="shared" si="282"/>
        <v>310</v>
      </c>
      <c r="DS316" s="28">
        <f t="shared" si="191"/>
        <v>11</v>
      </c>
      <c r="DT316" s="28">
        <f t="shared" si="283"/>
        <v>11</v>
      </c>
      <c r="DU316" s="28">
        <v>2</v>
      </c>
      <c r="DV316" s="39">
        <f t="shared" si="278"/>
        <v>0</v>
      </c>
      <c r="DX316" s="41">
        <v>-0.5</v>
      </c>
      <c r="DY316" s="39">
        <f t="shared" si="279"/>
        <v>0</v>
      </c>
      <c r="DZ316" s="34"/>
      <c r="EB316" s="41">
        <v>0.1</v>
      </c>
      <c r="EC316" s="39">
        <f t="shared" si="280"/>
        <v>0</v>
      </c>
      <c r="ED316" s="34"/>
      <c r="EF316" s="41">
        <v>0.2</v>
      </c>
      <c r="EG316" s="39">
        <f t="shared" si="281"/>
        <v>0</v>
      </c>
      <c r="EH316" s="34"/>
      <c r="EJ316" s="22"/>
      <c r="EK316" s="22"/>
      <c r="EM316" s="22"/>
      <c r="EN316" s="22"/>
      <c r="EO316" s="22"/>
      <c r="EP316" s="22"/>
      <c r="ER316" s="26"/>
    </row>
    <row r="317" spans="1:148" ht="7.5" customHeight="1" x14ac:dyDescent="0.15">
      <c r="A317" s="21"/>
      <c r="B317" s="22"/>
      <c r="DR317" s="28">
        <f t="shared" si="282"/>
        <v>311</v>
      </c>
      <c r="DS317" s="28">
        <f t="shared" si="191"/>
        <v>11</v>
      </c>
      <c r="DT317" s="28">
        <f t="shared" si="283"/>
        <v>12</v>
      </c>
      <c r="DU317" s="28">
        <v>2</v>
      </c>
      <c r="DV317" s="39">
        <f t="shared" si="278"/>
        <v>0</v>
      </c>
      <c r="DX317" s="41">
        <v>0.1</v>
      </c>
      <c r="DY317" s="39">
        <f t="shared" si="279"/>
        <v>0</v>
      </c>
      <c r="DZ317" s="34"/>
      <c r="EB317" s="41">
        <v>-0.1</v>
      </c>
      <c r="EC317" s="39">
        <f t="shared" si="280"/>
        <v>0</v>
      </c>
      <c r="ED317" s="34"/>
      <c r="EF317" s="41">
        <v>-0.1</v>
      </c>
      <c r="EG317" s="39">
        <f t="shared" si="281"/>
        <v>0</v>
      </c>
      <c r="EH317" s="34"/>
      <c r="EJ317" s="22"/>
      <c r="EK317" s="22"/>
      <c r="EM317" s="22"/>
      <c r="EN317" s="22"/>
      <c r="EO317" s="22"/>
      <c r="EP317" s="22"/>
      <c r="ER317" s="26"/>
    </row>
    <row r="318" spans="1:148" ht="7.5" customHeight="1" x14ac:dyDescent="0.15">
      <c r="A318" s="21"/>
      <c r="B318" s="22"/>
      <c r="DR318" s="28">
        <f t="shared" si="282"/>
        <v>312</v>
      </c>
      <c r="DS318" s="28">
        <f t="shared" si="191"/>
        <v>11</v>
      </c>
      <c r="DT318" s="28">
        <f t="shared" si="283"/>
        <v>13</v>
      </c>
      <c r="DU318" s="28">
        <v>2</v>
      </c>
      <c r="DV318" s="39">
        <f t="shared" si="278"/>
        <v>0</v>
      </c>
      <c r="DX318" s="41">
        <v>-0.4</v>
      </c>
      <c r="DY318" s="39">
        <f t="shared" si="279"/>
        <v>0</v>
      </c>
      <c r="DZ318" s="34"/>
      <c r="EB318" s="41">
        <v>-0.2</v>
      </c>
      <c r="EC318" s="39">
        <f t="shared" si="280"/>
        <v>0</v>
      </c>
      <c r="ED318" s="34"/>
      <c r="EF318" s="41">
        <v>-0.5</v>
      </c>
      <c r="EG318" s="39">
        <f t="shared" si="281"/>
        <v>0</v>
      </c>
      <c r="EH318" s="34"/>
      <c r="EJ318" s="22"/>
      <c r="EK318" s="22"/>
      <c r="EM318" s="22"/>
      <c r="EN318" s="22"/>
      <c r="EO318" s="22"/>
      <c r="EP318" s="22"/>
      <c r="ER318" s="26"/>
    </row>
    <row r="319" spans="1:148" ht="7.5" customHeight="1" x14ac:dyDescent="0.15">
      <c r="A319" s="21"/>
      <c r="B319" s="22"/>
      <c r="DR319" s="28">
        <f t="shared" si="282"/>
        <v>313</v>
      </c>
      <c r="DS319" s="28">
        <f t="shared" si="191"/>
        <v>12</v>
      </c>
      <c r="DT319" s="28">
        <f t="shared" si="283"/>
        <v>1</v>
      </c>
      <c r="DU319" s="28">
        <v>2</v>
      </c>
      <c r="DV319" s="39">
        <f t="shared" si="278"/>
        <v>0</v>
      </c>
      <c r="DX319" s="41">
        <v>-0.1</v>
      </c>
      <c r="DY319" s="39">
        <f t="shared" si="279"/>
        <v>0</v>
      </c>
      <c r="DZ319" s="34"/>
      <c r="EB319" s="41">
        <v>-0.3</v>
      </c>
      <c r="EC319" s="39">
        <f t="shared" si="280"/>
        <v>0</v>
      </c>
      <c r="ED319" s="34"/>
      <c r="EF319" s="41">
        <v>0.4</v>
      </c>
      <c r="EG319" s="39">
        <f t="shared" si="281"/>
        <v>0</v>
      </c>
      <c r="EH319" s="34"/>
      <c r="EJ319" s="22"/>
      <c r="EK319" s="22"/>
      <c r="EM319" s="22"/>
      <c r="EN319" s="22"/>
      <c r="EO319" s="22"/>
      <c r="EP319" s="22"/>
      <c r="ER319" s="26"/>
    </row>
    <row r="320" spans="1:148" ht="7.5" customHeight="1" x14ac:dyDescent="0.15">
      <c r="A320" s="21"/>
      <c r="B320" s="22"/>
      <c r="DR320" s="28">
        <f t="shared" si="282"/>
        <v>314</v>
      </c>
      <c r="DS320" s="28">
        <f t="shared" si="191"/>
        <v>12</v>
      </c>
      <c r="DT320" s="28">
        <f t="shared" si="283"/>
        <v>2</v>
      </c>
      <c r="DU320" s="28">
        <v>2</v>
      </c>
      <c r="DV320" s="39">
        <f t="shared" si="278"/>
        <v>0</v>
      </c>
      <c r="DX320" s="41">
        <v>-0.1</v>
      </c>
      <c r="DY320" s="39">
        <f t="shared" si="279"/>
        <v>0</v>
      </c>
      <c r="DZ320" s="34"/>
      <c r="EB320" s="41">
        <v>0.3</v>
      </c>
      <c r="EC320" s="39">
        <f t="shared" si="280"/>
        <v>0</v>
      </c>
      <c r="ED320" s="34"/>
      <c r="EF320" s="41">
        <v>-0.3</v>
      </c>
      <c r="EG320" s="39">
        <f t="shared" si="281"/>
        <v>0</v>
      </c>
      <c r="EH320" s="34"/>
      <c r="EJ320" s="22"/>
      <c r="EK320" s="22"/>
      <c r="EM320" s="22"/>
      <c r="EN320" s="22"/>
      <c r="EO320" s="22"/>
      <c r="EP320" s="22"/>
      <c r="ER320" s="26"/>
    </row>
    <row r="321" spans="1:148" ht="7.5" customHeight="1" x14ac:dyDescent="0.15">
      <c r="A321" s="21"/>
      <c r="B321" s="22"/>
      <c r="DR321" s="28">
        <f t="shared" si="282"/>
        <v>315</v>
      </c>
      <c r="DS321" s="28">
        <f t="shared" si="191"/>
        <v>12</v>
      </c>
      <c r="DT321" s="28">
        <f t="shared" si="283"/>
        <v>3</v>
      </c>
      <c r="DU321" s="28">
        <v>2</v>
      </c>
      <c r="DV321" s="39">
        <f t="shared" si="278"/>
        <v>0</v>
      </c>
      <c r="DX321" s="41">
        <v>-0.2</v>
      </c>
      <c r="DY321" s="39">
        <f t="shared" si="279"/>
        <v>0</v>
      </c>
      <c r="DZ321" s="34"/>
      <c r="EB321" s="41">
        <v>-0.5</v>
      </c>
      <c r="EC321" s="39">
        <f t="shared" si="280"/>
        <v>0</v>
      </c>
      <c r="ED321" s="34"/>
      <c r="EF321" s="41">
        <v>0</v>
      </c>
      <c r="EG321" s="39">
        <f t="shared" si="281"/>
        <v>0</v>
      </c>
      <c r="EH321" s="34"/>
      <c r="EJ321" s="22"/>
      <c r="EK321" s="22"/>
      <c r="EM321" s="22"/>
      <c r="EN321" s="22"/>
      <c r="EO321" s="22"/>
      <c r="EP321" s="22"/>
      <c r="ER321" s="26"/>
    </row>
    <row r="322" spans="1:148" ht="7.5" customHeight="1" x14ac:dyDescent="0.15">
      <c r="A322" s="21"/>
      <c r="B322" s="22"/>
      <c r="DR322" s="28">
        <f t="shared" si="282"/>
        <v>316</v>
      </c>
      <c r="DS322" s="28">
        <f t="shared" si="191"/>
        <v>12</v>
      </c>
      <c r="DT322" s="28">
        <f t="shared" si="283"/>
        <v>4</v>
      </c>
      <c r="DU322" s="28">
        <v>2</v>
      </c>
      <c r="DV322" s="39">
        <f t="shared" si="278"/>
        <v>0</v>
      </c>
      <c r="DX322" s="41">
        <v>0</v>
      </c>
      <c r="DY322" s="39">
        <f t="shared" si="279"/>
        <v>0</v>
      </c>
      <c r="DZ322" s="34"/>
      <c r="EB322" s="41">
        <v>-0.1</v>
      </c>
      <c r="EC322" s="39">
        <f t="shared" si="280"/>
        <v>0</v>
      </c>
      <c r="ED322" s="34"/>
      <c r="EF322" s="41">
        <v>-0.6</v>
      </c>
      <c r="EG322" s="39">
        <f t="shared" si="281"/>
        <v>0</v>
      </c>
      <c r="EH322" s="34"/>
      <c r="EJ322" s="22"/>
      <c r="EK322" s="22"/>
      <c r="EM322" s="22"/>
      <c r="EN322" s="22"/>
      <c r="EO322" s="22"/>
      <c r="EP322" s="22"/>
      <c r="ER322" s="26"/>
    </row>
    <row r="323" spans="1:148" ht="7.5" customHeight="1" x14ac:dyDescent="0.15">
      <c r="A323" s="21"/>
      <c r="B323" s="22"/>
      <c r="DR323" s="28">
        <f t="shared" si="282"/>
        <v>317</v>
      </c>
      <c r="DS323" s="28">
        <f t="shared" si="191"/>
        <v>12</v>
      </c>
      <c r="DT323" s="28">
        <f t="shared" si="283"/>
        <v>5</v>
      </c>
      <c r="DU323" s="28">
        <v>2</v>
      </c>
      <c r="DV323" s="39">
        <f t="shared" si="278"/>
        <v>3.4640624999999994</v>
      </c>
      <c r="DX323" s="41">
        <v>-0.1</v>
      </c>
      <c r="DY323" s="39">
        <f t="shared" si="279"/>
        <v>-0.34640624999999997</v>
      </c>
      <c r="DZ323" s="34"/>
      <c r="EB323" s="41">
        <v>0.1</v>
      </c>
      <c r="EC323" s="39">
        <f t="shared" si="280"/>
        <v>0.34640624999999997</v>
      </c>
      <c r="ED323" s="34"/>
      <c r="EF323" s="41">
        <v>0.3</v>
      </c>
      <c r="EG323" s="39">
        <f t="shared" si="281"/>
        <v>1.0392187499999999</v>
      </c>
      <c r="EH323" s="34"/>
      <c r="EJ323" s="22"/>
      <c r="EK323" s="22"/>
      <c r="EM323" s="22"/>
      <c r="EN323" s="22"/>
      <c r="EO323" s="22"/>
      <c r="EP323" s="22"/>
      <c r="ER323" s="26"/>
    </row>
    <row r="324" spans="1:148" ht="7.5" customHeight="1" x14ac:dyDescent="0.15">
      <c r="A324" s="21"/>
      <c r="B324" s="22"/>
      <c r="DR324" s="28">
        <f t="shared" si="282"/>
        <v>318</v>
      </c>
      <c r="DS324" s="28">
        <f t="shared" si="191"/>
        <v>12</v>
      </c>
      <c r="DT324" s="28">
        <f t="shared" si="283"/>
        <v>6</v>
      </c>
      <c r="DU324" s="28">
        <v>2</v>
      </c>
      <c r="DV324" s="39">
        <f t="shared" si="278"/>
        <v>2.20703125</v>
      </c>
      <c r="DX324" s="41">
        <v>-0.4</v>
      </c>
      <c r="DY324" s="39">
        <f t="shared" si="279"/>
        <v>-0.8828125</v>
      </c>
      <c r="DZ324" s="34"/>
      <c r="EB324" s="41">
        <v>0.3</v>
      </c>
      <c r="EC324" s="39">
        <f t="shared" si="280"/>
        <v>0.662109375</v>
      </c>
      <c r="ED324" s="34"/>
      <c r="EF324" s="41">
        <v>0.1</v>
      </c>
      <c r="EG324" s="39">
        <f t="shared" si="281"/>
        <v>0.220703125</v>
      </c>
      <c r="EH324" s="34"/>
      <c r="EJ324" s="22"/>
      <c r="EK324" s="22"/>
      <c r="EM324" s="22"/>
      <c r="EN324" s="22"/>
      <c r="EO324" s="22"/>
      <c r="EP324" s="22"/>
      <c r="ER324" s="26"/>
    </row>
    <row r="325" spans="1:148" ht="7.5" customHeight="1" x14ac:dyDescent="0.15">
      <c r="A325" s="21"/>
      <c r="B325" s="22"/>
      <c r="DR325" s="28">
        <f t="shared" si="282"/>
        <v>319</v>
      </c>
      <c r="DS325" s="28">
        <f t="shared" si="191"/>
        <v>12</v>
      </c>
      <c r="DT325" s="28">
        <f t="shared" si="283"/>
        <v>7</v>
      </c>
      <c r="DU325" s="28">
        <v>2</v>
      </c>
      <c r="DV325" s="39">
        <f t="shared" si="278"/>
        <v>1.3078125000000003</v>
      </c>
      <c r="DX325" s="41">
        <v>0</v>
      </c>
      <c r="DY325" s="39">
        <f t="shared" si="279"/>
        <v>0</v>
      </c>
      <c r="DZ325" s="34"/>
      <c r="EB325" s="41">
        <v>-0.1</v>
      </c>
      <c r="EC325" s="39">
        <f t="shared" si="280"/>
        <v>-0.13078125000000004</v>
      </c>
      <c r="ED325" s="34"/>
      <c r="EF325" s="41">
        <v>-0.7</v>
      </c>
      <c r="EG325" s="39">
        <f t="shared" si="281"/>
        <v>-0.91546875000000016</v>
      </c>
      <c r="EH325" s="34"/>
      <c r="EJ325" s="22"/>
      <c r="EK325" s="22"/>
      <c r="EM325" s="22"/>
      <c r="EN325" s="22"/>
      <c r="EO325" s="22"/>
      <c r="EP325" s="22"/>
      <c r="ER325" s="26"/>
    </row>
    <row r="326" spans="1:148" ht="7.5" customHeight="1" x14ac:dyDescent="0.15">
      <c r="A326" s="21"/>
      <c r="B326" s="22"/>
      <c r="DR326" s="28">
        <f t="shared" si="282"/>
        <v>320</v>
      </c>
      <c r="DS326" s="28">
        <f t="shared" si="191"/>
        <v>12</v>
      </c>
      <c r="DT326" s="28">
        <f t="shared" si="283"/>
        <v>8</v>
      </c>
      <c r="DU326" s="28">
        <v>2</v>
      </c>
      <c r="DV326" s="39">
        <f t="shared" si="278"/>
        <v>1.0140625000000001</v>
      </c>
      <c r="DX326" s="41">
        <v>-0.1</v>
      </c>
      <c r="DY326" s="39">
        <f t="shared" si="279"/>
        <v>-0.10140625000000002</v>
      </c>
      <c r="DZ326" s="34"/>
      <c r="EB326" s="41">
        <v>0.2</v>
      </c>
      <c r="EC326" s="39">
        <f t="shared" si="280"/>
        <v>0.20281250000000003</v>
      </c>
      <c r="ED326" s="34"/>
      <c r="EF326" s="41">
        <v>-0.3</v>
      </c>
      <c r="EG326" s="39">
        <f t="shared" si="281"/>
        <v>-0.30421875000000004</v>
      </c>
      <c r="EH326" s="34"/>
      <c r="EJ326" s="22"/>
      <c r="EK326" s="22"/>
      <c r="EM326" s="22"/>
      <c r="EN326" s="22"/>
      <c r="EO326" s="22"/>
      <c r="EP326" s="22"/>
      <c r="ER326" s="26"/>
    </row>
    <row r="327" spans="1:148" ht="7.5" customHeight="1" x14ac:dyDescent="0.15">
      <c r="A327" s="21"/>
      <c r="B327" s="22"/>
      <c r="DR327" s="28">
        <f t="shared" si="282"/>
        <v>321</v>
      </c>
      <c r="DS327" s="28">
        <f t="shared" si="191"/>
        <v>12</v>
      </c>
      <c r="DT327" s="28">
        <f t="shared" si="283"/>
        <v>9</v>
      </c>
      <c r="DU327" s="28">
        <v>2</v>
      </c>
      <c r="DV327" s="39">
        <f t="shared" si="278"/>
        <v>6.6406250000000111E-2</v>
      </c>
      <c r="DX327" s="41">
        <v>0</v>
      </c>
      <c r="DY327" s="39">
        <f t="shared" si="279"/>
        <v>0</v>
      </c>
      <c r="DZ327" s="34"/>
      <c r="EB327" s="41">
        <v>0.1</v>
      </c>
      <c r="EC327" s="39">
        <f t="shared" si="280"/>
        <v>6.6406250000000111E-3</v>
      </c>
      <c r="ED327" s="34"/>
      <c r="EF327" s="41">
        <v>0.2</v>
      </c>
      <c r="EG327" s="39">
        <f t="shared" si="281"/>
        <v>1.3281250000000022E-2</v>
      </c>
      <c r="EH327" s="34"/>
      <c r="EJ327" s="22"/>
      <c r="EK327" s="22"/>
      <c r="EM327" s="22"/>
      <c r="EN327" s="22"/>
      <c r="EO327" s="22"/>
      <c r="EP327" s="22"/>
      <c r="ER327" s="26"/>
    </row>
    <row r="328" spans="1:148" ht="7.5" customHeight="1" x14ac:dyDescent="0.15">
      <c r="A328" s="21"/>
      <c r="B328" s="22"/>
      <c r="DR328" s="28">
        <f t="shared" si="282"/>
        <v>322</v>
      </c>
      <c r="DS328" s="28">
        <f t="shared" si="191"/>
        <v>12</v>
      </c>
      <c r="DT328" s="28">
        <f t="shared" si="283"/>
        <v>10</v>
      </c>
      <c r="DU328" s="28">
        <v>2</v>
      </c>
      <c r="DV328" s="39">
        <f t="shared" si="278"/>
        <v>0</v>
      </c>
      <c r="DX328" s="41">
        <v>-0.1</v>
      </c>
      <c r="DY328" s="39">
        <f t="shared" si="279"/>
        <v>0</v>
      </c>
      <c r="DZ328" s="34"/>
      <c r="EB328" s="41">
        <v>0.4</v>
      </c>
      <c r="EC328" s="39">
        <f t="shared" si="280"/>
        <v>0</v>
      </c>
      <c r="ED328" s="34"/>
      <c r="EF328" s="41">
        <v>0.1</v>
      </c>
      <c r="EG328" s="39">
        <f t="shared" si="281"/>
        <v>0</v>
      </c>
      <c r="EH328" s="34"/>
      <c r="EJ328" s="22"/>
      <c r="EK328" s="22"/>
      <c r="EM328" s="22"/>
      <c r="EN328" s="22"/>
      <c r="EO328" s="22"/>
      <c r="EP328" s="22"/>
      <c r="ER328" s="26"/>
    </row>
    <row r="329" spans="1:148" ht="7.5" customHeight="1" x14ac:dyDescent="0.15">
      <c r="A329" s="21"/>
      <c r="B329" s="22"/>
      <c r="DR329" s="28">
        <f t="shared" si="282"/>
        <v>323</v>
      </c>
      <c r="DS329" s="28">
        <f t="shared" si="191"/>
        <v>12</v>
      </c>
      <c r="DT329" s="28">
        <f t="shared" si="283"/>
        <v>11</v>
      </c>
      <c r="DU329" s="28">
        <v>2</v>
      </c>
      <c r="DV329" s="39">
        <f t="shared" si="278"/>
        <v>0</v>
      </c>
      <c r="DX329" s="41">
        <v>0</v>
      </c>
      <c r="DY329" s="39">
        <f t="shared" si="279"/>
        <v>0</v>
      </c>
      <c r="DZ329" s="34"/>
      <c r="EB329" s="41">
        <v>0.4</v>
      </c>
      <c r="EC329" s="39">
        <f t="shared" si="280"/>
        <v>0</v>
      </c>
      <c r="ED329" s="34"/>
      <c r="EF329" s="41">
        <v>0</v>
      </c>
      <c r="EG329" s="39">
        <f t="shared" si="281"/>
        <v>0</v>
      </c>
      <c r="EH329" s="34"/>
      <c r="EJ329" s="22"/>
      <c r="EK329" s="22"/>
      <c r="EM329" s="22"/>
      <c r="EN329" s="22"/>
      <c r="EO329" s="22"/>
      <c r="EP329" s="22"/>
      <c r="ER329" s="26"/>
    </row>
    <row r="330" spans="1:148" ht="7.5" customHeight="1" x14ac:dyDescent="0.15">
      <c r="A330" s="21"/>
      <c r="B330" s="22"/>
      <c r="DR330" s="28">
        <f t="shared" si="282"/>
        <v>324</v>
      </c>
      <c r="DS330" s="28">
        <f t="shared" si="191"/>
        <v>12</v>
      </c>
      <c r="DT330" s="28">
        <f t="shared" si="283"/>
        <v>12</v>
      </c>
      <c r="DU330" s="28">
        <v>2</v>
      </c>
      <c r="DV330" s="39">
        <f t="shared" si="278"/>
        <v>0</v>
      </c>
      <c r="DX330" s="41">
        <v>-0.1</v>
      </c>
      <c r="DY330" s="39">
        <f t="shared" si="279"/>
        <v>0</v>
      </c>
      <c r="DZ330" s="34"/>
      <c r="EB330" s="41">
        <v>0.2</v>
      </c>
      <c r="EC330" s="39">
        <f t="shared" si="280"/>
        <v>0</v>
      </c>
      <c r="ED330" s="34"/>
      <c r="EF330" s="41">
        <v>-0.3</v>
      </c>
      <c r="EG330" s="39">
        <f t="shared" si="281"/>
        <v>0</v>
      </c>
      <c r="EH330" s="34"/>
      <c r="EJ330" s="22"/>
      <c r="EK330" s="22"/>
      <c r="EM330" s="22"/>
      <c r="EN330" s="22"/>
      <c r="EO330" s="22"/>
      <c r="EP330" s="22"/>
      <c r="ER330" s="26"/>
    </row>
    <row r="331" spans="1:148" ht="7.5" customHeight="1" x14ac:dyDescent="0.15">
      <c r="A331" s="21"/>
      <c r="B331" s="22"/>
      <c r="DR331" s="28">
        <f t="shared" si="282"/>
        <v>325</v>
      </c>
      <c r="DS331" s="28">
        <f t="shared" si="191"/>
        <v>12</v>
      </c>
      <c r="DT331" s="28">
        <f t="shared" si="283"/>
        <v>13</v>
      </c>
      <c r="DU331" s="28">
        <v>2</v>
      </c>
      <c r="DV331" s="39">
        <f t="shared" si="278"/>
        <v>0</v>
      </c>
      <c r="DX331" s="41">
        <v>0.1</v>
      </c>
      <c r="DY331" s="39">
        <f t="shared" si="279"/>
        <v>0</v>
      </c>
      <c r="DZ331" s="34"/>
      <c r="EB331" s="41">
        <v>0.3</v>
      </c>
      <c r="EC331" s="39">
        <f t="shared" si="280"/>
        <v>0</v>
      </c>
      <c r="ED331" s="34"/>
      <c r="EF331" s="41">
        <v>-0.2</v>
      </c>
      <c r="EG331" s="39">
        <f t="shared" si="281"/>
        <v>0</v>
      </c>
      <c r="EH331" s="34"/>
      <c r="EJ331" s="22"/>
      <c r="EK331" s="22"/>
      <c r="EM331" s="22"/>
      <c r="EN331" s="22"/>
      <c r="EO331" s="22"/>
      <c r="EP331" s="22"/>
      <c r="ER331" s="26"/>
    </row>
    <row r="332" spans="1:148" ht="7.5" customHeight="1" x14ac:dyDescent="0.15">
      <c r="A332" s="21"/>
      <c r="B332" s="22"/>
      <c r="DR332" s="28">
        <f t="shared" si="282"/>
        <v>326</v>
      </c>
      <c r="DS332" s="28">
        <f t="shared" si="191"/>
        <v>13</v>
      </c>
      <c r="DT332" s="28">
        <f t="shared" si="283"/>
        <v>1</v>
      </c>
      <c r="DU332" s="28">
        <v>2</v>
      </c>
      <c r="DV332" s="39">
        <f t="shared" si="278"/>
        <v>0</v>
      </c>
      <c r="DX332" s="41">
        <v>0</v>
      </c>
      <c r="DY332" s="39">
        <f t="shared" si="279"/>
        <v>0</v>
      </c>
      <c r="DZ332" s="34"/>
      <c r="EB332" s="41">
        <v>0.5</v>
      </c>
      <c r="EC332" s="39">
        <f t="shared" si="280"/>
        <v>0</v>
      </c>
      <c r="ED332" s="34"/>
      <c r="EF332" s="41">
        <v>0.2</v>
      </c>
      <c r="EG332" s="39">
        <f t="shared" si="281"/>
        <v>0</v>
      </c>
      <c r="EH332" s="34"/>
      <c r="EJ332" s="22"/>
      <c r="EK332" s="22"/>
      <c r="EM332" s="22"/>
      <c r="EN332" s="22"/>
      <c r="EO332" s="22"/>
      <c r="EP332" s="22"/>
      <c r="ER332" s="26"/>
    </row>
    <row r="333" spans="1:148" ht="7.5" customHeight="1" x14ac:dyDescent="0.15">
      <c r="A333" s="21"/>
      <c r="B333" s="22"/>
      <c r="DR333" s="28">
        <f t="shared" si="282"/>
        <v>327</v>
      </c>
      <c r="DS333" s="28">
        <f t="shared" si="191"/>
        <v>13</v>
      </c>
      <c r="DT333" s="28">
        <f t="shared" si="283"/>
        <v>2</v>
      </c>
      <c r="DU333" s="28">
        <v>2</v>
      </c>
      <c r="DV333" s="39">
        <f t="shared" si="278"/>
        <v>0</v>
      </c>
      <c r="DX333" s="41">
        <v>0</v>
      </c>
      <c r="DY333" s="39">
        <f t="shared" si="279"/>
        <v>0</v>
      </c>
      <c r="DZ333" s="34"/>
      <c r="EB333" s="41">
        <v>0</v>
      </c>
      <c r="EC333" s="39">
        <f t="shared" si="280"/>
        <v>0</v>
      </c>
      <c r="ED333" s="34"/>
      <c r="EF333" s="41">
        <v>0.3</v>
      </c>
      <c r="EG333" s="39">
        <f t="shared" si="281"/>
        <v>0</v>
      </c>
      <c r="EH333" s="34"/>
      <c r="EJ333" s="22"/>
      <c r="EK333" s="22"/>
      <c r="EM333" s="22"/>
      <c r="EN333" s="22"/>
      <c r="EO333" s="22"/>
      <c r="EP333" s="22"/>
      <c r="ER333" s="26"/>
    </row>
    <row r="334" spans="1:148" ht="7.5" customHeight="1" x14ac:dyDescent="0.15">
      <c r="A334" s="21"/>
      <c r="B334" s="22"/>
      <c r="DR334" s="28">
        <f t="shared" si="282"/>
        <v>328</v>
      </c>
      <c r="DS334" s="28">
        <f t="shared" si="191"/>
        <v>13</v>
      </c>
      <c r="DT334" s="28">
        <f t="shared" si="283"/>
        <v>3</v>
      </c>
      <c r="DU334" s="28">
        <v>2</v>
      </c>
      <c r="DV334" s="39">
        <f t="shared" si="278"/>
        <v>0</v>
      </c>
      <c r="DX334" s="41">
        <v>0.1</v>
      </c>
      <c r="DY334" s="39">
        <f t="shared" si="279"/>
        <v>0</v>
      </c>
      <c r="DZ334" s="34"/>
      <c r="EB334" s="41">
        <v>0.5</v>
      </c>
      <c r="EC334" s="39">
        <f t="shared" si="280"/>
        <v>0</v>
      </c>
      <c r="ED334" s="34"/>
      <c r="EF334" s="41">
        <v>0</v>
      </c>
      <c r="EG334" s="39">
        <f t="shared" si="281"/>
        <v>0</v>
      </c>
      <c r="EH334" s="34"/>
      <c r="EJ334" s="22"/>
      <c r="EK334" s="22"/>
      <c r="EM334" s="22"/>
      <c r="EN334" s="22"/>
      <c r="EO334" s="22"/>
      <c r="EP334" s="22"/>
      <c r="ER334" s="26"/>
    </row>
    <row r="335" spans="1:148" ht="7.5" customHeight="1" x14ac:dyDescent="0.15">
      <c r="A335" s="21"/>
      <c r="B335" s="22"/>
      <c r="DR335" s="28">
        <f t="shared" si="282"/>
        <v>329</v>
      </c>
      <c r="DS335" s="28">
        <f t="shared" si="191"/>
        <v>13</v>
      </c>
      <c r="DT335" s="28">
        <f t="shared" si="283"/>
        <v>4</v>
      </c>
      <c r="DU335" s="28">
        <v>2</v>
      </c>
      <c r="DV335" s="39">
        <f t="shared" si="278"/>
        <v>0</v>
      </c>
      <c r="DX335" s="41">
        <v>-0.3</v>
      </c>
      <c r="DY335" s="39">
        <f t="shared" si="279"/>
        <v>0</v>
      </c>
      <c r="DZ335" s="34"/>
      <c r="EB335" s="41">
        <v>-0.1</v>
      </c>
      <c r="EC335" s="39">
        <f t="shared" si="280"/>
        <v>0</v>
      </c>
      <c r="ED335" s="34"/>
      <c r="EF335" s="41">
        <v>-0.3</v>
      </c>
      <c r="EG335" s="39">
        <f t="shared" si="281"/>
        <v>0</v>
      </c>
      <c r="EH335" s="34"/>
      <c r="EJ335" s="22"/>
      <c r="EK335" s="22"/>
      <c r="EM335" s="22"/>
      <c r="EN335" s="22"/>
      <c r="EO335" s="22"/>
      <c r="EP335" s="22"/>
      <c r="ER335" s="26"/>
    </row>
    <row r="336" spans="1:148" ht="7.5" customHeight="1" x14ac:dyDescent="0.15">
      <c r="A336" s="21"/>
      <c r="B336" s="22"/>
      <c r="DR336" s="28">
        <f t="shared" si="282"/>
        <v>330</v>
      </c>
      <c r="DS336" s="28">
        <f t="shared" si="191"/>
        <v>13</v>
      </c>
      <c r="DT336" s="28">
        <f t="shared" si="283"/>
        <v>5</v>
      </c>
      <c r="DU336" s="28">
        <v>2</v>
      </c>
      <c r="DV336" s="39">
        <f t="shared" si="278"/>
        <v>3.0109374999999998</v>
      </c>
      <c r="DX336" s="41">
        <v>0.4</v>
      </c>
      <c r="DY336" s="39">
        <f t="shared" si="279"/>
        <v>1.204375</v>
      </c>
      <c r="DZ336" s="34"/>
      <c r="EB336" s="41">
        <v>0.6</v>
      </c>
      <c r="EC336" s="39">
        <f t="shared" si="280"/>
        <v>1.8065624999999998</v>
      </c>
      <c r="ED336" s="34"/>
      <c r="EF336" s="41">
        <v>0.2</v>
      </c>
      <c r="EG336" s="39">
        <f t="shared" si="281"/>
        <v>0.60218749999999999</v>
      </c>
      <c r="EH336" s="34"/>
      <c r="EJ336" s="22"/>
      <c r="EK336" s="22"/>
      <c r="EM336" s="22"/>
      <c r="EN336" s="22"/>
      <c r="EO336" s="22"/>
      <c r="EP336" s="22"/>
      <c r="ER336" s="26"/>
    </row>
    <row r="337" spans="1:148" ht="7.5" customHeight="1" x14ac:dyDescent="0.15">
      <c r="A337" s="21"/>
      <c r="B337" s="22"/>
      <c r="DR337" s="28">
        <f t="shared" si="282"/>
        <v>331</v>
      </c>
      <c r="DS337" s="28">
        <f t="shared" si="191"/>
        <v>13</v>
      </c>
      <c r="DT337" s="28">
        <f t="shared" si="283"/>
        <v>6</v>
      </c>
      <c r="DU337" s="28">
        <v>2</v>
      </c>
      <c r="DV337" s="39">
        <f t="shared" si="278"/>
        <v>3.4624999999999995</v>
      </c>
      <c r="DX337" s="41">
        <v>-0.2</v>
      </c>
      <c r="DY337" s="39">
        <f t="shared" si="279"/>
        <v>-0.69249999999999989</v>
      </c>
      <c r="DZ337" s="34"/>
      <c r="EB337" s="41">
        <v>-0.3</v>
      </c>
      <c r="EC337" s="39">
        <f t="shared" si="280"/>
        <v>-1.0387499999999998</v>
      </c>
      <c r="ED337" s="34"/>
      <c r="EF337" s="41">
        <v>0.3</v>
      </c>
      <c r="EG337" s="39">
        <f t="shared" si="281"/>
        <v>1.0387499999999998</v>
      </c>
      <c r="EH337" s="34"/>
      <c r="EJ337" s="22"/>
      <c r="EK337" s="22"/>
      <c r="EM337" s="22"/>
      <c r="EN337" s="22"/>
      <c r="EO337" s="22"/>
      <c r="EP337" s="22"/>
      <c r="ER337" s="26"/>
    </row>
    <row r="338" spans="1:148" ht="7.5" customHeight="1" x14ac:dyDescent="0.15">
      <c r="A338" s="21"/>
      <c r="B338" s="22"/>
      <c r="DR338" s="28">
        <f t="shared" si="282"/>
        <v>332</v>
      </c>
      <c r="DS338" s="28">
        <f t="shared" si="191"/>
        <v>13</v>
      </c>
      <c r="DT338" s="28">
        <f t="shared" si="283"/>
        <v>7</v>
      </c>
      <c r="DU338" s="28">
        <v>2</v>
      </c>
      <c r="DV338" s="39">
        <f t="shared" si="278"/>
        <v>2.1609374999999997</v>
      </c>
      <c r="DX338" s="41">
        <v>0.2</v>
      </c>
      <c r="DY338" s="39">
        <f t="shared" si="279"/>
        <v>0.43218749999999995</v>
      </c>
      <c r="DZ338" s="34"/>
      <c r="EB338" s="41">
        <v>-0.1</v>
      </c>
      <c r="EC338" s="39">
        <f t="shared" si="280"/>
        <v>-0.21609374999999997</v>
      </c>
      <c r="ED338" s="34"/>
      <c r="EF338" s="41">
        <v>0</v>
      </c>
      <c r="EG338" s="39">
        <f t="shared" si="281"/>
        <v>0</v>
      </c>
      <c r="EH338" s="34"/>
      <c r="EJ338" s="22"/>
      <c r="EK338" s="22"/>
      <c r="EM338" s="22"/>
      <c r="EN338" s="22"/>
      <c r="EO338" s="22"/>
      <c r="EP338" s="22"/>
      <c r="ER338" s="26"/>
    </row>
    <row r="339" spans="1:148" ht="7.5" customHeight="1" x14ac:dyDescent="0.15">
      <c r="A339" s="21"/>
      <c r="B339" s="22"/>
      <c r="DR339" s="28">
        <f t="shared" si="282"/>
        <v>333</v>
      </c>
      <c r="DS339" s="28">
        <f t="shared" si="191"/>
        <v>13</v>
      </c>
      <c r="DT339" s="28">
        <f t="shared" si="283"/>
        <v>8</v>
      </c>
      <c r="DU339" s="28">
        <v>2</v>
      </c>
      <c r="DV339" s="39">
        <f t="shared" si="278"/>
        <v>2.4882812499999996</v>
      </c>
      <c r="DX339" s="41">
        <v>-0.2</v>
      </c>
      <c r="DY339" s="39">
        <f t="shared" si="279"/>
        <v>-0.49765624999999991</v>
      </c>
      <c r="DZ339" s="34"/>
      <c r="EB339" s="41">
        <v>0.4</v>
      </c>
      <c r="EC339" s="39">
        <f t="shared" si="280"/>
        <v>0.99531249999999982</v>
      </c>
      <c r="ED339" s="34"/>
      <c r="EF339" s="41">
        <v>0.2</v>
      </c>
      <c r="EG339" s="39">
        <f t="shared" si="281"/>
        <v>0.49765624999999991</v>
      </c>
      <c r="EH339" s="34"/>
      <c r="EJ339" s="22"/>
      <c r="EK339" s="22"/>
      <c r="EM339" s="22"/>
      <c r="EN339" s="22"/>
      <c r="EO339" s="22"/>
      <c r="EP339" s="22"/>
      <c r="ER339" s="26"/>
    </row>
    <row r="340" spans="1:148" ht="7.5" customHeight="1" x14ac:dyDescent="0.15">
      <c r="A340" s="21"/>
      <c r="B340" s="22"/>
      <c r="DR340" s="28">
        <f t="shared" si="282"/>
        <v>334</v>
      </c>
      <c r="DS340" s="28">
        <f t="shared" si="191"/>
        <v>13</v>
      </c>
      <c r="DT340" s="28">
        <f t="shared" si="283"/>
        <v>9</v>
      </c>
      <c r="DU340" s="28">
        <v>2</v>
      </c>
      <c r="DV340" s="39">
        <f t="shared" si="278"/>
        <v>0.17421874999999998</v>
      </c>
      <c r="DX340" s="41">
        <v>0.2</v>
      </c>
      <c r="DY340" s="39">
        <f t="shared" si="279"/>
        <v>3.484375E-2</v>
      </c>
      <c r="DZ340" s="34"/>
      <c r="EB340" s="41">
        <v>-0.2</v>
      </c>
      <c r="EC340" s="39">
        <f t="shared" si="280"/>
        <v>-3.484375E-2</v>
      </c>
      <c r="ED340" s="34"/>
      <c r="EF340" s="41">
        <v>-0.3</v>
      </c>
      <c r="EG340" s="39">
        <f t="shared" si="281"/>
        <v>-5.2265624999999989E-2</v>
      </c>
      <c r="EH340" s="34"/>
      <c r="EJ340" s="22"/>
      <c r="EK340" s="22"/>
      <c r="EM340" s="22"/>
      <c r="EN340" s="22"/>
      <c r="EO340" s="22"/>
      <c r="EP340" s="22"/>
      <c r="ER340" s="26"/>
    </row>
    <row r="341" spans="1:148" ht="7.5" customHeight="1" x14ac:dyDescent="0.15">
      <c r="A341" s="21"/>
      <c r="B341" s="22"/>
      <c r="DR341" s="28">
        <f t="shared" si="282"/>
        <v>335</v>
      </c>
      <c r="DS341" s="28">
        <f t="shared" si="191"/>
        <v>13</v>
      </c>
      <c r="DT341" s="28">
        <f t="shared" si="283"/>
        <v>10</v>
      </c>
      <c r="DU341" s="28">
        <v>2</v>
      </c>
      <c r="DV341" s="39">
        <f t="shared" si="278"/>
        <v>0</v>
      </c>
      <c r="DX341" s="41">
        <v>-0.2</v>
      </c>
      <c r="DY341" s="39">
        <f t="shared" si="279"/>
        <v>0</v>
      </c>
      <c r="DZ341" s="34"/>
      <c r="EB341" s="41">
        <v>-0.2</v>
      </c>
      <c r="EC341" s="39">
        <f t="shared" si="280"/>
        <v>0</v>
      </c>
      <c r="ED341" s="34"/>
      <c r="EF341" s="41">
        <v>-0.3</v>
      </c>
      <c r="EG341" s="39">
        <f t="shared" si="281"/>
        <v>0</v>
      </c>
      <c r="EH341" s="34"/>
      <c r="EJ341" s="22"/>
      <c r="EK341" s="22"/>
      <c r="EM341" s="22"/>
      <c r="EN341" s="22"/>
      <c r="EO341" s="22"/>
      <c r="EP341" s="22"/>
      <c r="ER341" s="26"/>
    </row>
    <row r="342" spans="1:148" ht="7.5" customHeight="1" x14ac:dyDescent="0.15">
      <c r="A342" s="21"/>
      <c r="B342" s="22"/>
      <c r="DR342" s="28">
        <f t="shared" si="282"/>
        <v>336</v>
      </c>
      <c r="DS342" s="28">
        <f t="shared" si="191"/>
        <v>13</v>
      </c>
      <c r="DT342" s="28">
        <f t="shared" si="283"/>
        <v>11</v>
      </c>
      <c r="DU342" s="28">
        <v>2</v>
      </c>
      <c r="DV342" s="39">
        <f t="shared" si="278"/>
        <v>0</v>
      </c>
      <c r="DX342" s="41">
        <v>-0.2</v>
      </c>
      <c r="DY342" s="39">
        <f t="shared" si="279"/>
        <v>0</v>
      </c>
      <c r="DZ342" s="34"/>
      <c r="EB342" s="41">
        <v>-0.4</v>
      </c>
      <c r="EC342" s="39">
        <f t="shared" si="280"/>
        <v>0</v>
      </c>
      <c r="ED342" s="34"/>
      <c r="EF342" s="41">
        <v>0.4</v>
      </c>
      <c r="EG342" s="39">
        <f t="shared" si="281"/>
        <v>0</v>
      </c>
      <c r="EH342" s="34"/>
      <c r="EJ342" s="22"/>
      <c r="EK342" s="22"/>
      <c r="EM342" s="22"/>
      <c r="EN342" s="22"/>
      <c r="EO342" s="22"/>
      <c r="EP342" s="22"/>
      <c r="ER342" s="26"/>
    </row>
    <row r="343" spans="1:148" ht="7.5" customHeight="1" x14ac:dyDescent="0.15">
      <c r="A343" s="21"/>
      <c r="B343" s="22"/>
      <c r="DR343" s="28">
        <f t="shared" si="282"/>
        <v>337</v>
      </c>
      <c r="DS343" s="28">
        <f t="shared" si="191"/>
        <v>13</v>
      </c>
      <c r="DT343" s="28">
        <f t="shared" si="283"/>
        <v>12</v>
      </c>
      <c r="DU343" s="28">
        <v>2</v>
      </c>
      <c r="DV343" s="39">
        <f t="shared" si="278"/>
        <v>0</v>
      </c>
      <c r="DX343" s="41">
        <v>0.4</v>
      </c>
      <c r="DY343" s="39">
        <f t="shared" si="279"/>
        <v>0</v>
      </c>
      <c r="DZ343" s="34"/>
      <c r="EB343" s="41">
        <v>-0.4</v>
      </c>
      <c r="EC343" s="39">
        <f t="shared" si="280"/>
        <v>0</v>
      </c>
      <c r="ED343" s="34"/>
      <c r="EF343" s="41">
        <v>0.2</v>
      </c>
      <c r="EG343" s="39">
        <f t="shared" si="281"/>
        <v>0</v>
      </c>
      <c r="EH343" s="34"/>
      <c r="EJ343" s="22"/>
      <c r="EK343" s="22"/>
      <c r="EM343" s="22"/>
      <c r="EN343" s="22"/>
      <c r="EO343" s="22"/>
      <c r="EP343" s="22"/>
      <c r="ER343" s="26"/>
    </row>
    <row r="344" spans="1:148" ht="7.5" customHeight="1" x14ac:dyDescent="0.15">
      <c r="A344" s="21"/>
      <c r="B344" s="22"/>
      <c r="DR344" s="28">
        <f t="shared" si="282"/>
        <v>338</v>
      </c>
      <c r="DS344" s="28">
        <f t="shared" si="191"/>
        <v>13</v>
      </c>
      <c r="DT344" s="28">
        <f t="shared" si="283"/>
        <v>13</v>
      </c>
      <c r="DU344" s="28">
        <v>2</v>
      </c>
      <c r="DV344" s="39">
        <f t="shared" si="278"/>
        <v>0</v>
      </c>
      <c r="DX344" s="41">
        <v>-0.4</v>
      </c>
      <c r="DY344" s="39">
        <f t="shared" si="279"/>
        <v>0</v>
      </c>
      <c r="DZ344" s="34"/>
      <c r="EB344" s="41">
        <v>-0.3</v>
      </c>
      <c r="EC344" s="39">
        <f t="shared" si="280"/>
        <v>0</v>
      </c>
      <c r="ED344" s="34"/>
      <c r="EF344" s="41">
        <v>0.2</v>
      </c>
      <c r="EG344" s="39">
        <f t="shared" si="281"/>
        <v>0</v>
      </c>
      <c r="EH344" s="34"/>
      <c r="EJ344" s="22"/>
      <c r="EK344" s="22"/>
      <c r="EM344" s="22"/>
      <c r="EN344" s="22"/>
      <c r="EO344" s="22"/>
      <c r="EP344" s="22"/>
      <c r="ER344" s="26"/>
    </row>
  </sheetData>
  <phoneticPr fontId="22" type="noConversion"/>
  <conditionalFormatting sqref="C37:AD64">
    <cfRule type="colorScale" priority="1">
      <colorScale>
        <cfvo type="min"/>
        <cfvo type="max"/>
        <color rgb="FF000000"/>
        <color rgb="FF00FF00"/>
      </colorScale>
    </cfRule>
  </conditionalFormatting>
  <conditionalFormatting sqref="C68:AD95">
    <cfRule type="colorScale" priority="2">
      <colorScale>
        <cfvo type="min"/>
        <cfvo type="max"/>
        <color rgb="FF000000"/>
        <color rgb="FF0000FF"/>
      </colorScale>
    </cfRule>
  </conditionalFormatting>
  <conditionalFormatting sqref="A1:A344">
    <cfRule type="cellIs" dxfId="5" priority="3" operator="equal">
      <formula>"B"</formula>
    </cfRule>
  </conditionalFormatting>
  <conditionalFormatting sqref="A1:A344">
    <cfRule type="cellIs" dxfId="4" priority="4" operator="equal">
      <formula>"G"</formula>
    </cfRule>
  </conditionalFormatting>
  <conditionalFormatting sqref="A1:A344">
    <cfRule type="cellIs" dxfId="3" priority="5" operator="equal">
      <formula>"R"</formula>
    </cfRule>
  </conditionalFormatting>
  <conditionalFormatting sqref="AK38:BJ63">
    <cfRule type="colorScale" priority="6">
      <colorScale>
        <cfvo type="min"/>
        <cfvo type="max"/>
        <color rgb="FF000000"/>
        <color rgb="FF00FF00"/>
      </colorScale>
    </cfRule>
  </conditionalFormatting>
  <conditionalFormatting sqref="AK69:BJ94">
    <cfRule type="colorScale" priority="7">
      <colorScale>
        <cfvo type="min"/>
        <cfvo type="max"/>
        <color rgb="FF000000"/>
        <color rgb="FF0000FF"/>
      </colorScale>
    </cfRule>
  </conditionalFormatting>
  <conditionalFormatting sqref="AK100:BJ125">
    <cfRule type="colorScale" priority="8">
      <colorScale>
        <cfvo type="min"/>
        <cfvo type="percent" val="50"/>
        <cfvo type="max"/>
        <color rgb="FF000066"/>
        <color rgb="FFFF3300"/>
        <color rgb="FF33CC33"/>
      </colorScale>
    </cfRule>
  </conditionalFormatting>
  <conditionalFormatting sqref="CP100:DO125">
    <cfRule type="colorScale" priority="9">
      <colorScale>
        <cfvo type="min"/>
        <cfvo type="percent" val="50"/>
        <cfvo type="max"/>
        <color rgb="FF000066"/>
        <color rgb="FFFF3300"/>
        <color rgb="FF33CC33"/>
      </colorScale>
    </cfRule>
  </conditionalFormatting>
  <conditionalFormatting sqref="CP221:DO246">
    <cfRule type="colorScale" priority="10">
      <colorScale>
        <cfvo type="min"/>
        <cfvo type="percent" val="50"/>
        <cfvo type="max"/>
        <color rgb="FF000066"/>
        <color rgb="FFFF3300"/>
        <color rgb="FF33CC33"/>
      </colorScale>
    </cfRule>
  </conditionalFormatting>
  <conditionalFormatting sqref="DV176:DV344">
    <cfRule type="colorScale" priority="11">
      <colorScale>
        <cfvo type="min"/>
        <cfvo type="percent" val="50"/>
        <cfvo type="max"/>
        <color rgb="FF000066"/>
        <color rgb="FFFF3300"/>
        <color rgb="FF33CC33"/>
      </colorScale>
    </cfRule>
  </conditionalFormatting>
  <conditionalFormatting sqref="BM100:CL125">
    <cfRule type="colorScale" priority="12">
      <colorScale>
        <cfvo type="min"/>
        <cfvo type="percent" val="50"/>
        <cfvo type="max"/>
        <color rgb="FF000066"/>
        <color rgb="FFFF3300"/>
        <color rgb="FF33CC33"/>
      </colorScale>
    </cfRule>
  </conditionalFormatting>
  <conditionalFormatting sqref="AK130:BJ155">
    <cfRule type="colorScale" priority="13">
      <colorScale>
        <cfvo type="min"/>
        <cfvo type="max"/>
        <color rgb="FF000000"/>
        <color rgb="FFFF0000"/>
      </colorScale>
    </cfRule>
  </conditionalFormatting>
  <conditionalFormatting sqref="AK160:BJ185">
    <cfRule type="colorScale" priority="14">
      <colorScale>
        <cfvo type="min"/>
        <cfvo type="max"/>
        <color rgb="FF000000"/>
        <color rgb="FF00FF00"/>
      </colorScale>
    </cfRule>
  </conditionalFormatting>
  <conditionalFormatting sqref="AK190:BJ215">
    <cfRule type="colorScale" priority="15">
      <colorScale>
        <cfvo type="min"/>
        <cfvo type="max"/>
        <color rgb="FF000000"/>
        <color rgb="FF0000FF"/>
      </colorScale>
    </cfRule>
  </conditionalFormatting>
  <conditionalFormatting sqref="AK221:BJ246">
    <cfRule type="colorScale" priority="16">
      <colorScale>
        <cfvo type="min"/>
        <cfvo type="percent" val="50"/>
        <cfvo type="max"/>
        <color rgb="FF000066"/>
        <color rgb="FFFF3300"/>
        <color rgb="FF33CC33"/>
      </colorScale>
    </cfRule>
  </conditionalFormatting>
  <conditionalFormatting sqref="BM221:CL246">
    <cfRule type="colorScale" priority="17">
      <colorScale>
        <cfvo type="min"/>
        <cfvo type="percent" val="50"/>
        <cfvo type="max"/>
        <color rgb="FF000066"/>
        <color rgb="FFFF3300"/>
        <color rgb="FF33CC33"/>
      </colorScale>
    </cfRule>
  </conditionalFormatting>
  <conditionalFormatting sqref="C6:AD33">
    <cfRule type="colorScale" priority="18">
      <colorScale>
        <cfvo type="min"/>
        <cfvo type="max"/>
        <color rgb="FF000000"/>
        <color rgb="FFFF0000"/>
      </colorScale>
    </cfRule>
  </conditionalFormatting>
  <conditionalFormatting sqref="AK7:BJ32">
    <cfRule type="colorScale" priority="19">
      <colorScale>
        <cfvo type="min"/>
        <cfvo type="max"/>
        <color rgb="FF000000"/>
        <color rgb="FFFF0000"/>
      </colorScale>
    </cfRule>
  </conditionalFormatting>
  <conditionalFormatting sqref="DV7:DV175">
    <cfRule type="colorScale" priority="20">
      <colorScale>
        <cfvo type="min"/>
        <cfvo type="percent" val="50"/>
        <cfvo type="max"/>
        <color rgb="FF000066"/>
        <color rgb="FFFF3300"/>
        <color rgb="FF33CC33"/>
      </colorScale>
    </cfRule>
  </conditionalFormatting>
  <hyperlinks>
    <hyperlink ref="A3" r:id="rId1" xr:uid="{00000000-0004-0000-0000-000000000000}"/>
  </hyperlinks>
  <pageMargins left="0.7" right="0.7" top="0.75" bottom="0.75" header="0" footer="0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20.25" defaultRowHeight="15" customHeight="1" x14ac:dyDescent="0.15"/>
  <cols>
    <col min="1" max="1" width="7.5" customWidth="1"/>
    <col min="2" max="2" width="8.5" customWidth="1"/>
    <col min="3" max="30" width="5" customWidth="1"/>
  </cols>
  <sheetData>
    <row r="1" spans="1:30" ht="7.5" customHeight="1" x14ac:dyDescent="0.15">
      <c r="A1" s="21"/>
      <c r="B1" s="22"/>
      <c r="C1" s="79" t="s">
        <v>82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</row>
    <row r="2" spans="1:30" ht="7.5" customHeight="1" x14ac:dyDescent="0.15">
      <c r="A2" s="27" t="s">
        <v>28</v>
      </c>
      <c r="B2" s="80" t="s">
        <v>83</v>
      </c>
      <c r="C2" s="81">
        <v>1</v>
      </c>
      <c r="D2" s="81">
        <v>2</v>
      </c>
      <c r="E2" s="81">
        <v>3</v>
      </c>
      <c r="F2" s="81">
        <v>4</v>
      </c>
      <c r="G2" s="81">
        <v>5</v>
      </c>
      <c r="H2" s="81">
        <v>6</v>
      </c>
      <c r="I2" s="81">
        <v>7</v>
      </c>
      <c r="J2" s="81">
        <v>8</v>
      </c>
      <c r="K2" s="81">
        <v>9</v>
      </c>
      <c r="L2" s="81">
        <v>10</v>
      </c>
      <c r="M2" s="81">
        <v>11</v>
      </c>
      <c r="N2" s="81">
        <v>12</v>
      </c>
      <c r="O2" s="81">
        <v>13</v>
      </c>
      <c r="P2" s="81">
        <v>14</v>
      </c>
      <c r="Q2" s="81">
        <v>15</v>
      </c>
      <c r="R2" s="81">
        <v>16</v>
      </c>
      <c r="S2" s="81">
        <v>17</v>
      </c>
      <c r="T2" s="81">
        <v>18</v>
      </c>
      <c r="U2" s="81">
        <v>19</v>
      </c>
      <c r="V2" s="81">
        <v>20</v>
      </c>
      <c r="W2" s="81">
        <v>21</v>
      </c>
      <c r="X2" s="81">
        <v>22</v>
      </c>
      <c r="Y2" s="81">
        <v>23</v>
      </c>
      <c r="Z2" s="81">
        <v>24</v>
      </c>
      <c r="AA2" s="81">
        <v>25</v>
      </c>
      <c r="AB2" s="81">
        <v>26</v>
      </c>
      <c r="AC2" s="81">
        <v>27</v>
      </c>
      <c r="AD2" s="81">
        <v>28</v>
      </c>
    </row>
    <row r="3" spans="1:30" ht="7.5" customHeight="1" x14ac:dyDescent="0.15">
      <c r="A3" s="21" t="s">
        <v>38</v>
      </c>
      <c r="B3" s="28">
        <v>1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13</v>
      </c>
      <c r="N3" s="21">
        <v>46</v>
      </c>
      <c r="O3" s="21">
        <v>63</v>
      </c>
      <c r="P3" s="21">
        <v>65</v>
      </c>
      <c r="Q3" s="21">
        <v>59</v>
      </c>
      <c r="R3" s="21">
        <v>55</v>
      </c>
      <c r="S3" s="21">
        <v>53</v>
      </c>
      <c r="T3" s="21">
        <v>53</v>
      </c>
      <c r="U3" s="21">
        <v>31</v>
      </c>
      <c r="V3" s="21">
        <v>1</v>
      </c>
      <c r="W3" s="21">
        <v>0</v>
      </c>
      <c r="X3" s="21">
        <v>0</v>
      </c>
      <c r="Y3" s="21">
        <v>0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</row>
    <row r="4" spans="1:30" ht="7.5" customHeight="1" x14ac:dyDescent="0.15">
      <c r="A4" s="82" t="s">
        <v>64</v>
      </c>
      <c r="B4" s="28">
        <v>1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10</v>
      </c>
      <c r="N4" s="21">
        <v>36</v>
      </c>
      <c r="O4" s="21">
        <v>48</v>
      </c>
      <c r="P4" s="21">
        <v>51</v>
      </c>
      <c r="Q4" s="21">
        <v>46</v>
      </c>
      <c r="R4" s="21">
        <v>44</v>
      </c>
      <c r="S4" s="21">
        <v>43</v>
      </c>
      <c r="T4" s="21">
        <v>43</v>
      </c>
      <c r="U4" s="21">
        <v>27</v>
      </c>
      <c r="V4" s="21">
        <v>1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</row>
    <row r="5" spans="1:30" ht="7.5" customHeight="1" x14ac:dyDescent="0.15">
      <c r="A5" s="21" t="s">
        <v>67</v>
      </c>
      <c r="B5" s="28">
        <v>1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10</v>
      </c>
      <c r="N5" s="21">
        <v>32</v>
      </c>
      <c r="O5" s="21">
        <v>43</v>
      </c>
      <c r="P5" s="21">
        <v>47</v>
      </c>
      <c r="Q5" s="21">
        <v>44</v>
      </c>
      <c r="R5" s="21">
        <v>42</v>
      </c>
      <c r="S5" s="21">
        <v>38</v>
      </c>
      <c r="T5" s="21">
        <v>40</v>
      </c>
      <c r="U5" s="21">
        <v>26</v>
      </c>
      <c r="V5" s="21">
        <v>1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</row>
    <row r="6" spans="1:30" ht="7.5" customHeight="1" x14ac:dyDescent="0.15">
      <c r="A6" s="21" t="s">
        <v>38</v>
      </c>
      <c r="B6" s="28">
        <v>2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23</v>
      </c>
      <c r="M6" s="21">
        <v>71</v>
      </c>
      <c r="N6" s="21">
        <v>71</v>
      </c>
      <c r="O6" s="21">
        <v>59</v>
      </c>
      <c r="P6" s="21">
        <v>42</v>
      </c>
      <c r="Q6" s="21">
        <v>39</v>
      </c>
      <c r="R6" s="21">
        <v>31</v>
      </c>
      <c r="S6" s="21">
        <v>20</v>
      </c>
      <c r="T6" s="21">
        <v>30</v>
      </c>
      <c r="U6" s="21">
        <v>44</v>
      </c>
      <c r="V6" s="21">
        <v>22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</row>
    <row r="7" spans="1:30" ht="7.5" customHeight="1" x14ac:dyDescent="0.15">
      <c r="A7" s="21" t="s">
        <v>64</v>
      </c>
      <c r="B7" s="28">
        <v>2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19</v>
      </c>
      <c r="M7" s="21">
        <v>53</v>
      </c>
      <c r="N7" s="21">
        <v>50</v>
      </c>
      <c r="O7" s="21">
        <v>37</v>
      </c>
      <c r="P7" s="21">
        <v>24</v>
      </c>
      <c r="Q7" s="21">
        <v>24</v>
      </c>
      <c r="R7" s="21">
        <v>19</v>
      </c>
      <c r="S7" s="21">
        <v>11</v>
      </c>
      <c r="T7" s="21">
        <v>21</v>
      </c>
      <c r="U7" s="21">
        <v>34</v>
      </c>
      <c r="V7" s="21">
        <v>17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</row>
    <row r="8" spans="1:30" ht="7.5" customHeight="1" x14ac:dyDescent="0.15">
      <c r="A8" s="21" t="s">
        <v>67</v>
      </c>
      <c r="B8" s="28">
        <v>2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17</v>
      </c>
      <c r="M8" s="21">
        <v>49</v>
      </c>
      <c r="N8" s="21">
        <v>44</v>
      </c>
      <c r="O8" s="21">
        <v>31</v>
      </c>
      <c r="P8" s="21">
        <v>20</v>
      </c>
      <c r="Q8" s="21">
        <v>22</v>
      </c>
      <c r="R8" s="21">
        <v>17</v>
      </c>
      <c r="S8" s="21">
        <v>10</v>
      </c>
      <c r="T8" s="21">
        <v>19</v>
      </c>
      <c r="U8" s="21">
        <v>32</v>
      </c>
      <c r="V8" s="21">
        <v>16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</row>
    <row r="9" spans="1:30" ht="7.5" customHeight="1" x14ac:dyDescent="0.15">
      <c r="A9" s="21" t="s">
        <v>38</v>
      </c>
      <c r="B9" s="28">
        <v>3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12</v>
      </c>
      <c r="L9" s="21">
        <v>55</v>
      </c>
      <c r="M9" s="21">
        <v>49</v>
      </c>
      <c r="N9" s="21">
        <v>131</v>
      </c>
      <c r="O9" s="21">
        <v>164</v>
      </c>
      <c r="P9" s="21">
        <v>143</v>
      </c>
      <c r="Q9" s="21">
        <v>117</v>
      </c>
      <c r="R9" s="21">
        <v>83</v>
      </c>
      <c r="S9" s="21">
        <v>46</v>
      </c>
      <c r="T9" s="21">
        <v>24</v>
      </c>
      <c r="U9" s="21">
        <v>5</v>
      </c>
      <c r="V9" s="21">
        <v>21</v>
      </c>
      <c r="W9" s="21">
        <v>11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</row>
    <row r="10" spans="1:30" ht="7.5" customHeight="1" x14ac:dyDescent="0.15">
      <c r="A10" s="21" t="s">
        <v>64</v>
      </c>
      <c r="B10" s="28">
        <v>3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10</v>
      </c>
      <c r="L10" s="21">
        <v>39</v>
      </c>
      <c r="M10" s="21">
        <v>29</v>
      </c>
      <c r="N10" s="21">
        <v>96</v>
      </c>
      <c r="O10" s="21">
        <v>123</v>
      </c>
      <c r="P10" s="21">
        <v>99</v>
      </c>
      <c r="Q10" s="21">
        <v>78</v>
      </c>
      <c r="R10" s="21">
        <v>51</v>
      </c>
      <c r="S10" s="21">
        <v>28</v>
      </c>
      <c r="T10" s="21">
        <v>15</v>
      </c>
      <c r="U10" s="21">
        <v>1</v>
      </c>
      <c r="V10" s="21">
        <v>17</v>
      </c>
      <c r="W10" s="21">
        <v>9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</row>
    <row r="11" spans="1:30" ht="7.5" customHeight="1" x14ac:dyDescent="0.15">
      <c r="A11" s="21" t="s">
        <v>67</v>
      </c>
      <c r="B11" s="28">
        <v>3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9</v>
      </c>
      <c r="L11" s="21">
        <v>35</v>
      </c>
      <c r="M11" s="21">
        <v>23</v>
      </c>
      <c r="N11" s="21">
        <v>82</v>
      </c>
      <c r="O11" s="21">
        <v>106</v>
      </c>
      <c r="P11" s="21">
        <v>84</v>
      </c>
      <c r="Q11" s="21">
        <v>65</v>
      </c>
      <c r="R11" s="21">
        <v>44</v>
      </c>
      <c r="S11" s="21">
        <v>25</v>
      </c>
      <c r="T11" s="21">
        <v>14</v>
      </c>
      <c r="U11" s="21">
        <v>1</v>
      </c>
      <c r="V11" s="21">
        <v>16</v>
      </c>
      <c r="W11" s="21">
        <v>8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</row>
    <row r="12" spans="1:30" ht="7.5" customHeight="1" x14ac:dyDescent="0.15">
      <c r="A12" s="21" t="s">
        <v>38</v>
      </c>
      <c r="B12" s="28">
        <v>4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2</v>
      </c>
      <c r="K12" s="21">
        <v>72</v>
      </c>
      <c r="L12" s="21">
        <v>72</v>
      </c>
      <c r="M12" s="21">
        <v>173</v>
      </c>
      <c r="N12" s="21">
        <v>250</v>
      </c>
      <c r="O12" s="21">
        <v>245</v>
      </c>
      <c r="P12" s="21">
        <v>237</v>
      </c>
      <c r="Q12" s="21">
        <v>220</v>
      </c>
      <c r="R12" s="21">
        <v>190</v>
      </c>
      <c r="S12" s="21">
        <v>132</v>
      </c>
      <c r="T12" s="21">
        <v>87</v>
      </c>
      <c r="U12" s="21">
        <v>57</v>
      </c>
      <c r="V12" s="21">
        <v>4</v>
      </c>
      <c r="W12" s="21">
        <v>23</v>
      </c>
      <c r="X12" s="21">
        <v>10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</row>
    <row r="13" spans="1:30" ht="7.5" customHeight="1" x14ac:dyDescent="0.15">
      <c r="A13" s="21" t="s">
        <v>64</v>
      </c>
      <c r="B13" s="28">
        <v>4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3</v>
      </c>
      <c r="K13" s="21">
        <v>56</v>
      </c>
      <c r="L13" s="21">
        <v>50</v>
      </c>
      <c r="M13" s="21">
        <v>141</v>
      </c>
      <c r="N13" s="21">
        <v>213</v>
      </c>
      <c r="O13" s="21">
        <v>207</v>
      </c>
      <c r="P13" s="21">
        <v>192</v>
      </c>
      <c r="Q13" s="21">
        <v>169</v>
      </c>
      <c r="R13" s="21">
        <v>129</v>
      </c>
      <c r="S13" s="21">
        <v>77</v>
      </c>
      <c r="T13" s="21">
        <v>55</v>
      </c>
      <c r="U13" s="21">
        <v>41</v>
      </c>
      <c r="V13" s="21">
        <v>2</v>
      </c>
      <c r="W13" s="21">
        <v>19</v>
      </c>
      <c r="X13" s="21">
        <v>8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</row>
    <row r="14" spans="1:30" ht="7.5" customHeight="1" x14ac:dyDescent="0.15">
      <c r="A14" s="21" t="s">
        <v>67</v>
      </c>
      <c r="B14" s="28">
        <v>4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3</v>
      </c>
      <c r="K14" s="21">
        <v>49</v>
      </c>
      <c r="L14" s="21">
        <v>43</v>
      </c>
      <c r="M14" s="21">
        <v>126</v>
      </c>
      <c r="N14" s="21">
        <v>191</v>
      </c>
      <c r="O14" s="21">
        <v>185</v>
      </c>
      <c r="P14" s="21">
        <v>168</v>
      </c>
      <c r="Q14" s="21">
        <v>145</v>
      </c>
      <c r="R14" s="21">
        <v>108</v>
      </c>
      <c r="S14" s="21">
        <v>64</v>
      </c>
      <c r="T14" s="21">
        <v>51</v>
      </c>
      <c r="U14" s="21">
        <v>41</v>
      </c>
      <c r="V14" s="21">
        <v>2</v>
      </c>
      <c r="W14" s="21">
        <v>19</v>
      </c>
      <c r="X14" s="21">
        <v>8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</row>
    <row r="15" spans="1:30" ht="7.5" customHeight="1" x14ac:dyDescent="0.15">
      <c r="A15" s="21" t="s">
        <v>38</v>
      </c>
      <c r="B15" s="28">
        <v>5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41</v>
      </c>
      <c r="K15" s="21">
        <v>112</v>
      </c>
      <c r="L15" s="21">
        <v>183</v>
      </c>
      <c r="M15" s="21">
        <v>255</v>
      </c>
      <c r="N15" s="21">
        <v>250</v>
      </c>
      <c r="O15" s="21">
        <v>241</v>
      </c>
      <c r="P15" s="21">
        <v>231</v>
      </c>
      <c r="Q15" s="21">
        <v>223</v>
      </c>
      <c r="R15" s="21">
        <v>207</v>
      </c>
      <c r="S15" s="21">
        <v>164</v>
      </c>
      <c r="T15" s="21">
        <v>120</v>
      </c>
      <c r="U15" s="21">
        <v>138</v>
      </c>
      <c r="V15" s="21">
        <v>81</v>
      </c>
      <c r="W15" s="21">
        <v>18</v>
      </c>
      <c r="X15" s="21">
        <v>47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</row>
    <row r="16" spans="1:30" ht="7.5" customHeight="1" x14ac:dyDescent="0.15">
      <c r="A16" s="21" t="s">
        <v>64</v>
      </c>
      <c r="B16" s="28">
        <v>5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33</v>
      </c>
      <c r="K16" s="21">
        <v>87</v>
      </c>
      <c r="L16" s="21">
        <v>155</v>
      </c>
      <c r="M16" s="21">
        <v>225</v>
      </c>
      <c r="N16" s="21">
        <v>221</v>
      </c>
      <c r="O16" s="21">
        <v>204</v>
      </c>
      <c r="P16" s="21">
        <v>187</v>
      </c>
      <c r="Q16" s="21">
        <v>177</v>
      </c>
      <c r="R16" s="21">
        <v>149</v>
      </c>
      <c r="S16" s="21">
        <v>101</v>
      </c>
      <c r="T16" s="21">
        <v>74</v>
      </c>
      <c r="U16" s="21">
        <v>113</v>
      </c>
      <c r="V16" s="21">
        <v>72</v>
      </c>
      <c r="W16" s="21">
        <v>12</v>
      </c>
      <c r="X16" s="21">
        <v>40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</row>
    <row r="17" spans="1:30" ht="7.5" customHeight="1" x14ac:dyDescent="0.15">
      <c r="A17" s="21" t="s">
        <v>67</v>
      </c>
      <c r="B17" s="28">
        <v>5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31</v>
      </c>
      <c r="K17" s="21">
        <v>76</v>
      </c>
      <c r="L17" s="21">
        <v>139</v>
      </c>
      <c r="M17" s="21">
        <v>205</v>
      </c>
      <c r="N17" s="21">
        <v>204</v>
      </c>
      <c r="O17" s="21">
        <v>184</v>
      </c>
      <c r="P17" s="21">
        <v>164</v>
      </c>
      <c r="Q17" s="21">
        <v>152</v>
      </c>
      <c r="R17" s="21">
        <v>125</v>
      </c>
      <c r="S17" s="21">
        <v>81</v>
      </c>
      <c r="T17" s="21">
        <v>64</v>
      </c>
      <c r="U17" s="21">
        <v>113</v>
      </c>
      <c r="V17" s="21">
        <v>74</v>
      </c>
      <c r="W17" s="21">
        <v>12</v>
      </c>
      <c r="X17" s="21">
        <v>38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</row>
    <row r="18" spans="1:30" ht="7.5" customHeight="1" x14ac:dyDescent="0.15">
      <c r="A18" s="21" t="s">
        <v>38</v>
      </c>
      <c r="B18" s="28">
        <v>6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4</v>
      </c>
      <c r="J18" s="21">
        <v>80</v>
      </c>
      <c r="K18" s="21">
        <v>149</v>
      </c>
      <c r="L18" s="21">
        <v>238</v>
      </c>
      <c r="M18" s="21">
        <v>254</v>
      </c>
      <c r="N18" s="21">
        <v>252</v>
      </c>
      <c r="O18" s="21">
        <v>244</v>
      </c>
      <c r="P18" s="21">
        <v>232</v>
      </c>
      <c r="Q18" s="21">
        <v>217</v>
      </c>
      <c r="R18" s="21">
        <v>205</v>
      </c>
      <c r="S18" s="21">
        <v>168</v>
      </c>
      <c r="T18" s="21">
        <v>116</v>
      </c>
      <c r="U18" s="21">
        <v>104</v>
      </c>
      <c r="V18" s="21">
        <v>118</v>
      </c>
      <c r="W18" s="21">
        <v>28</v>
      </c>
      <c r="X18" s="21">
        <v>62</v>
      </c>
      <c r="Y18" s="21">
        <v>23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</row>
    <row r="19" spans="1:30" ht="7.5" customHeight="1" x14ac:dyDescent="0.15">
      <c r="A19" s="21" t="s">
        <v>64</v>
      </c>
      <c r="B19" s="28">
        <v>6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3</v>
      </c>
      <c r="J19" s="21">
        <v>62</v>
      </c>
      <c r="K19" s="21">
        <v>124</v>
      </c>
      <c r="L19" s="21">
        <v>213</v>
      </c>
      <c r="M19" s="21">
        <v>230</v>
      </c>
      <c r="N19" s="21">
        <v>233</v>
      </c>
      <c r="O19" s="21">
        <v>213</v>
      </c>
      <c r="P19" s="21">
        <v>185</v>
      </c>
      <c r="Q19" s="21">
        <v>168</v>
      </c>
      <c r="R19" s="21">
        <v>149</v>
      </c>
      <c r="S19" s="21">
        <v>107</v>
      </c>
      <c r="T19" s="21">
        <v>66</v>
      </c>
      <c r="U19" s="21">
        <v>75</v>
      </c>
      <c r="V19" s="21">
        <v>99</v>
      </c>
      <c r="W19" s="21">
        <v>19</v>
      </c>
      <c r="X19" s="21">
        <v>50</v>
      </c>
      <c r="Y19" s="21">
        <v>18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</row>
    <row r="20" spans="1:30" ht="7.5" customHeight="1" x14ac:dyDescent="0.15">
      <c r="A20" s="21" t="s">
        <v>67</v>
      </c>
      <c r="B20" s="28">
        <v>6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4</v>
      </c>
      <c r="J20" s="21">
        <v>56</v>
      </c>
      <c r="K20" s="21">
        <v>110</v>
      </c>
      <c r="L20" s="21">
        <v>195</v>
      </c>
      <c r="M20" s="21">
        <v>217</v>
      </c>
      <c r="N20" s="21">
        <v>224</v>
      </c>
      <c r="O20" s="21">
        <v>197</v>
      </c>
      <c r="P20" s="21">
        <v>163</v>
      </c>
      <c r="Q20" s="21">
        <v>145</v>
      </c>
      <c r="R20" s="21">
        <v>129</v>
      </c>
      <c r="S20" s="21">
        <v>88</v>
      </c>
      <c r="T20" s="21">
        <v>54</v>
      </c>
      <c r="U20" s="21">
        <v>70</v>
      </c>
      <c r="V20" s="21">
        <v>100</v>
      </c>
      <c r="W20" s="21">
        <v>17</v>
      </c>
      <c r="X20" s="21">
        <v>49</v>
      </c>
      <c r="Y20" s="21">
        <v>18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</row>
    <row r="21" spans="1:30" ht="7.5" customHeight="1" x14ac:dyDescent="0.15">
      <c r="A21" s="21" t="s">
        <v>38</v>
      </c>
      <c r="B21" s="28">
        <v>7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7</v>
      </c>
      <c r="J21" s="21">
        <v>69</v>
      </c>
      <c r="K21" s="21">
        <v>158</v>
      </c>
      <c r="L21" s="21">
        <v>251</v>
      </c>
      <c r="M21" s="21">
        <v>255</v>
      </c>
      <c r="N21" s="21">
        <v>254</v>
      </c>
      <c r="O21" s="21">
        <v>247</v>
      </c>
      <c r="P21" s="21">
        <v>229</v>
      </c>
      <c r="Q21" s="21">
        <v>206</v>
      </c>
      <c r="R21" s="21">
        <v>205</v>
      </c>
      <c r="S21" s="21">
        <v>167</v>
      </c>
      <c r="T21" s="21">
        <v>104</v>
      </c>
      <c r="U21" s="21">
        <v>79</v>
      </c>
      <c r="V21" s="21">
        <v>102</v>
      </c>
      <c r="W21" s="21">
        <v>60</v>
      </c>
      <c r="X21" s="21">
        <v>52</v>
      </c>
      <c r="Y21" s="21">
        <v>52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</row>
    <row r="22" spans="1:30" ht="7.5" customHeight="1" x14ac:dyDescent="0.15">
      <c r="A22" s="21" t="s">
        <v>64</v>
      </c>
      <c r="B22" s="28">
        <v>7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5</v>
      </c>
      <c r="J22" s="21">
        <v>52</v>
      </c>
      <c r="K22" s="21">
        <v>133</v>
      </c>
      <c r="L22" s="21">
        <v>232</v>
      </c>
      <c r="M22" s="21">
        <v>240</v>
      </c>
      <c r="N22" s="21">
        <v>236</v>
      </c>
      <c r="O22" s="21">
        <v>217</v>
      </c>
      <c r="P22" s="21">
        <v>180</v>
      </c>
      <c r="Q22" s="21">
        <v>155</v>
      </c>
      <c r="R22" s="21">
        <v>155</v>
      </c>
      <c r="S22" s="21">
        <v>108</v>
      </c>
      <c r="T22" s="21">
        <v>58</v>
      </c>
      <c r="U22" s="21">
        <v>47</v>
      </c>
      <c r="V22" s="21">
        <v>79</v>
      </c>
      <c r="W22" s="21">
        <v>48</v>
      </c>
      <c r="X22" s="21">
        <v>40</v>
      </c>
      <c r="Y22" s="21">
        <v>43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</row>
    <row r="23" spans="1:30" ht="7.5" customHeight="1" x14ac:dyDescent="0.15">
      <c r="A23" s="21" t="s">
        <v>67</v>
      </c>
      <c r="B23" s="28">
        <v>7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5</v>
      </c>
      <c r="J23" s="21">
        <v>46</v>
      </c>
      <c r="K23" s="21">
        <v>119</v>
      </c>
      <c r="L23" s="21">
        <v>218</v>
      </c>
      <c r="M23" s="21">
        <v>232</v>
      </c>
      <c r="N23" s="21">
        <v>226</v>
      </c>
      <c r="O23" s="21">
        <v>203</v>
      </c>
      <c r="P23" s="21">
        <v>158</v>
      </c>
      <c r="Q23" s="21">
        <v>131</v>
      </c>
      <c r="R23" s="21">
        <v>133</v>
      </c>
      <c r="S23" s="21">
        <v>89</v>
      </c>
      <c r="T23" s="21">
        <v>48</v>
      </c>
      <c r="U23" s="21">
        <v>40</v>
      </c>
      <c r="V23" s="21">
        <v>76</v>
      </c>
      <c r="W23" s="21">
        <v>47</v>
      </c>
      <c r="X23" s="21">
        <v>37</v>
      </c>
      <c r="Y23" s="21">
        <v>40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</row>
    <row r="24" spans="1:30" ht="7.5" customHeight="1" x14ac:dyDescent="0.15">
      <c r="A24" s="21" t="s">
        <v>38</v>
      </c>
      <c r="B24" s="28">
        <v>8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63</v>
      </c>
      <c r="K24" s="21">
        <v>205</v>
      </c>
      <c r="L24" s="21">
        <v>255</v>
      </c>
      <c r="M24" s="21">
        <v>253</v>
      </c>
      <c r="N24" s="21">
        <v>250</v>
      </c>
      <c r="O24" s="21">
        <v>246</v>
      </c>
      <c r="P24" s="21">
        <v>227</v>
      </c>
      <c r="Q24" s="21">
        <v>209</v>
      </c>
      <c r="R24" s="21">
        <v>210</v>
      </c>
      <c r="S24" s="21">
        <v>175</v>
      </c>
      <c r="T24" s="21">
        <v>118</v>
      </c>
      <c r="U24" s="21">
        <v>87</v>
      </c>
      <c r="V24" s="21">
        <v>85</v>
      </c>
      <c r="W24" s="21">
        <v>63</v>
      </c>
      <c r="X24" s="21">
        <v>31</v>
      </c>
      <c r="Y24" s="21">
        <v>45</v>
      </c>
      <c r="Z24" s="21">
        <v>3</v>
      </c>
      <c r="AA24" s="21">
        <v>0</v>
      </c>
      <c r="AB24" s="21">
        <v>0</v>
      </c>
      <c r="AC24" s="21">
        <v>0</v>
      </c>
      <c r="AD24" s="21">
        <v>0</v>
      </c>
    </row>
    <row r="25" spans="1:30" ht="7.5" customHeight="1" x14ac:dyDescent="0.15">
      <c r="A25" s="21" t="s">
        <v>64</v>
      </c>
      <c r="B25" s="28">
        <v>8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46</v>
      </c>
      <c r="K25" s="21">
        <v>178</v>
      </c>
      <c r="L25" s="21">
        <v>239</v>
      </c>
      <c r="M25" s="21">
        <v>234</v>
      </c>
      <c r="N25" s="21">
        <v>228</v>
      </c>
      <c r="O25" s="21">
        <v>217</v>
      </c>
      <c r="P25" s="21">
        <v>183</v>
      </c>
      <c r="Q25" s="21">
        <v>157</v>
      </c>
      <c r="R25" s="21">
        <v>156</v>
      </c>
      <c r="S25" s="21">
        <v>117</v>
      </c>
      <c r="T25" s="21">
        <v>72</v>
      </c>
      <c r="U25" s="21">
        <v>55</v>
      </c>
      <c r="V25" s="21">
        <v>60</v>
      </c>
      <c r="W25" s="21">
        <v>50</v>
      </c>
      <c r="X25" s="21">
        <v>22</v>
      </c>
      <c r="Y25" s="21">
        <v>34</v>
      </c>
      <c r="Z25" s="21">
        <v>3</v>
      </c>
      <c r="AA25" s="21">
        <v>0</v>
      </c>
      <c r="AB25" s="21">
        <v>0</v>
      </c>
      <c r="AC25" s="21">
        <v>0</v>
      </c>
      <c r="AD25" s="21">
        <v>0</v>
      </c>
    </row>
    <row r="26" spans="1:30" ht="7.5" customHeight="1" x14ac:dyDescent="0.15">
      <c r="A26" s="21" t="s">
        <v>67</v>
      </c>
      <c r="B26" s="28">
        <v>8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41</v>
      </c>
      <c r="K26" s="21">
        <v>161</v>
      </c>
      <c r="L26" s="21">
        <v>226</v>
      </c>
      <c r="M26" s="21">
        <v>223</v>
      </c>
      <c r="N26" s="21">
        <v>218</v>
      </c>
      <c r="O26" s="21">
        <v>204</v>
      </c>
      <c r="P26" s="21">
        <v>163</v>
      </c>
      <c r="Q26" s="21">
        <v>137</v>
      </c>
      <c r="R26" s="21">
        <v>136</v>
      </c>
      <c r="S26" s="21">
        <v>99</v>
      </c>
      <c r="T26" s="21">
        <v>61</v>
      </c>
      <c r="U26" s="21">
        <v>49</v>
      </c>
      <c r="V26" s="21">
        <v>55</v>
      </c>
      <c r="W26" s="21">
        <v>48</v>
      </c>
      <c r="X26" s="21">
        <v>20</v>
      </c>
      <c r="Y26" s="21">
        <v>33</v>
      </c>
      <c r="Z26" s="21">
        <v>3</v>
      </c>
      <c r="AA26" s="21">
        <v>0</v>
      </c>
      <c r="AB26" s="21">
        <v>0</v>
      </c>
      <c r="AC26" s="21">
        <v>0</v>
      </c>
      <c r="AD26" s="21">
        <v>0</v>
      </c>
    </row>
    <row r="27" spans="1:30" ht="7.5" customHeight="1" x14ac:dyDescent="0.15">
      <c r="A27" s="21" t="s">
        <v>38</v>
      </c>
      <c r="B27" s="28">
        <v>9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88</v>
      </c>
      <c r="K27" s="21">
        <v>239</v>
      </c>
      <c r="L27" s="21">
        <v>249</v>
      </c>
      <c r="M27" s="21">
        <v>226</v>
      </c>
      <c r="N27" s="21">
        <v>178</v>
      </c>
      <c r="O27" s="21">
        <v>172</v>
      </c>
      <c r="P27" s="21">
        <v>220</v>
      </c>
      <c r="Q27" s="21">
        <v>211</v>
      </c>
      <c r="R27" s="21">
        <v>188</v>
      </c>
      <c r="S27" s="21">
        <v>155</v>
      </c>
      <c r="T27" s="21">
        <v>97</v>
      </c>
      <c r="U27" s="21">
        <v>90</v>
      </c>
      <c r="V27" s="21">
        <v>91</v>
      </c>
      <c r="W27" s="21">
        <v>48</v>
      </c>
      <c r="X27" s="21">
        <v>6</v>
      </c>
      <c r="Y27" s="21">
        <v>8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</row>
    <row r="28" spans="1:30" ht="7.5" customHeight="1" x14ac:dyDescent="0.15">
      <c r="A28" s="21" t="s">
        <v>64</v>
      </c>
      <c r="B28" s="28">
        <v>9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68</v>
      </c>
      <c r="K28" s="21">
        <v>210</v>
      </c>
      <c r="L28" s="21">
        <v>221</v>
      </c>
      <c r="M28" s="21">
        <v>190</v>
      </c>
      <c r="N28" s="21">
        <v>132</v>
      </c>
      <c r="O28" s="21">
        <v>127</v>
      </c>
      <c r="P28" s="21">
        <v>174</v>
      </c>
      <c r="Q28" s="21">
        <v>160</v>
      </c>
      <c r="R28" s="21">
        <v>132</v>
      </c>
      <c r="S28" s="21">
        <v>106</v>
      </c>
      <c r="T28" s="21">
        <v>62</v>
      </c>
      <c r="U28" s="21">
        <v>64</v>
      </c>
      <c r="V28" s="21">
        <v>66</v>
      </c>
      <c r="W28" s="21">
        <v>32</v>
      </c>
      <c r="X28" s="21">
        <v>3</v>
      </c>
      <c r="Y28" s="21">
        <v>5</v>
      </c>
      <c r="Z28" s="21">
        <v>1</v>
      </c>
      <c r="AA28" s="21">
        <v>0</v>
      </c>
      <c r="AB28" s="21">
        <v>0</v>
      </c>
      <c r="AC28" s="21">
        <v>0</v>
      </c>
      <c r="AD28" s="21">
        <v>0</v>
      </c>
    </row>
    <row r="29" spans="1:30" ht="7.5" customHeight="1" x14ac:dyDescent="0.15">
      <c r="A29" s="21" t="s">
        <v>67</v>
      </c>
      <c r="B29" s="28">
        <v>9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58</v>
      </c>
      <c r="K29" s="21">
        <v>188</v>
      </c>
      <c r="L29" s="21">
        <v>206</v>
      </c>
      <c r="M29" s="21">
        <v>175</v>
      </c>
      <c r="N29" s="21">
        <v>117</v>
      </c>
      <c r="O29" s="21">
        <v>111</v>
      </c>
      <c r="P29" s="21">
        <v>156</v>
      </c>
      <c r="Q29" s="21">
        <v>139</v>
      </c>
      <c r="R29" s="21">
        <v>112</v>
      </c>
      <c r="S29" s="21">
        <v>93</v>
      </c>
      <c r="T29" s="21">
        <v>55</v>
      </c>
      <c r="U29" s="21">
        <v>60</v>
      </c>
      <c r="V29" s="21">
        <v>63</v>
      </c>
      <c r="W29" s="21">
        <v>29</v>
      </c>
      <c r="X29" s="21">
        <v>4</v>
      </c>
      <c r="Y29" s="21">
        <v>5</v>
      </c>
      <c r="Z29" s="21">
        <v>1</v>
      </c>
      <c r="AA29" s="21">
        <v>0</v>
      </c>
      <c r="AB29" s="21">
        <v>0</v>
      </c>
      <c r="AC29" s="21">
        <v>0</v>
      </c>
      <c r="AD29" s="21">
        <v>0</v>
      </c>
    </row>
    <row r="30" spans="1:30" ht="7.5" customHeight="1" x14ac:dyDescent="0.15">
      <c r="A30" s="21" t="s">
        <v>38</v>
      </c>
      <c r="B30" s="28">
        <v>10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85</v>
      </c>
      <c r="K30" s="21">
        <v>239</v>
      </c>
      <c r="L30" s="21">
        <v>245</v>
      </c>
      <c r="M30" s="21">
        <v>229</v>
      </c>
      <c r="N30" s="21">
        <v>167</v>
      </c>
      <c r="O30" s="21">
        <v>133</v>
      </c>
      <c r="P30" s="21">
        <v>206</v>
      </c>
      <c r="Q30" s="21">
        <v>218</v>
      </c>
      <c r="R30" s="21">
        <v>109</v>
      </c>
      <c r="S30" s="21">
        <v>103</v>
      </c>
      <c r="T30" s="21">
        <v>106</v>
      </c>
      <c r="U30" s="21">
        <v>64</v>
      </c>
      <c r="V30" s="21">
        <v>64</v>
      </c>
      <c r="W30" s="21">
        <v>51</v>
      </c>
      <c r="X30" s="21">
        <v>7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</row>
    <row r="31" spans="1:30" ht="7.5" customHeight="1" x14ac:dyDescent="0.15">
      <c r="A31" s="21" t="s">
        <v>64</v>
      </c>
      <c r="B31" s="28">
        <v>10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64</v>
      </c>
      <c r="K31" s="21">
        <v>207</v>
      </c>
      <c r="L31" s="21">
        <v>217</v>
      </c>
      <c r="M31" s="21">
        <v>197</v>
      </c>
      <c r="N31" s="21">
        <v>134</v>
      </c>
      <c r="O31" s="21">
        <v>81</v>
      </c>
      <c r="P31" s="21">
        <v>162</v>
      </c>
      <c r="Q31" s="21">
        <v>170</v>
      </c>
      <c r="R31" s="21">
        <v>63</v>
      </c>
      <c r="S31" s="21">
        <v>68</v>
      </c>
      <c r="T31" s="21">
        <v>73</v>
      </c>
      <c r="U31" s="21">
        <v>37</v>
      </c>
      <c r="V31" s="21">
        <v>43</v>
      </c>
      <c r="W31" s="21">
        <v>34</v>
      </c>
      <c r="X31" s="21">
        <v>3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</row>
    <row r="32" spans="1:30" ht="7.5" customHeight="1" x14ac:dyDescent="0.15">
      <c r="A32" s="21" t="s">
        <v>67</v>
      </c>
      <c r="B32" s="28">
        <v>10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53</v>
      </c>
      <c r="K32" s="21">
        <v>185</v>
      </c>
      <c r="L32" s="21">
        <v>202</v>
      </c>
      <c r="M32" s="21">
        <v>182</v>
      </c>
      <c r="N32" s="21">
        <v>120</v>
      </c>
      <c r="O32" s="21">
        <v>64</v>
      </c>
      <c r="P32" s="21">
        <v>144</v>
      </c>
      <c r="Q32" s="21">
        <v>151</v>
      </c>
      <c r="R32" s="21">
        <v>52</v>
      </c>
      <c r="S32" s="21">
        <v>59</v>
      </c>
      <c r="T32" s="21">
        <v>62</v>
      </c>
      <c r="U32" s="21">
        <v>34</v>
      </c>
      <c r="V32" s="21">
        <v>41</v>
      </c>
      <c r="W32" s="21">
        <v>30</v>
      </c>
      <c r="X32" s="21">
        <v>4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</row>
    <row r="33" spans="1:30" ht="7.5" customHeight="1" x14ac:dyDescent="0.15">
      <c r="A33" s="21" t="s">
        <v>38</v>
      </c>
      <c r="B33" s="28">
        <v>11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20</v>
      </c>
      <c r="J33" s="21">
        <v>154</v>
      </c>
      <c r="K33" s="21">
        <v>237</v>
      </c>
      <c r="L33" s="21">
        <v>247</v>
      </c>
      <c r="M33" s="21">
        <v>229</v>
      </c>
      <c r="N33" s="21">
        <v>143</v>
      </c>
      <c r="O33" s="21">
        <v>112</v>
      </c>
      <c r="P33" s="21">
        <v>206</v>
      </c>
      <c r="Q33" s="21">
        <v>232</v>
      </c>
      <c r="R33" s="21">
        <v>78</v>
      </c>
      <c r="S33" s="21">
        <v>95</v>
      </c>
      <c r="T33" s="21">
        <v>84</v>
      </c>
      <c r="U33" s="21">
        <v>46</v>
      </c>
      <c r="V33" s="21">
        <v>51</v>
      </c>
      <c r="W33" s="21">
        <v>57</v>
      </c>
      <c r="X33" s="21">
        <v>16</v>
      </c>
      <c r="Y33" s="21">
        <v>2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</row>
    <row r="34" spans="1:30" ht="7.5" customHeight="1" x14ac:dyDescent="0.15">
      <c r="A34" s="21" t="s">
        <v>64</v>
      </c>
      <c r="B34" s="28">
        <v>11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11</v>
      </c>
      <c r="J34" s="21">
        <v>110</v>
      </c>
      <c r="K34" s="21">
        <v>199</v>
      </c>
      <c r="L34" s="21">
        <v>213</v>
      </c>
      <c r="M34" s="21">
        <v>192</v>
      </c>
      <c r="N34" s="21">
        <v>111</v>
      </c>
      <c r="O34" s="21">
        <v>54</v>
      </c>
      <c r="P34" s="21">
        <v>164</v>
      </c>
      <c r="Q34" s="21">
        <v>186</v>
      </c>
      <c r="R34" s="21">
        <v>36</v>
      </c>
      <c r="S34" s="21">
        <v>65</v>
      </c>
      <c r="T34" s="21">
        <v>62</v>
      </c>
      <c r="U34" s="21">
        <v>24</v>
      </c>
      <c r="V34" s="21">
        <v>28</v>
      </c>
      <c r="W34" s="21">
        <v>40</v>
      </c>
      <c r="X34" s="21">
        <v>13</v>
      </c>
      <c r="Y34" s="21">
        <v>2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</row>
    <row r="35" spans="1:30" ht="7.5" customHeight="1" x14ac:dyDescent="0.15">
      <c r="A35" s="21" t="s">
        <v>67</v>
      </c>
      <c r="B35" s="28">
        <v>11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11</v>
      </c>
      <c r="J35" s="21">
        <v>99</v>
      </c>
      <c r="K35" s="21">
        <v>177</v>
      </c>
      <c r="L35" s="21">
        <v>196</v>
      </c>
      <c r="M35" s="21">
        <v>177</v>
      </c>
      <c r="N35" s="21">
        <v>105</v>
      </c>
      <c r="O35" s="21">
        <v>47</v>
      </c>
      <c r="P35" s="21">
        <v>149</v>
      </c>
      <c r="Q35" s="21">
        <v>169</v>
      </c>
      <c r="R35" s="21">
        <v>30</v>
      </c>
      <c r="S35" s="21">
        <v>61</v>
      </c>
      <c r="T35" s="21">
        <v>59</v>
      </c>
      <c r="U35" s="21">
        <v>21</v>
      </c>
      <c r="V35" s="21">
        <v>24</v>
      </c>
      <c r="W35" s="21">
        <v>36</v>
      </c>
      <c r="X35" s="21">
        <v>13</v>
      </c>
      <c r="Y35" s="21">
        <v>2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</row>
    <row r="36" spans="1:30" ht="7.5" customHeight="1" x14ac:dyDescent="0.15">
      <c r="A36" s="21" t="s">
        <v>38</v>
      </c>
      <c r="B36" s="28">
        <v>12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22</v>
      </c>
      <c r="J36" s="21">
        <v>199</v>
      </c>
      <c r="K36" s="21">
        <v>240</v>
      </c>
      <c r="L36" s="21">
        <v>252</v>
      </c>
      <c r="M36" s="21">
        <v>251</v>
      </c>
      <c r="N36" s="21">
        <v>224</v>
      </c>
      <c r="O36" s="21">
        <v>194</v>
      </c>
      <c r="P36" s="21">
        <v>242</v>
      </c>
      <c r="Q36" s="21">
        <v>231</v>
      </c>
      <c r="R36" s="21">
        <v>82</v>
      </c>
      <c r="S36" s="21">
        <v>86</v>
      </c>
      <c r="T36" s="21">
        <v>98</v>
      </c>
      <c r="U36" s="21">
        <v>59</v>
      </c>
      <c r="V36" s="21">
        <v>61</v>
      </c>
      <c r="W36" s="21">
        <v>64</v>
      </c>
      <c r="X36" s="21">
        <v>40</v>
      </c>
      <c r="Y36" s="21">
        <v>11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</row>
    <row r="37" spans="1:30" ht="7.5" customHeight="1" x14ac:dyDescent="0.15">
      <c r="A37" s="21" t="s">
        <v>64</v>
      </c>
      <c r="B37" s="28">
        <v>12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9</v>
      </c>
      <c r="J37" s="21">
        <v>142</v>
      </c>
      <c r="K37" s="21">
        <v>198</v>
      </c>
      <c r="L37" s="21">
        <v>221</v>
      </c>
      <c r="M37" s="21">
        <v>231</v>
      </c>
      <c r="N37" s="21">
        <v>176</v>
      </c>
      <c r="O37" s="21">
        <v>137</v>
      </c>
      <c r="P37" s="21">
        <v>215</v>
      </c>
      <c r="Q37" s="21">
        <v>182</v>
      </c>
      <c r="R37" s="21">
        <v>39</v>
      </c>
      <c r="S37" s="21">
        <v>52</v>
      </c>
      <c r="T37" s="21">
        <v>60</v>
      </c>
      <c r="U37" s="21">
        <v>33</v>
      </c>
      <c r="V37" s="21">
        <v>38</v>
      </c>
      <c r="W37" s="21">
        <v>45</v>
      </c>
      <c r="X37" s="21">
        <v>25</v>
      </c>
      <c r="Y37" s="21">
        <v>7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</row>
    <row r="38" spans="1:30" ht="7.5" customHeight="1" x14ac:dyDescent="0.15">
      <c r="A38" s="21" t="s">
        <v>67</v>
      </c>
      <c r="B38" s="28">
        <v>12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10</v>
      </c>
      <c r="J38" s="21">
        <v>131</v>
      </c>
      <c r="K38" s="21">
        <v>174</v>
      </c>
      <c r="L38" s="21">
        <v>207</v>
      </c>
      <c r="M38" s="21">
        <v>222</v>
      </c>
      <c r="N38" s="21">
        <v>162</v>
      </c>
      <c r="O38" s="21">
        <v>125</v>
      </c>
      <c r="P38" s="21">
        <v>203</v>
      </c>
      <c r="Q38" s="21">
        <v>167</v>
      </c>
      <c r="R38" s="21">
        <v>33</v>
      </c>
      <c r="S38" s="21">
        <v>48</v>
      </c>
      <c r="T38" s="21">
        <v>56</v>
      </c>
      <c r="U38" s="21">
        <v>29</v>
      </c>
      <c r="V38" s="21">
        <v>34</v>
      </c>
      <c r="W38" s="21">
        <v>42</v>
      </c>
      <c r="X38" s="21">
        <v>24</v>
      </c>
      <c r="Y38" s="21">
        <v>7</v>
      </c>
      <c r="Z38" s="21">
        <v>0</v>
      </c>
      <c r="AA38" s="21">
        <v>0</v>
      </c>
      <c r="AB38" s="21">
        <v>0</v>
      </c>
      <c r="AC38" s="21">
        <v>0</v>
      </c>
      <c r="AD38" s="21">
        <v>0</v>
      </c>
    </row>
    <row r="39" spans="1:30" ht="7.5" customHeight="1" x14ac:dyDescent="0.15">
      <c r="A39" s="21" t="s">
        <v>38</v>
      </c>
      <c r="B39" s="28">
        <v>13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6</v>
      </c>
      <c r="J39" s="21">
        <v>193</v>
      </c>
      <c r="K39" s="21">
        <v>246</v>
      </c>
      <c r="L39" s="21">
        <v>255</v>
      </c>
      <c r="M39" s="21">
        <v>249</v>
      </c>
      <c r="N39" s="21">
        <v>230</v>
      </c>
      <c r="O39" s="21">
        <v>239</v>
      </c>
      <c r="P39" s="21">
        <v>255</v>
      </c>
      <c r="Q39" s="21">
        <v>233</v>
      </c>
      <c r="R39" s="21">
        <v>82</v>
      </c>
      <c r="S39" s="21">
        <v>78</v>
      </c>
      <c r="T39" s="21">
        <v>115</v>
      </c>
      <c r="U39" s="21">
        <v>94</v>
      </c>
      <c r="V39" s="21">
        <v>91</v>
      </c>
      <c r="W39" s="21">
        <v>68</v>
      </c>
      <c r="X39" s="21">
        <v>59</v>
      </c>
      <c r="Y39" s="21">
        <v>11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</row>
    <row r="40" spans="1:30" ht="7.5" customHeight="1" x14ac:dyDescent="0.15">
      <c r="A40" s="21" t="s">
        <v>64</v>
      </c>
      <c r="B40" s="28">
        <v>13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4</v>
      </c>
      <c r="J40" s="21">
        <v>145</v>
      </c>
      <c r="K40" s="21">
        <v>198</v>
      </c>
      <c r="L40" s="21">
        <v>227</v>
      </c>
      <c r="M40" s="21">
        <v>217</v>
      </c>
      <c r="N40" s="21">
        <v>183</v>
      </c>
      <c r="O40" s="21">
        <v>203</v>
      </c>
      <c r="P40" s="21">
        <v>239</v>
      </c>
      <c r="Q40" s="21">
        <v>185</v>
      </c>
      <c r="R40" s="21">
        <v>38</v>
      </c>
      <c r="S40" s="21">
        <v>44</v>
      </c>
      <c r="T40" s="21">
        <v>69</v>
      </c>
      <c r="U40" s="21">
        <v>55</v>
      </c>
      <c r="V40" s="21">
        <v>63</v>
      </c>
      <c r="W40" s="21">
        <v>48</v>
      </c>
      <c r="X40" s="21">
        <v>25</v>
      </c>
      <c r="Y40" s="21">
        <v>4</v>
      </c>
      <c r="Z40" s="21">
        <v>0</v>
      </c>
      <c r="AA40" s="21">
        <v>0</v>
      </c>
      <c r="AB40" s="21">
        <v>0</v>
      </c>
      <c r="AC40" s="21">
        <v>0</v>
      </c>
      <c r="AD40" s="21">
        <v>0</v>
      </c>
    </row>
    <row r="41" spans="1:30" ht="7.5" customHeight="1" x14ac:dyDescent="0.15">
      <c r="A41" s="21" t="s">
        <v>67</v>
      </c>
      <c r="B41" s="28">
        <v>13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4</v>
      </c>
      <c r="J41" s="21">
        <v>134</v>
      </c>
      <c r="K41" s="21">
        <v>176</v>
      </c>
      <c r="L41" s="21">
        <v>215</v>
      </c>
      <c r="M41" s="21">
        <v>206</v>
      </c>
      <c r="N41" s="21">
        <v>167</v>
      </c>
      <c r="O41" s="21">
        <v>189</v>
      </c>
      <c r="P41" s="21">
        <v>231</v>
      </c>
      <c r="Q41" s="21">
        <v>172</v>
      </c>
      <c r="R41" s="21">
        <v>33</v>
      </c>
      <c r="S41" s="21">
        <v>39</v>
      </c>
      <c r="T41" s="21">
        <v>63</v>
      </c>
      <c r="U41" s="21">
        <v>50</v>
      </c>
      <c r="V41" s="21">
        <v>60</v>
      </c>
      <c r="W41" s="21">
        <v>44</v>
      </c>
      <c r="X41" s="21">
        <v>23</v>
      </c>
      <c r="Y41" s="21">
        <v>5</v>
      </c>
      <c r="Z41" s="21">
        <v>0</v>
      </c>
      <c r="AA41" s="21">
        <v>0</v>
      </c>
      <c r="AB41" s="21">
        <v>0</v>
      </c>
      <c r="AC41" s="21">
        <v>0</v>
      </c>
      <c r="AD41" s="21">
        <v>0</v>
      </c>
    </row>
    <row r="42" spans="1:30" ht="7.5" customHeight="1" x14ac:dyDescent="0.15">
      <c r="A42" s="21" t="s">
        <v>38</v>
      </c>
      <c r="B42" s="28">
        <v>14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177</v>
      </c>
      <c r="K42" s="21">
        <v>254</v>
      </c>
      <c r="L42" s="21">
        <v>251</v>
      </c>
      <c r="M42" s="21">
        <v>249</v>
      </c>
      <c r="N42" s="21">
        <v>235</v>
      </c>
      <c r="O42" s="21">
        <v>226</v>
      </c>
      <c r="P42" s="21">
        <v>229</v>
      </c>
      <c r="Q42" s="21">
        <v>205</v>
      </c>
      <c r="R42" s="21">
        <v>70</v>
      </c>
      <c r="S42" s="21">
        <v>81</v>
      </c>
      <c r="T42" s="21">
        <v>117</v>
      </c>
      <c r="U42" s="21">
        <v>95</v>
      </c>
      <c r="V42" s="21">
        <v>70</v>
      </c>
      <c r="W42" s="21">
        <v>67</v>
      </c>
      <c r="X42" s="21">
        <v>62</v>
      </c>
      <c r="Y42" s="21">
        <v>3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</row>
    <row r="43" spans="1:30" ht="7.5" customHeight="1" x14ac:dyDescent="0.15">
      <c r="A43" s="21" t="s">
        <v>64</v>
      </c>
      <c r="B43" s="28">
        <v>14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133</v>
      </c>
      <c r="K43" s="21">
        <v>206</v>
      </c>
      <c r="L43" s="21">
        <v>218</v>
      </c>
      <c r="M43" s="21">
        <v>212</v>
      </c>
      <c r="N43" s="21">
        <v>186</v>
      </c>
      <c r="O43" s="21">
        <v>171</v>
      </c>
      <c r="P43" s="21">
        <v>192</v>
      </c>
      <c r="Q43" s="21">
        <v>160</v>
      </c>
      <c r="R43" s="21">
        <v>37</v>
      </c>
      <c r="S43" s="21">
        <v>45</v>
      </c>
      <c r="T43" s="21">
        <v>67</v>
      </c>
      <c r="U43" s="21">
        <v>51</v>
      </c>
      <c r="V43" s="21">
        <v>40</v>
      </c>
      <c r="W43" s="21">
        <v>39</v>
      </c>
      <c r="X43" s="21">
        <v>29</v>
      </c>
      <c r="Y43" s="21">
        <v>1</v>
      </c>
      <c r="Z43" s="21">
        <v>0</v>
      </c>
      <c r="AA43" s="21">
        <v>0</v>
      </c>
      <c r="AB43" s="21">
        <v>0</v>
      </c>
      <c r="AC43" s="21">
        <v>0</v>
      </c>
      <c r="AD43" s="21">
        <v>0</v>
      </c>
    </row>
    <row r="44" spans="1:30" ht="7.5" customHeight="1" x14ac:dyDescent="0.15">
      <c r="A44" s="21" t="s">
        <v>67</v>
      </c>
      <c r="B44" s="28">
        <v>14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125</v>
      </c>
      <c r="K44" s="21">
        <v>184</v>
      </c>
      <c r="L44" s="21">
        <v>200</v>
      </c>
      <c r="M44" s="21">
        <v>196</v>
      </c>
      <c r="N44" s="21">
        <v>167</v>
      </c>
      <c r="O44" s="21">
        <v>151</v>
      </c>
      <c r="P44" s="21">
        <v>181</v>
      </c>
      <c r="Q44" s="21">
        <v>146</v>
      </c>
      <c r="R44" s="21">
        <v>32</v>
      </c>
      <c r="S44" s="21">
        <v>40</v>
      </c>
      <c r="T44" s="21">
        <v>60</v>
      </c>
      <c r="U44" s="21">
        <v>44</v>
      </c>
      <c r="V44" s="21">
        <v>35</v>
      </c>
      <c r="W44" s="21">
        <v>36</v>
      </c>
      <c r="X44" s="21">
        <v>27</v>
      </c>
      <c r="Y44" s="21">
        <v>1</v>
      </c>
      <c r="Z44" s="21">
        <v>0</v>
      </c>
      <c r="AA44" s="21">
        <v>0</v>
      </c>
      <c r="AB44" s="21">
        <v>0</v>
      </c>
      <c r="AC44" s="21">
        <v>0</v>
      </c>
      <c r="AD44" s="21">
        <v>0</v>
      </c>
    </row>
    <row r="45" spans="1:30" ht="7.5" customHeight="1" x14ac:dyDescent="0.15">
      <c r="A45" s="21" t="s">
        <v>38</v>
      </c>
      <c r="B45" s="28">
        <v>15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124</v>
      </c>
      <c r="K45" s="21">
        <v>255</v>
      </c>
      <c r="L45" s="21">
        <v>248</v>
      </c>
      <c r="M45" s="21">
        <v>251</v>
      </c>
      <c r="N45" s="21">
        <v>231</v>
      </c>
      <c r="O45" s="21">
        <v>230</v>
      </c>
      <c r="P45" s="21">
        <v>220</v>
      </c>
      <c r="Q45" s="21">
        <v>165</v>
      </c>
      <c r="R45" s="21">
        <v>59</v>
      </c>
      <c r="S45" s="21">
        <v>88</v>
      </c>
      <c r="T45" s="21">
        <v>118</v>
      </c>
      <c r="U45" s="21">
        <v>86</v>
      </c>
      <c r="V45" s="21">
        <v>52</v>
      </c>
      <c r="W45" s="21">
        <v>68</v>
      </c>
      <c r="X45" s="21">
        <v>32</v>
      </c>
      <c r="Y45" s="21">
        <v>0</v>
      </c>
      <c r="Z45" s="21">
        <v>0</v>
      </c>
      <c r="AA45" s="21">
        <v>0</v>
      </c>
      <c r="AB45" s="21">
        <v>0</v>
      </c>
      <c r="AC45" s="21">
        <v>0</v>
      </c>
      <c r="AD45" s="21">
        <v>0</v>
      </c>
    </row>
    <row r="46" spans="1:30" ht="7.5" customHeight="1" x14ac:dyDescent="0.15">
      <c r="A46" s="21" t="s">
        <v>64</v>
      </c>
      <c r="B46" s="28">
        <v>15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95</v>
      </c>
      <c r="K46" s="21">
        <v>215</v>
      </c>
      <c r="L46" s="21">
        <v>216</v>
      </c>
      <c r="M46" s="21">
        <v>225</v>
      </c>
      <c r="N46" s="21">
        <v>180</v>
      </c>
      <c r="O46" s="21">
        <v>172</v>
      </c>
      <c r="P46" s="21">
        <v>165</v>
      </c>
      <c r="Q46" s="21">
        <v>112</v>
      </c>
      <c r="R46" s="21">
        <v>23</v>
      </c>
      <c r="S46" s="21">
        <v>45</v>
      </c>
      <c r="T46" s="21">
        <v>67</v>
      </c>
      <c r="U46" s="21">
        <v>45</v>
      </c>
      <c r="V46" s="21">
        <v>26</v>
      </c>
      <c r="W46" s="21">
        <v>38</v>
      </c>
      <c r="X46" s="21">
        <v>16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1">
        <v>0</v>
      </c>
    </row>
    <row r="47" spans="1:30" ht="7.5" customHeight="1" x14ac:dyDescent="0.15">
      <c r="A47" s="21" t="s">
        <v>67</v>
      </c>
      <c r="B47" s="28">
        <v>15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93</v>
      </c>
      <c r="K47" s="21">
        <v>194</v>
      </c>
      <c r="L47" s="21">
        <v>197</v>
      </c>
      <c r="M47" s="21">
        <v>212</v>
      </c>
      <c r="N47" s="21">
        <v>163</v>
      </c>
      <c r="O47" s="21">
        <v>154</v>
      </c>
      <c r="P47" s="21">
        <v>154</v>
      </c>
      <c r="Q47" s="21">
        <v>102</v>
      </c>
      <c r="R47" s="21">
        <v>22</v>
      </c>
      <c r="S47" s="21">
        <v>42</v>
      </c>
      <c r="T47" s="21">
        <v>61</v>
      </c>
      <c r="U47" s="21">
        <v>39</v>
      </c>
      <c r="V47" s="21">
        <v>21</v>
      </c>
      <c r="W47" s="21">
        <v>35</v>
      </c>
      <c r="X47" s="21">
        <v>15</v>
      </c>
      <c r="Y47" s="21">
        <v>0</v>
      </c>
      <c r="Z47" s="21">
        <v>0</v>
      </c>
      <c r="AA47" s="21">
        <v>0</v>
      </c>
      <c r="AB47" s="21">
        <v>0</v>
      </c>
      <c r="AC47" s="21">
        <v>0</v>
      </c>
      <c r="AD47" s="21">
        <v>0</v>
      </c>
    </row>
    <row r="48" spans="1:30" ht="7.5" customHeight="1" x14ac:dyDescent="0.15">
      <c r="A48" s="21" t="s">
        <v>38</v>
      </c>
      <c r="B48" s="28">
        <v>16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31</v>
      </c>
      <c r="K48" s="21">
        <v>221</v>
      </c>
      <c r="L48" s="21">
        <v>253</v>
      </c>
      <c r="M48" s="21">
        <v>249</v>
      </c>
      <c r="N48" s="21">
        <v>241</v>
      </c>
      <c r="O48" s="21">
        <v>243</v>
      </c>
      <c r="P48" s="21">
        <v>243</v>
      </c>
      <c r="Q48" s="21">
        <v>202</v>
      </c>
      <c r="R48" s="21">
        <v>122</v>
      </c>
      <c r="S48" s="21">
        <v>91</v>
      </c>
      <c r="T48" s="21">
        <v>106</v>
      </c>
      <c r="U48" s="21">
        <v>70</v>
      </c>
      <c r="V48" s="21">
        <v>49</v>
      </c>
      <c r="W48" s="21">
        <v>65</v>
      </c>
      <c r="X48" s="21">
        <v>7</v>
      </c>
      <c r="Y48" s="21">
        <v>0</v>
      </c>
      <c r="Z48" s="21">
        <v>0</v>
      </c>
      <c r="AA48" s="21">
        <v>0</v>
      </c>
      <c r="AB48" s="21">
        <v>0</v>
      </c>
      <c r="AC48" s="21">
        <v>0</v>
      </c>
      <c r="AD48" s="21">
        <v>0</v>
      </c>
    </row>
    <row r="49" spans="1:30" ht="7.5" customHeight="1" x14ac:dyDescent="0.15">
      <c r="A49" s="21" t="s">
        <v>64</v>
      </c>
      <c r="B49" s="28">
        <v>16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21</v>
      </c>
      <c r="K49" s="21">
        <v>185</v>
      </c>
      <c r="L49" s="21">
        <v>219</v>
      </c>
      <c r="M49" s="21">
        <v>222</v>
      </c>
      <c r="N49" s="21">
        <v>202</v>
      </c>
      <c r="O49" s="21">
        <v>205</v>
      </c>
      <c r="P49" s="21">
        <v>195</v>
      </c>
      <c r="Q49" s="21">
        <v>136</v>
      </c>
      <c r="R49" s="21">
        <v>68</v>
      </c>
      <c r="S49" s="21">
        <v>44</v>
      </c>
      <c r="T49" s="21">
        <v>58</v>
      </c>
      <c r="U49" s="21">
        <v>38</v>
      </c>
      <c r="V49" s="21">
        <v>26</v>
      </c>
      <c r="W49" s="21">
        <v>41</v>
      </c>
      <c r="X49" s="21">
        <v>5</v>
      </c>
      <c r="Y49" s="21">
        <v>0</v>
      </c>
      <c r="Z49" s="21">
        <v>0</v>
      </c>
      <c r="AA49" s="21">
        <v>0</v>
      </c>
      <c r="AB49" s="21">
        <v>0</v>
      </c>
      <c r="AC49" s="21">
        <v>0</v>
      </c>
      <c r="AD49" s="21">
        <v>0</v>
      </c>
    </row>
    <row r="50" spans="1:30" ht="7.5" customHeight="1" x14ac:dyDescent="0.15">
      <c r="A50" s="21" t="s">
        <v>67</v>
      </c>
      <c r="B50" s="28">
        <v>16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21</v>
      </c>
      <c r="K50" s="21">
        <v>166</v>
      </c>
      <c r="L50" s="21">
        <v>199</v>
      </c>
      <c r="M50" s="21">
        <v>208</v>
      </c>
      <c r="N50" s="21">
        <v>188</v>
      </c>
      <c r="O50" s="21">
        <v>192</v>
      </c>
      <c r="P50" s="21">
        <v>180</v>
      </c>
      <c r="Q50" s="21">
        <v>123</v>
      </c>
      <c r="R50" s="21">
        <v>62</v>
      </c>
      <c r="S50" s="21">
        <v>43</v>
      </c>
      <c r="T50" s="21">
        <v>54</v>
      </c>
      <c r="U50" s="21">
        <v>34</v>
      </c>
      <c r="V50" s="21">
        <v>21</v>
      </c>
      <c r="W50" s="21">
        <v>39</v>
      </c>
      <c r="X50" s="21">
        <v>5</v>
      </c>
      <c r="Y50" s="21">
        <v>0</v>
      </c>
      <c r="Z50" s="21">
        <v>0</v>
      </c>
      <c r="AA50" s="21">
        <v>0</v>
      </c>
      <c r="AB50" s="21">
        <v>0</v>
      </c>
      <c r="AC50" s="21">
        <v>0</v>
      </c>
      <c r="AD50" s="21">
        <v>0</v>
      </c>
    </row>
    <row r="51" spans="1:30" ht="7.5" customHeight="1" x14ac:dyDescent="0.15">
      <c r="A51" s="21" t="s">
        <v>38</v>
      </c>
      <c r="B51" s="28">
        <v>17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197</v>
      </c>
      <c r="L51" s="21">
        <v>255</v>
      </c>
      <c r="M51" s="21">
        <v>247</v>
      </c>
      <c r="N51" s="21">
        <v>209</v>
      </c>
      <c r="O51" s="21">
        <v>207</v>
      </c>
      <c r="P51" s="21">
        <v>181</v>
      </c>
      <c r="Q51" s="21">
        <v>152</v>
      </c>
      <c r="R51" s="21">
        <v>94</v>
      </c>
      <c r="S51" s="21">
        <v>62</v>
      </c>
      <c r="T51" s="21">
        <v>77</v>
      </c>
      <c r="U51" s="21">
        <v>64</v>
      </c>
      <c r="V51" s="21">
        <v>55</v>
      </c>
      <c r="W51" s="21">
        <v>22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</row>
    <row r="52" spans="1:30" ht="7.5" customHeight="1" x14ac:dyDescent="0.15">
      <c r="A52" s="21" t="s">
        <v>64</v>
      </c>
      <c r="B52" s="28">
        <v>17</v>
      </c>
      <c r="C52" s="21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163</v>
      </c>
      <c r="L52" s="21">
        <v>218</v>
      </c>
      <c r="M52" s="21">
        <v>218</v>
      </c>
      <c r="N52" s="21">
        <v>167</v>
      </c>
      <c r="O52" s="21">
        <v>156</v>
      </c>
      <c r="P52" s="21">
        <v>108</v>
      </c>
      <c r="Q52" s="21">
        <v>75</v>
      </c>
      <c r="R52" s="21">
        <v>42</v>
      </c>
      <c r="S52" s="21">
        <v>32</v>
      </c>
      <c r="T52" s="21">
        <v>42</v>
      </c>
      <c r="U52" s="21">
        <v>34</v>
      </c>
      <c r="V52" s="21">
        <v>30</v>
      </c>
      <c r="W52" s="21">
        <v>13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</row>
    <row r="53" spans="1:30" ht="7.5" customHeight="1" x14ac:dyDescent="0.15">
      <c r="A53" s="21" t="s">
        <v>67</v>
      </c>
      <c r="B53" s="28">
        <v>17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144</v>
      </c>
      <c r="L53" s="21">
        <v>196</v>
      </c>
      <c r="M53" s="21">
        <v>204</v>
      </c>
      <c r="N53" s="21">
        <v>151</v>
      </c>
      <c r="O53" s="21">
        <v>146</v>
      </c>
      <c r="P53" s="21">
        <v>106</v>
      </c>
      <c r="Q53" s="21">
        <v>75</v>
      </c>
      <c r="R53" s="21">
        <v>42</v>
      </c>
      <c r="S53" s="21">
        <v>30</v>
      </c>
      <c r="T53" s="21">
        <v>38</v>
      </c>
      <c r="U53" s="21">
        <v>30</v>
      </c>
      <c r="V53" s="21">
        <v>25</v>
      </c>
      <c r="W53" s="21">
        <v>12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</row>
    <row r="54" spans="1:30" ht="7.5" customHeight="1" x14ac:dyDescent="0.15">
      <c r="A54" s="21" t="s">
        <v>38</v>
      </c>
      <c r="B54" s="28">
        <v>18</v>
      </c>
      <c r="C54" s="21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161</v>
      </c>
      <c r="L54" s="21">
        <v>255</v>
      </c>
      <c r="M54" s="21">
        <v>236</v>
      </c>
      <c r="N54" s="21">
        <v>204</v>
      </c>
      <c r="O54" s="21">
        <v>226</v>
      </c>
      <c r="P54" s="21">
        <v>198</v>
      </c>
      <c r="Q54" s="21">
        <v>133</v>
      </c>
      <c r="R54" s="21">
        <v>68</v>
      </c>
      <c r="S54" s="21">
        <v>45</v>
      </c>
      <c r="T54" s="21">
        <v>77</v>
      </c>
      <c r="U54" s="21">
        <v>64</v>
      </c>
      <c r="V54" s="21">
        <v>49</v>
      </c>
      <c r="W54" s="21">
        <v>7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1">
        <v>0</v>
      </c>
    </row>
    <row r="55" spans="1:30" ht="7.5" customHeight="1" x14ac:dyDescent="0.15">
      <c r="A55" s="21" t="s">
        <v>64</v>
      </c>
      <c r="B55" s="28">
        <v>18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129</v>
      </c>
      <c r="L55" s="21">
        <v>220</v>
      </c>
      <c r="M55" s="21">
        <v>204</v>
      </c>
      <c r="N55" s="21">
        <v>161</v>
      </c>
      <c r="O55" s="21">
        <v>173</v>
      </c>
      <c r="P55" s="21">
        <v>124</v>
      </c>
      <c r="Q55" s="21">
        <v>60</v>
      </c>
      <c r="R55" s="21">
        <v>27</v>
      </c>
      <c r="S55" s="21">
        <v>20</v>
      </c>
      <c r="T55" s="21">
        <v>46</v>
      </c>
      <c r="U55" s="21">
        <v>37</v>
      </c>
      <c r="V55" s="21">
        <v>27</v>
      </c>
      <c r="W55" s="21">
        <v>5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1">
        <v>0</v>
      </c>
    </row>
    <row r="56" spans="1:30" ht="7.5" customHeight="1" x14ac:dyDescent="0.15">
      <c r="A56" s="21" t="s">
        <v>67</v>
      </c>
      <c r="B56" s="28">
        <v>18</v>
      </c>
      <c r="C56" s="21">
        <v>0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114</v>
      </c>
      <c r="L56" s="21">
        <v>197</v>
      </c>
      <c r="M56" s="21">
        <v>186</v>
      </c>
      <c r="N56" s="21">
        <v>139</v>
      </c>
      <c r="O56" s="21">
        <v>159</v>
      </c>
      <c r="P56" s="21">
        <v>117</v>
      </c>
      <c r="Q56" s="21">
        <v>62</v>
      </c>
      <c r="R56" s="21">
        <v>29</v>
      </c>
      <c r="S56" s="21">
        <v>18</v>
      </c>
      <c r="T56" s="21">
        <v>42</v>
      </c>
      <c r="U56" s="21">
        <v>32</v>
      </c>
      <c r="V56" s="21">
        <v>23</v>
      </c>
      <c r="W56" s="21">
        <v>5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21">
        <v>0</v>
      </c>
      <c r="AD56" s="21">
        <v>0</v>
      </c>
    </row>
    <row r="57" spans="1:30" ht="7.5" customHeight="1" x14ac:dyDescent="0.15">
      <c r="A57" s="21" t="s">
        <v>38</v>
      </c>
      <c r="B57" s="28">
        <v>19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58</v>
      </c>
      <c r="L57" s="21">
        <v>227</v>
      </c>
      <c r="M57" s="21">
        <v>236</v>
      </c>
      <c r="N57" s="21">
        <v>238</v>
      </c>
      <c r="O57" s="21">
        <v>237</v>
      </c>
      <c r="P57" s="21">
        <v>212</v>
      </c>
      <c r="Q57" s="21">
        <v>138</v>
      </c>
      <c r="R57" s="21">
        <v>77</v>
      </c>
      <c r="S57" s="21">
        <v>66</v>
      </c>
      <c r="T57" s="21">
        <v>77</v>
      </c>
      <c r="U57" s="21">
        <v>52</v>
      </c>
      <c r="V57" s="21">
        <v>27</v>
      </c>
      <c r="W57" s="21">
        <v>1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1">
        <v>0</v>
      </c>
    </row>
    <row r="58" spans="1:30" ht="7.5" customHeight="1" x14ac:dyDescent="0.15">
      <c r="A58" s="21" t="s">
        <v>64</v>
      </c>
      <c r="B58" s="28">
        <v>19</v>
      </c>
      <c r="C58" s="21">
        <v>0</v>
      </c>
      <c r="D58" s="21">
        <v>0</v>
      </c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46</v>
      </c>
      <c r="L58" s="21">
        <v>191</v>
      </c>
      <c r="M58" s="21">
        <v>206</v>
      </c>
      <c r="N58" s="21">
        <v>206</v>
      </c>
      <c r="O58" s="21">
        <v>204</v>
      </c>
      <c r="P58" s="21">
        <v>168</v>
      </c>
      <c r="Q58" s="21">
        <v>87</v>
      </c>
      <c r="R58" s="21">
        <v>43</v>
      </c>
      <c r="S58" s="21">
        <v>36</v>
      </c>
      <c r="T58" s="21">
        <v>46</v>
      </c>
      <c r="U58" s="21">
        <v>29</v>
      </c>
      <c r="V58" s="21">
        <v>14</v>
      </c>
      <c r="W58" s="21">
        <v>1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</row>
    <row r="59" spans="1:30" ht="7.5" customHeight="1" x14ac:dyDescent="0.15">
      <c r="A59" s="21" t="s">
        <v>67</v>
      </c>
      <c r="B59" s="28">
        <v>19</v>
      </c>
      <c r="C59" s="21">
        <v>0</v>
      </c>
      <c r="D59" s="21">
        <v>0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42</v>
      </c>
      <c r="L59" s="21">
        <v>169</v>
      </c>
      <c r="M59" s="21">
        <v>184</v>
      </c>
      <c r="N59" s="21">
        <v>185</v>
      </c>
      <c r="O59" s="21">
        <v>182</v>
      </c>
      <c r="P59" s="21">
        <v>146</v>
      </c>
      <c r="Q59" s="21">
        <v>76</v>
      </c>
      <c r="R59" s="21">
        <v>39</v>
      </c>
      <c r="S59" s="21">
        <v>30</v>
      </c>
      <c r="T59" s="21">
        <v>40</v>
      </c>
      <c r="U59" s="21">
        <v>24</v>
      </c>
      <c r="V59" s="21">
        <v>12</v>
      </c>
      <c r="W59" s="21">
        <v>1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</row>
    <row r="60" spans="1:30" ht="7.5" customHeight="1" x14ac:dyDescent="0.15">
      <c r="A60" s="21" t="s">
        <v>38</v>
      </c>
      <c r="B60" s="28">
        <v>20</v>
      </c>
      <c r="C60" s="21">
        <v>0</v>
      </c>
      <c r="D60" s="21">
        <v>0</v>
      </c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147</v>
      </c>
      <c r="M60" s="21">
        <v>234</v>
      </c>
      <c r="N60" s="21">
        <v>234</v>
      </c>
      <c r="O60" s="21">
        <v>247</v>
      </c>
      <c r="P60" s="21">
        <v>226</v>
      </c>
      <c r="Q60" s="21">
        <v>176</v>
      </c>
      <c r="R60" s="21">
        <v>104</v>
      </c>
      <c r="S60" s="21">
        <v>67</v>
      </c>
      <c r="T60" s="21">
        <v>58</v>
      </c>
      <c r="U60" s="21">
        <v>35</v>
      </c>
      <c r="V60" s="21">
        <v>24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</row>
    <row r="61" spans="1:30" ht="7.5" customHeight="1" x14ac:dyDescent="0.15">
      <c r="A61" s="21" t="s">
        <v>64</v>
      </c>
      <c r="B61" s="28">
        <v>20</v>
      </c>
      <c r="C61" s="21">
        <v>0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122</v>
      </c>
      <c r="M61" s="21">
        <v>203</v>
      </c>
      <c r="N61" s="21">
        <v>210</v>
      </c>
      <c r="O61" s="21">
        <v>220</v>
      </c>
      <c r="P61" s="21">
        <v>180</v>
      </c>
      <c r="Q61" s="21">
        <v>113</v>
      </c>
      <c r="R61" s="21">
        <v>59</v>
      </c>
      <c r="S61" s="21">
        <v>38</v>
      </c>
      <c r="T61" s="21">
        <v>34</v>
      </c>
      <c r="U61" s="21">
        <v>19</v>
      </c>
      <c r="V61" s="21">
        <v>16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</row>
    <row r="62" spans="1:30" ht="7.5" customHeight="1" x14ac:dyDescent="0.15">
      <c r="A62" s="21" t="s">
        <v>67</v>
      </c>
      <c r="B62" s="28">
        <v>20</v>
      </c>
      <c r="C62" s="21">
        <v>0</v>
      </c>
      <c r="D62" s="21">
        <v>0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109</v>
      </c>
      <c r="M62" s="21">
        <v>178</v>
      </c>
      <c r="N62" s="21">
        <v>191</v>
      </c>
      <c r="O62" s="21">
        <v>204</v>
      </c>
      <c r="P62" s="21">
        <v>160</v>
      </c>
      <c r="Q62" s="21">
        <v>98</v>
      </c>
      <c r="R62" s="21">
        <v>53</v>
      </c>
      <c r="S62" s="21">
        <v>33</v>
      </c>
      <c r="T62" s="21">
        <v>29</v>
      </c>
      <c r="U62" s="21">
        <v>14</v>
      </c>
      <c r="V62" s="21">
        <v>14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</row>
    <row r="63" spans="1:30" ht="7.5" customHeight="1" x14ac:dyDescent="0.15">
      <c r="A63" s="21" t="s">
        <v>38</v>
      </c>
      <c r="B63" s="28">
        <v>21</v>
      </c>
      <c r="C63" s="21">
        <v>0</v>
      </c>
      <c r="D63" s="21"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162</v>
      </c>
      <c r="M63" s="21">
        <v>241</v>
      </c>
      <c r="N63" s="21">
        <v>198</v>
      </c>
      <c r="O63" s="21">
        <v>177</v>
      </c>
      <c r="P63" s="21">
        <v>157</v>
      </c>
      <c r="Q63" s="21">
        <v>132</v>
      </c>
      <c r="R63" s="21">
        <v>80</v>
      </c>
      <c r="S63" s="21">
        <v>38</v>
      </c>
      <c r="T63" s="21">
        <v>23</v>
      </c>
      <c r="U63" s="21">
        <v>28</v>
      </c>
      <c r="V63" s="21">
        <v>71</v>
      </c>
      <c r="W63" s="21">
        <v>40</v>
      </c>
      <c r="X63" s="21">
        <v>1</v>
      </c>
      <c r="Y63" s="21">
        <v>0</v>
      </c>
      <c r="Z63" s="21">
        <v>0</v>
      </c>
      <c r="AA63" s="21">
        <v>0</v>
      </c>
      <c r="AB63" s="21">
        <v>0</v>
      </c>
      <c r="AC63" s="21">
        <v>0</v>
      </c>
      <c r="AD63" s="21">
        <v>0</v>
      </c>
    </row>
    <row r="64" spans="1:30" ht="7.5" customHeight="1" x14ac:dyDescent="0.15">
      <c r="A64" s="21" t="s">
        <v>64</v>
      </c>
      <c r="B64" s="28">
        <v>21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140</v>
      </c>
      <c r="M64" s="21">
        <v>214</v>
      </c>
      <c r="N64" s="21">
        <v>172</v>
      </c>
      <c r="O64" s="21">
        <v>147</v>
      </c>
      <c r="P64" s="21">
        <v>113</v>
      </c>
      <c r="Q64" s="21">
        <v>87</v>
      </c>
      <c r="R64" s="21">
        <v>49</v>
      </c>
      <c r="S64" s="21">
        <v>21</v>
      </c>
      <c r="T64" s="21">
        <v>11</v>
      </c>
      <c r="U64" s="21">
        <v>12</v>
      </c>
      <c r="V64" s="21">
        <v>49</v>
      </c>
      <c r="W64" s="21">
        <v>31</v>
      </c>
      <c r="X64" s="21">
        <v>1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</row>
    <row r="65" spans="1:30" ht="7.5" customHeight="1" x14ac:dyDescent="0.15">
      <c r="A65" s="21" t="s">
        <v>67</v>
      </c>
      <c r="B65" s="28">
        <v>21</v>
      </c>
      <c r="C65" s="21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126</v>
      </c>
      <c r="M65" s="21">
        <v>193</v>
      </c>
      <c r="N65" s="21">
        <v>152</v>
      </c>
      <c r="O65" s="21">
        <v>129</v>
      </c>
      <c r="P65" s="21">
        <v>98</v>
      </c>
      <c r="Q65" s="21">
        <v>76</v>
      </c>
      <c r="R65" s="21">
        <v>44</v>
      </c>
      <c r="S65" s="21">
        <v>18</v>
      </c>
      <c r="T65" s="21">
        <v>9</v>
      </c>
      <c r="U65" s="21">
        <v>9</v>
      </c>
      <c r="V65" s="21">
        <v>45</v>
      </c>
      <c r="W65" s="21">
        <v>31</v>
      </c>
      <c r="X65" s="21">
        <v>1</v>
      </c>
      <c r="Y65" s="21">
        <v>0</v>
      </c>
      <c r="Z65" s="21">
        <v>0</v>
      </c>
      <c r="AA65" s="21">
        <v>0</v>
      </c>
      <c r="AB65" s="21">
        <v>0</v>
      </c>
      <c r="AC65" s="21">
        <v>0</v>
      </c>
      <c r="AD65" s="21">
        <v>0</v>
      </c>
    </row>
    <row r="66" spans="1:30" ht="7.5" customHeight="1" x14ac:dyDescent="0.15">
      <c r="A66" s="21" t="s">
        <v>38</v>
      </c>
      <c r="B66" s="28">
        <v>22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1</v>
      </c>
      <c r="J66" s="21">
        <v>6</v>
      </c>
      <c r="K66" s="21">
        <v>101</v>
      </c>
      <c r="L66" s="21">
        <v>241</v>
      </c>
      <c r="M66" s="21">
        <v>240</v>
      </c>
      <c r="N66" s="21">
        <v>232</v>
      </c>
      <c r="O66" s="21">
        <v>180</v>
      </c>
      <c r="P66" s="21">
        <v>101</v>
      </c>
      <c r="Q66" s="21">
        <v>56</v>
      </c>
      <c r="R66" s="21">
        <v>33</v>
      </c>
      <c r="S66" s="21">
        <v>24</v>
      </c>
      <c r="T66" s="21">
        <v>40</v>
      </c>
      <c r="U66" s="21">
        <v>50</v>
      </c>
      <c r="V66" s="21">
        <v>78</v>
      </c>
      <c r="W66" s="21">
        <v>79</v>
      </c>
      <c r="X66" s="21">
        <v>6</v>
      </c>
      <c r="Y66" s="21">
        <v>5</v>
      </c>
      <c r="Z66" s="21">
        <v>3</v>
      </c>
      <c r="AA66" s="21">
        <v>1</v>
      </c>
      <c r="AB66" s="21">
        <v>0</v>
      </c>
      <c r="AC66" s="21">
        <v>0</v>
      </c>
      <c r="AD66" s="21">
        <v>0</v>
      </c>
    </row>
    <row r="67" spans="1:30" ht="7.5" customHeight="1" x14ac:dyDescent="0.15">
      <c r="A67" s="21" t="s">
        <v>64</v>
      </c>
      <c r="B67" s="28">
        <v>22</v>
      </c>
      <c r="C67" s="21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1</v>
      </c>
      <c r="J67" s="21">
        <v>7</v>
      </c>
      <c r="K67" s="21">
        <v>93</v>
      </c>
      <c r="L67" s="21">
        <v>214</v>
      </c>
      <c r="M67" s="21">
        <v>213</v>
      </c>
      <c r="N67" s="21">
        <v>210</v>
      </c>
      <c r="O67" s="21">
        <v>156</v>
      </c>
      <c r="P67" s="21">
        <v>78</v>
      </c>
      <c r="Q67" s="21">
        <v>38</v>
      </c>
      <c r="R67" s="21">
        <v>17</v>
      </c>
      <c r="S67" s="21">
        <v>11</v>
      </c>
      <c r="T67" s="21">
        <v>19</v>
      </c>
      <c r="U67" s="21">
        <v>26</v>
      </c>
      <c r="V67" s="21">
        <v>50</v>
      </c>
      <c r="W67" s="21">
        <v>54</v>
      </c>
      <c r="X67" s="21">
        <v>6</v>
      </c>
      <c r="Y67" s="21">
        <v>6</v>
      </c>
      <c r="Z67" s="21">
        <v>3</v>
      </c>
      <c r="AA67" s="21">
        <v>1</v>
      </c>
      <c r="AB67" s="21">
        <v>0</v>
      </c>
      <c r="AC67" s="21">
        <v>0</v>
      </c>
      <c r="AD67" s="21">
        <v>0</v>
      </c>
    </row>
    <row r="68" spans="1:30" ht="7.5" customHeight="1" x14ac:dyDescent="0.15">
      <c r="A68" s="21" t="s">
        <v>67</v>
      </c>
      <c r="B68" s="28">
        <v>22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1</v>
      </c>
      <c r="J68" s="21">
        <v>11</v>
      </c>
      <c r="K68" s="21">
        <v>89</v>
      </c>
      <c r="L68" s="21">
        <v>194</v>
      </c>
      <c r="M68" s="21">
        <v>196</v>
      </c>
      <c r="N68" s="21">
        <v>194</v>
      </c>
      <c r="O68" s="21">
        <v>141</v>
      </c>
      <c r="P68" s="21">
        <v>70</v>
      </c>
      <c r="Q68" s="21">
        <v>33</v>
      </c>
      <c r="R68" s="21">
        <v>13</v>
      </c>
      <c r="S68" s="21">
        <v>8</v>
      </c>
      <c r="T68" s="21">
        <v>16</v>
      </c>
      <c r="U68" s="21">
        <v>20</v>
      </c>
      <c r="V68" s="21">
        <v>43</v>
      </c>
      <c r="W68" s="21">
        <v>50</v>
      </c>
      <c r="X68" s="21">
        <v>10</v>
      </c>
      <c r="Y68" s="21">
        <v>8</v>
      </c>
      <c r="Z68" s="21">
        <v>4</v>
      </c>
      <c r="AA68" s="21">
        <v>1</v>
      </c>
      <c r="AB68" s="21">
        <v>0</v>
      </c>
      <c r="AC68" s="21">
        <v>0</v>
      </c>
      <c r="AD68" s="21">
        <v>0</v>
      </c>
    </row>
    <row r="69" spans="1:30" ht="7.5" customHeight="1" x14ac:dyDescent="0.15">
      <c r="A69" s="21" t="s">
        <v>38</v>
      </c>
      <c r="B69" s="28">
        <v>23</v>
      </c>
      <c r="C69" s="21">
        <v>0</v>
      </c>
      <c r="D69" s="21">
        <v>0</v>
      </c>
      <c r="E69" s="21">
        <v>0</v>
      </c>
      <c r="F69" s="21">
        <v>0</v>
      </c>
      <c r="G69" s="21">
        <v>3</v>
      </c>
      <c r="H69" s="21">
        <v>15</v>
      </c>
      <c r="I69" s="21">
        <v>26</v>
      </c>
      <c r="J69" s="21">
        <v>23</v>
      </c>
      <c r="K69" s="21">
        <v>136</v>
      </c>
      <c r="L69" s="21">
        <v>255</v>
      </c>
      <c r="M69" s="21">
        <v>237</v>
      </c>
      <c r="N69" s="21">
        <v>239</v>
      </c>
      <c r="O69" s="21">
        <v>230</v>
      </c>
      <c r="P69" s="21">
        <v>171</v>
      </c>
      <c r="Q69" s="21">
        <v>85</v>
      </c>
      <c r="R69" s="21">
        <v>46</v>
      </c>
      <c r="S69" s="21">
        <v>56</v>
      </c>
      <c r="T69" s="21">
        <v>65</v>
      </c>
      <c r="U69" s="21">
        <v>59</v>
      </c>
      <c r="V69" s="21">
        <v>77</v>
      </c>
      <c r="W69" s="21">
        <v>53</v>
      </c>
      <c r="X69" s="21">
        <v>1</v>
      </c>
      <c r="Y69" s="21">
        <v>4</v>
      </c>
      <c r="Z69" s="21">
        <v>7</v>
      </c>
      <c r="AA69" s="21">
        <v>7</v>
      </c>
      <c r="AB69" s="21">
        <v>7</v>
      </c>
      <c r="AC69" s="21">
        <v>4</v>
      </c>
      <c r="AD69" s="21">
        <v>0</v>
      </c>
    </row>
    <row r="70" spans="1:30" ht="7.5" customHeight="1" x14ac:dyDescent="0.15">
      <c r="A70" s="21" t="s">
        <v>64</v>
      </c>
      <c r="B70" s="28">
        <v>23</v>
      </c>
      <c r="C70" s="21">
        <v>0</v>
      </c>
      <c r="D70" s="21">
        <v>0</v>
      </c>
      <c r="E70" s="21">
        <v>0</v>
      </c>
      <c r="F70" s="21">
        <v>0</v>
      </c>
      <c r="G70" s="21">
        <v>4</v>
      </c>
      <c r="H70" s="21">
        <v>16</v>
      </c>
      <c r="I70" s="21">
        <v>29</v>
      </c>
      <c r="J70" s="21">
        <v>28</v>
      </c>
      <c r="K70" s="21">
        <v>123</v>
      </c>
      <c r="L70" s="21">
        <v>234</v>
      </c>
      <c r="M70" s="21">
        <v>210</v>
      </c>
      <c r="N70" s="21">
        <v>216</v>
      </c>
      <c r="O70" s="21">
        <v>204</v>
      </c>
      <c r="P70" s="21">
        <v>136</v>
      </c>
      <c r="Q70" s="21">
        <v>55</v>
      </c>
      <c r="R70" s="21">
        <v>23</v>
      </c>
      <c r="S70" s="21">
        <v>30</v>
      </c>
      <c r="T70" s="21">
        <v>35</v>
      </c>
      <c r="U70" s="21">
        <v>33</v>
      </c>
      <c r="V70" s="21">
        <v>48</v>
      </c>
      <c r="W70" s="21">
        <v>34</v>
      </c>
      <c r="X70" s="21">
        <v>2</v>
      </c>
      <c r="Y70" s="21">
        <v>4</v>
      </c>
      <c r="Z70" s="21">
        <v>7</v>
      </c>
      <c r="AA70" s="21">
        <v>7</v>
      </c>
      <c r="AB70" s="21">
        <v>8</v>
      </c>
      <c r="AC70" s="21">
        <v>4</v>
      </c>
      <c r="AD70" s="21">
        <v>0</v>
      </c>
    </row>
    <row r="71" spans="1:30" ht="7.5" customHeight="1" x14ac:dyDescent="0.15">
      <c r="A71" s="21" t="s">
        <v>67</v>
      </c>
      <c r="B71" s="28">
        <v>23</v>
      </c>
      <c r="C71" s="21">
        <v>0</v>
      </c>
      <c r="D71" s="21">
        <v>0</v>
      </c>
      <c r="E71" s="21">
        <v>0</v>
      </c>
      <c r="F71" s="21">
        <v>0</v>
      </c>
      <c r="G71" s="21">
        <v>5</v>
      </c>
      <c r="H71" s="21">
        <v>20</v>
      </c>
      <c r="I71" s="21">
        <v>35</v>
      </c>
      <c r="J71" s="21">
        <v>35</v>
      </c>
      <c r="K71" s="21">
        <v>116</v>
      </c>
      <c r="L71" s="21">
        <v>216</v>
      </c>
      <c r="M71" s="21">
        <v>193</v>
      </c>
      <c r="N71" s="21">
        <v>201</v>
      </c>
      <c r="O71" s="21">
        <v>185</v>
      </c>
      <c r="P71" s="21">
        <v>118</v>
      </c>
      <c r="Q71" s="21">
        <v>49</v>
      </c>
      <c r="R71" s="21">
        <v>19</v>
      </c>
      <c r="S71" s="21">
        <v>26</v>
      </c>
      <c r="T71" s="21">
        <v>32</v>
      </c>
      <c r="U71" s="21">
        <v>28</v>
      </c>
      <c r="V71" s="21">
        <v>42</v>
      </c>
      <c r="W71" s="21">
        <v>30</v>
      </c>
      <c r="X71" s="21">
        <v>4</v>
      </c>
      <c r="Y71" s="21">
        <v>6</v>
      </c>
      <c r="Z71" s="21">
        <v>11</v>
      </c>
      <c r="AA71" s="21">
        <v>10</v>
      </c>
      <c r="AB71" s="21">
        <v>10</v>
      </c>
      <c r="AC71" s="21">
        <v>5</v>
      </c>
      <c r="AD71" s="21">
        <v>0</v>
      </c>
    </row>
    <row r="72" spans="1:30" ht="7.5" customHeight="1" x14ac:dyDescent="0.15">
      <c r="A72" s="21" t="s">
        <v>38</v>
      </c>
      <c r="B72" s="28">
        <v>24</v>
      </c>
      <c r="C72" s="21">
        <v>0</v>
      </c>
      <c r="D72" s="21">
        <v>0</v>
      </c>
      <c r="E72" s="21">
        <v>4</v>
      </c>
      <c r="F72" s="21">
        <v>18</v>
      </c>
      <c r="G72" s="21">
        <v>28</v>
      </c>
      <c r="H72" s="21">
        <v>31</v>
      </c>
      <c r="I72" s="21">
        <v>30</v>
      </c>
      <c r="J72" s="21">
        <v>23</v>
      </c>
      <c r="K72" s="21">
        <v>73</v>
      </c>
      <c r="L72" s="21">
        <v>238</v>
      </c>
      <c r="M72" s="21">
        <v>239</v>
      </c>
      <c r="N72" s="21">
        <v>232</v>
      </c>
      <c r="O72" s="21">
        <v>213</v>
      </c>
      <c r="P72" s="21">
        <v>171</v>
      </c>
      <c r="Q72" s="21">
        <v>107</v>
      </c>
      <c r="R72" s="21">
        <v>87</v>
      </c>
      <c r="S72" s="21">
        <v>94</v>
      </c>
      <c r="T72" s="21">
        <v>70</v>
      </c>
      <c r="U72" s="21">
        <v>64</v>
      </c>
      <c r="V72" s="21">
        <v>85</v>
      </c>
      <c r="W72" s="21">
        <v>40</v>
      </c>
      <c r="X72" s="21">
        <v>0</v>
      </c>
      <c r="Y72" s="21">
        <v>0</v>
      </c>
      <c r="Z72" s="21">
        <v>2</v>
      </c>
      <c r="AA72" s="21">
        <v>1</v>
      </c>
      <c r="AB72" s="21">
        <v>4</v>
      </c>
      <c r="AC72" s="21">
        <v>11</v>
      </c>
      <c r="AD72" s="21">
        <v>11</v>
      </c>
    </row>
    <row r="73" spans="1:30" ht="7.5" customHeight="1" x14ac:dyDescent="0.15">
      <c r="A73" s="21" t="s">
        <v>64</v>
      </c>
      <c r="B73" s="28">
        <v>24</v>
      </c>
      <c r="C73" s="21">
        <v>0</v>
      </c>
      <c r="D73" s="21">
        <v>0</v>
      </c>
      <c r="E73" s="21">
        <v>4</v>
      </c>
      <c r="F73" s="21">
        <v>19</v>
      </c>
      <c r="G73" s="21">
        <v>32</v>
      </c>
      <c r="H73" s="21">
        <v>35</v>
      </c>
      <c r="I73" s="21">
        <v>32</v>
      </c>
      <c r="J73" s="21">
        <v>27</v>
      </c>
      <c r="K73" s="21">
        <v>60</v>
      </c>
      <c r="L73" s="21">
        <v>215</v>
      </c>
      <c r="M73" s="21">
        <v>216</v>
      </c>
      <c r="N73" s="21">
        <v>202</v>
      </c>
      <c r="O73" s="21">
        <v>174</v>
      </c>
      <c r="P73" s="21">
        <v>125</v>
      </c>
      <c r="Q73" s="21">
        <v>63</v>
      </c>
      <c r="R73" s="21">
        <v>50</v>
      </c>
      <c r="S73" s="21">
        <v>57</v>
      </c>
      <c r="T73" s="21">
        <v>40</v>
      </c>
      <c r="U73" s="21">
        <v>39</v>
      </c>
      <c r="V73" s="21">
        <v>54</v>
      </c>
      <c r="W73" s="21">
        <v>28</v>
      </c>
      <c r="X73" s="21">
        <v>0</v>
      </c>
      <c r="Y73" s="21">
        <v>0</v>
      </c>
      <c r="Z73" s="21">
        <v>1</v>
      </c>
      <c r="AA73" s="21">
        <v>1</v>
      </c>
      <c r="AB73" s="21">
        <v>4</v>
      </c>
      <c r="AC73" s="21">
        <v>10</v>
      </c>
      <c r="AD73" s="21">
        <v>11</v>
      </c>
    </row>
    <row r="74" spans="1:30" ht="7.5" customHeight="1" x14ac:dyDescent="0.15">
      <c r="A74" s="21" t="s">
        <v>67</v>
      </c>
      <c r="B74" s="28">
        <v>24</v>
      </c>
      <c r="C74" s="21">
        <v>1</v>
      </c>
      <c r="D74" s="21">
        <v>0</v>
      </c>
      <c r="E74" s="21">
        <v>6</v>
      </c>
      <c r="F74" s="21">
        <v>25</v>
      </c>
      <c r="G74" s="21">
        <v>39</v>
      </c>
      <c r="H74" s="21">
        <v>42</v>
      </c>
      <c r="I74" s="21">
        <v>39</v>
      </c>
      <c r="J74" s="21">
        <v>33</v>
      </c>
      <c r="K74" s="21">
        <v>57</v>
      </c>
      <c r="L74" s="21">
        <v>198</v>
      </c>
      <c r="M74" s="21">
        <v>202</v>
      </c>
      <c r="N74" s="21">
        <v>186</v>
      </c>
      <c r="O74" s="21">
        <v>153</v>
      </c>
      <c r="P74" s="21">
        <v>106</v>
      </c>
      <c r="Q74" s="21">
        <v>54</v>
      </c>
      <c r="R74" s="21">
        <v>44</v>
      </c>
      <c r="S74" s="21">
        <v>53</v>
      </c>
      <c r="T74" s="21">
        <v>37</v>
      </c>
      <c r="U74" s="21">
        <v>35</v>
      </c>
      <c r="V74" s="21">
        <v>49</v>
      </c>
      <c r="W74" s="21">
        <v>26</v>
      </c>
      <c r="X74" s="21">
        <v>0</v>
      </c>
      <c r="Y74" s="21">
        <v>0</v>
      </c>
      <c r="Z74" s="21">
        <v>2</v>
      </c>
      <c r="AA74" s="21">
        <v>3</v>
      </c>
      <c r="AB74" s="21">
        <v>6</v>
      </c>
      <c r="AC74" s="21">
        <v>16</v>
      </c>
      <c r="AD74" s="21">
        <v>15</v>
      </c>
    </row>
    <row r="75" spans="1:30" ht="7.5" customHeight="1" x14ac:dyDescent="0.15">
      <c r="A75" s="21" t="s">
        <v>38</v>
      </c>
      <c r="B75" s="28">
        <v>25</v>
      </c>
      <c r="C75" s="21">
        <v>0</v>
      </c>
      <c r="D75" s="21">
        <v>13</v>
      </c>
      <c r="E75" s="21">
        <v>27</v>
      </c>
      <c r="F75" s="21">
        <v>30</v>
      </c>
      <c r="G75" s="21">
        <v>27</v>
      </c>
      <c r="H75" s="21">
        <v>26</v>
      </c>
      <c r="I75" s="21">
        <v>27</v>
      </c>
      <c r="J75" s="21">
        <v>27</v>
      </c>
      <c r="K75" s="21">
        <v>24</v>
      </c>
      <c r="L75" s="21">
        <v>168</v>
      </c>
      <c r="M75" s="21">
        <v>249</v>
      </c>
      <c r="N75" s="21">
        <v>232</v>
      </c>
      <c r="O75" s="21">
        <v>181</v>
      </c>
      <c r="P75" s="21">
        <v>139</v>
      </c>
      <c r="Q75" s="21">
        <v>142</v>
      </c>
      <c r="R75" s="21">
        <v>164</v>
      </c>
      <c r="S75" s="21">
        <v>111</v>
      </c>
      <c r="T75" s="21">
        <v>85</v>
      </c>
      <c r="U75" s="21">
        <v>85</v>
      </c>
      <c r="V75" s="21">
        <v>78</v>
      </c>
      <c r="W75" s="21">
        <v>10</v>
      </c>
      <c r="X75" s="21">
        <v>0</v>
      </c>
      <c r="Y75" s="21">
        <v>0</v>
      </c>
      <c r="Z75" s="21">
        <v>0</v>
      </c>
      <c r="AA75" s="21">
        <v>1</v>
      </c>
      <c r="AB75" s="21">
        <v>1</v>
      </c>
      <c r="AC75" s="21">
        <v>4</v>
      </c>
      <c r="AD75" s="21">
        <v>9</v>
      </c>
    </row>
    <row r="76" spans="1:30" ht="7.5" customHeight="1" x14ac:dyDescent="0.15">
      <c r="A76" s="21" t="s">
        <v>64</v>
      </c>
      <c r="B76" s="28">
        <v>25</v>
      </c>
      <c r="C76" s="21">
        <v>0</v>
      </c>
      <c r="D76" s="21">
        <v>14</v>
      </c>
      <c r="E76" s="21">
        <v>30</v>
      </c>
      <c r="F76" s="21">
        <v>33</v>
      </c>
      <c r="G76" s="21">
        <v>30</v>
      </c>
      <c r="H76" s="21">
        <v>28</v>
      </c>
      <c r="I76" s="21">
        <v>28</v>
      </c>
      <c r="J76" s="21">
        <v>28</v>
      </c>
      <c r="K76" s="21">
        <v>24</v>
      </c>
      <c r="L76" s="21">
        <v>144</v>
      </c>
      <c r="M76" s="21">
        <v>231</v>
      </c>
      <c r="N76" s="21">
        <v>209</v>
      </c>
      <c r="O76" s="21">
        <v>138</v>
      </c>
      <c r="P76" s="21">
        <v>91</v>
      </c>
      <c r="Q76" s="21">
        <v>89</v>
      </c>
      <c r="R76" s="21">
        <v>111</v>
      </c>
      <c r="S76" s="21">
        <v>70</v>
      </c>
      <c r="T76" s="21">
        <v>56</v>
      </c>
      <c r="U76" s="21">
        <v>58</v>
      </c>
      <c r="V76" s="21">
        <v>54</v>
      </c>
      <c r="W76" s="21">
        <v>8</v>
      </c>
      <c r="X76" s="21">
        <v>0</v>
      </c>
      <c r="Y76" s="21">
        <v>0</v>
      </c>
      <c r="Z76" s="21">
        <v>0</v>
      </c>
      <c r="AA76" s="21">
        <v>1</v>
      </c>
      <c r="AB76" s="21">
        <v>1</v>
      </c>
      <c r="AC76" s="21">
        <v>3</v>
      </c>
      <c r="AD76" s="21">
        <v>8</v>
      </c>
    </row>
    <row r="77" spans="1:30" ht="7.5" customHeight="1" x14ac:dyDescent="0.15">
      <c r="A77" s="21" t="s">
        <v>67</v>
      </c>
      <c r="B77" s="28">
        <v>25</v>
      </c>
      <c r="C77" s="21">
        <v>0</v>
      </c>
      <c r="D77" s="21">
        <v>18</v>
      </c>
      <c r="E77" s="21">
        <v>38</v>
      </c>
      <c r="F77" s="21">
        <v>42</v>
      </c>
      <c r="G77" s="21">
        <v>37</v>
      </c>
      <c r="H77" s="21">
        <v>35</v>
      </c>
      <c r="I77" s="21">
        <v>36</v>
      </c>
      <c r="J77" s="21">
        <v>35</v>
      </c>
      <c r="K77" s="21">
        <v>28</v>
      </c>
      <c r="L77" s="21">
        <v>131</v>
      </c>
      <c r="M77" s="21">
        <v>218</v>
      </c>
      <c r="N77" s="21">
        <v>195</v>
      </c>
      <c r="O77" s="21">
        <v>122</v>
      </c>
      <c r="P77" s="21">
        <v>77</v>
      </c>
      <c r="Q77" s="21">
        <v>74</v>
      </c>
      <c r="R77" s="21">
        <v>97</v>
      </c>
      <c r="S77" s="21">
        <v>61</v>
      </c>
      <c r="T77" s="21">
        <v>49</v>
      </c>
      <c r="U77" s="21">
        <v>51</v>
      </c>
      <c r="V77" s="21">
        <v>49</v>
      </c>
      <c r="W77" s="21">
        <v>8</v>
      </c>
      <c r="X77" s="21">
        <v>0</v>
      </c>
      <c r="Y77" s="21">
        <v>0</v>
      </c>
      <c r="Z77" s="21">
        <v>0</v>
      </c>
      <c r="AA77" s="21">
        <v>1</v>
      </c>
      <c r="AB77" s="21">
        <v>1</v>
      </c>
      <c r="AC77" s="21">
        <v>6</v>
      </c>
      <c r="AD77" s="21">
        <v>13</v>
      </c>
    </row>
    <row r="78" spans="1:30" ht="7.5" customHeight="1" x14ac:dyDescent="0.15">
      <c r="A78" s="21" t="s">
        <v>38</v>
      </c>
      <c r="B78" s="28">
        <v>26</v>
      </c>
      <c r="C78" s="21">
        <v>21</v>
      </c>
      <c r="D78" s="21">
        <v>32</v>
      </c>
      <c r="E78" s="21">
        <v>27</v>
      </c>
      <c r="F78" s="21">
        <v>25</v>
      </c>
      <c r="G78" s="21">
        <v>25</v>
      </c>
      <c r="H78" s="21">
        <v>26</v>
      </c>
      <c r="I78" s="21">
        <v>27</v>
      </c>
      <c r="J78" s="21">
        <v>27</v>
      </c>
      <c r="K78" s="21">
        <v>19</v>
      </c>
      <c r="L78" s="21">
        <v>58</v>
      </c>
      <c r="M78" s="21">
        <v>223</v>
      </c>
      <c r="N78" s="21">
        <v>254</v>
      </c>
      <c r="O78" s="21">
        <v>175</v>
      </c>
      <c r="P78" s="21">
        <v>123</v>
      </c>
      <c r="Q78" s="21">
        <v>185</v>
      </c>
      <c r="R78" s="21">
        <v>220</v>
      </c>
      <c r="S78" s="21">
        <v>148</v>
      </c>
      <c r="T78" s="21">
        <v>151</v>
      </c>
      <c r="U78" s="21">
        <v>117</v>
      </c>
      <c r="V78" s="21">
        <v>23</v>
      </c>
      <c r="W78" s="21">
        <v>0</v>
      </c>
      <c r="X78" s="21">
        <v>0</v>
      </c>
      <c r="Y78" s="21">
        <v>0</v>
      </c>
      <c r="Z78" s="21">
        <v>1</v>
      </c>
      <c r="AA78" s="21">
        <v>1</v>
      </c>
      <c r="AB78" s="21">
        <v>3</v>
      </c>
      <c r="AC78" s="21">
        <v>4</v>
      </c>
      <c r="AD78" s="21">
        <v>3</v>
      </c>
    </row>
    <row r="79" spans="1:30" ht="7.5" customHeight="1" x14ac:dyDescent="0.15">
      <c r="A79" s="21" t="s">
        <v>64</v>
      </c>
      <c r="B79" s="28">
        <v>26</v>
      </c>
      <c r="C79" s="21">
        <v>24</v>
      </c>
      <c r="D79" s="21">
        <v>34</v>
      </c>
      <c r="E79" s="21">
        <v>28</v>
      </c>
      <c r="F79" s="21">
        <v>26</v>
      </c>
      <c r="G79" s="21">
        <v>26</v>
      </c>
      <c r="H79" s="21">
        <v>26</v>
      </c>
      <c r="I79" s="21">
        <v>27</v>
      </c>
      <c r="J79" s="21">
        <v>28</v>
      </c>
      <c r="K79" s="21">
        <v>23</v>
      </c>
      <c r="L79" s="21">
        <v>52</v>
      </c>
      <c r="M79" s="21">
        <v>202</v>
      </c>
      <c r="N79" s="21">
        <v>235</v>
      </c>
      <c r="O79" s="21">
        <v>132</v>
      </c>
      <c r="P79" s="21">
        <v>74</v>
      </c>
      <c r="Q79" s="21">
        <v>143</v>
      </c>
      <c r="R79" s="21">
        <v>179</v>
      </c>
      <c r="S79" s="21">
        <v>97</v>
      </c>
      <c r="T79" s="21">
        <v>105</v>
      </c>
      <c r="U79" s="21">
        <v>82</v>
      </c>
      <c r="V79" s="21">
        <v>17</v>
      </c>
      <c r="W79" s="21">
        <v>0</v>
      </c>
      <c r="X79" s="21">
        <v>0</v>
      </c>
      <c r="Y79" s="21">
        <v>0</v>
      </c>
      <c r="Z79" s="21">
        <v>1</v>
      </c>
      <c r="AA79" s="21">
        <v>1</v>
      </c>
      <c r="AB79" s="21">
        <v>3</v>
      </c>
      <c r="AC79" s="21">
        <v>4</v>
      </c>
      <c r="AD79" s="21">
        <v>3</v>
      </c>
    </row>
    <row r="80" spans="1:30" ht="7.5" customHeight="1" x14ac:dyDescent="0.15">
      <c r="A80" s="21" t="s">
        <v>67</v>
      </c>
      <c r="B80" s="28">
        <v>26</v>
      </c>
      <c r="C80" s="21">
        <v>29</v>
      </c>
      <c r="D80" s="21">
        <v>44</v>
      </c>
      <c r="E80" s="21">
        <v>36</v>
      </c>
      <c r="F80" s="21">
        <v>31</v>
      </c>
      <c r="G80" s="21">
        <v>32</v>
      </c>
      <c r="H80" s="21">
        <v>34</v>
      </c>
      <c r="I80" s="21">
        <v>35</v>
      </c>
      <c r="J80" s="21">
        <v>34</v>
      </c>
      <c r="K80" s="21">
        <v>29</v>
      </c>
      <c r="L80" s="21">
        <v>52</v>
      </c>
      <c r="M80" s="21">
        <v>189</v>
      </c>
      <c r="N80" s="21">
        <v>219</v>
      </c>
      <c r="O80" s="21">
        <v>119</v>
      </c>
      <c r="P80" s="21">
        <v>63</v>
      </c>
      <c r="Q80" s="21">
        <v>127</v>
      </c>
      <c r="R80" s="21">
        <v>162</v>
      </c>
      <c r="S80" s="21">
        <v>82</v>
      </c>
      <c r="T80" s="21">
        <v>90</v>
      </c>
      <c r="U80" s="21">
        <v>73</v>
      </c>
      <c r="V80" s="21">
        <v>16</v>
      </c>
      <c r="W80" s="21">
        <v>0</v>
      </c>
      <c r="X80" s="21">
        <v>0</v>
      </c>
      <c r="Y80" s="21">
        <v>1</v>
      </c>
      <c r="Z80" s="21">
        <v>3</v>
      </c>
      <c r="AA80" s="21">
        <v>3</v>
      </c>
      <c r="AB80" s="21">
        <v>5</v>
      </c>
      <c r="AC80" s="21">
        <v>6</v>
      </c>
      <c r="AD80" s="21">
        <v>5</v>
      </c>
    </row>
    <row r="81" spans="1:30" ht="7.5" customHeight="1" x14ac:dyDescent="0.15">
      <c r="A81" s="21" t="s">
        <v>38</v>
      </c>
      <c r="B81" s="28">
        <v>27</v>
      </c>
      <c r="C81" s="21">
        <v>32</v>
      </c>
      <c r="D81" s="21">
        <v>27</v>
      </c>
      <c r="E81" s="21">
        <v>26</v>
      </c>
      <c r="F81" s="21">
        <v>24</v>
      </c>
      <c r="G81" s="21">
        <v>24</v>
      </c>
      <c r="H81" s="21">
        <v>26</v>
      </c>
      <c r="I81" s="21">
        <v>27</v>
      </c>
      <c r="J81" s="21">
        <v>26</v>
      </c>
      <c r="K81" s="21">
        <v>26</v>
      </c>
      <c r="L81" s="21">
        <v>15</v>
      </c>
      <c r="M81" s="21">
        <v>67</v>
      </c>
      <c r="N81" s="21">
        <v>209</v>
      </c>
      <c r="O81" s="21">
        <v>208</v>
      </c>
      <c r="P81" s="21">
        <v>159</v>
      </c>
      <c r="Q81" s="21">
        <v>235</v>
      </c>
      <c r="R81" s="21">
        <v>255</v>
      </c>
      <c r="S81" s="21">
        <v>231</v>
      </c>
      <c r="T81" s="21">
        <v>152</v>
      </c>
      <c r="U81" s="21">
        <v>37</v>
      </c>
      <c r="V81" s="21">
        <v>0</v>
      </c>
      <c r="W81" s="21">
        <v>2</v>
      </c>
      <c r="X81" s="21">
        <v>3</v>
      </c>
      <c r="Y81" s="21">
        <v>3</v>
      </c>
      <c r="Z81" s="21">
        <v>3</v>
      </c>
      <c r="AA81" s="21">
        <v>3</v>
      </c>
      <c r="AB81" s="21">
        <v>5</v>
      </c>
      <c r="AC81" s="21">
        <v>6</v>
      </c>
      <c r="AD81" s="21">
        <v>4</v>
      </c>
    </row>
    <row r="82" spans="1:30" ht="7.5" customHeight="1" x14ac:dyDescent="0.15">
      <c r="A82" s="21" t="s">
        <v>64</v>
      </c>
      <c r="B82" s="28">
        <v>27</v>
      </c>
      <c r="C82" s="21">
        <v>36</v>
      </c>
      <c r="D82" s="21">
        <v>28</v>
      </c>
      <c r="E82" s="21">
        <v>26</v>
      </c>
      <c r="F82" s="21">
        <v>25</v>
      </c>
      <c r="G82" s="21">
        <v>25</v>
      </c>
      <c r="H82" s="21">
        <v>26</v>
      </c>
      <c r="I82" s="21">
        <v>27</v>
      </c>
      <c r="J82" s="21">
        <v>28</v>
      </c>
      <c r="K82" s="21">
        <v>28</v>
      </c>
      <c r="L82" s="21">
        <v>20</v>
      </c>
      <c r="M82" s="21">
        <v>61</v>
      </c>
      <c r="N82" s="21">
        <v>189</v>
      </c>
      <c r="O82" s="21">
        <v>160</v>
      </c>
      <c r="P82" s="21">
        <v>102</v>
      </c>
      <c r="Q82" s="21">
        <v>208</v>
      </c>
      <c r="R82" s="21">
        <v>224</v>
      </c>
      <c r="S82" s="21">
        <v>186</v>
      </c>
      <c r="T82" s="21">
        <v>111</v>
      </c>
      <c r="U82" s="21">
        <v>27</v>
      </c>
      <c r="V82" s="21">
        <v>1</v>
      </c>
      <c r="W82" s="21">
        <v>2</v>
      </c>
      <c r="X82" s="21">
        <v>3</v>
      </c>
      <c r="Y82" s="21">
        <v>3</v>
      </c>
      <c r="Z82" s="21">
        <v>3</v>
      </c>
      <c r="AA82" s="21">
        <v>3</v>
      </c>
      <c r="AB82" s="21">
        <v>5</v>
      </c>
      <c r="AC82" s="21">
        <v>6</v>
      </c>
      <c r="AD82" s="21">
        <v>4</v>
      </c>
    </row>
    <row r="83" spans="1:30" ht="7.5" customHeight="1" x14ac:dyDescent="0.15">
      <c r="A83" s="21" t="s">
        <v>67</v>
      </c>
      <c r="B83" s="28">
        <v>27</v>
      </c>
      <c r="C83" s="21">
        <v>45</v>
      </c>
      <c r="D83" s="21">
        <v>38</v>
      </c>
      <c r="E83" s="21">
        <v>33</v>
      </c>
      <c r="F83" s="21">
        <v>30</v>
      </c>
      <c r="G83" s="21">
        <v>30</v>
      </c>
      <c r="H83" s="21">
        <v>34</v>
      </c>
      <c r="I83" s="21">
        <v>35</v>
      </c>
      <c r="J83" s="21">
        <v>34</v>
      </c>
      <c r="K83" s="21">
        <v>33</v>
      </c>
      <c r="L83" s="21">
        <v>26</v>
      </c>
      <c r="M83" s="21">
        <v>61</v>
      </c>
      <c r="N83" s="21">
        <v>178</v>
      </c>
      <c r="O83" s="21">
        <v>144</v>
      </c>
      <c r="P83" s="21">
        <v>85</v>
      </c>
      <c r="Q83" s="21">
        <v>192</v>
      </c>
      <c r="R83" s="21">
        <v>209</v>
      </c>
      <c r="S83" s="21">
        <v>166</v>
      </c>
      <c r="T83" s="21">
        <v>96</v>
      </c>
      <c r="U83" s="21">
        <v>25</v>
      </c>
      <c r="V83" s="21">
        <v>1</v>
      </c>
      <c r="W83" s="21">
        <v>2</v>
      </c>
      <c r="X83" s="21">
        <v>4</v>
      </c>
      <c r="Y83" s="21">
        <v>5</v>
      </c>
      <c r="Z83" s="21">
        <v>5</v>
      </c>
      <c r="AA83" s="21">
        <v>5</v>
      </c>
      <c r="AB83" s="21">
        <v>7</v>
      </c>
      <c r="AC83" s="21">
        <v>8</v>
      </c>
      <c r="AD83" s="21">
        <v>7</v>
      </c>
    </row>
    <row r="84" spans="1:30" ht="7.5" customHeight="1" x14ac:dyDescent="0.15">
      <c r="A84" s="21" t="s">
        <v>38</v>
      </c>
      <c r="B84" s="28">
        <v>28</v>
      </c>
      <c r="C84" s="21">
        <v>29</v>
      </c>
      <c r="D84" s="21">
        <v>25</v>
      </c>
      <c r="E84" s="21">
        <v>25</v>
      </c>
      <c r="F84" s="21">
        <v>24</v>
      </c>
      <c r="G84" s="21">
        <v>24</v>
      </c>
      <c r="H84" s="21">
        <v>25</v>
      </c>
      <c r="I84" s="21">
        <v>26</v>
      </c>
      <c r="J84" s="21">
        <v>26</v>
      </c>
      <c r="K84" s="21">
        <v>25</v>
      </c>
      <c r="L84" s="21">
        <v>25</v>
      </c>
      <c r="M84" s="21">
        <v>13</v>
      </c>
      <c r="N84" s="21">
        <v>29</v>
      </c>
      <c r="O84" s="21">
        <v>84</v>
      </c>
      <c r="P84" s="21">
        <v>130</v>
      </c>
      <c r="Q84" s="21">
        <v>180</v>
      </c>
      <c r="R84" s="21">
        <v>153</v>
      </c>
      <c r="S84" s="21">
        <v>80</v>
      </c>
      <c r="T84" s="21">
        <v>12</v>
      </c>
      <c r="U84" s="21">
        <v>2</v>
      </c>
      <c r="V84" s="21">
        <v>6</v>
      </c>
      <c r="W84" s="21">
        <v>6</v>
      </c>
      <c r="X84" s="21">
        <v>6</v>
      </c>
      <c r="Y84" s="21">
        <v>5</v>
      </c>
      <c r="Z84" s="21">
        <v>5</v>
      </c>
      <c r="AA84" s="21">
        <v>5</v>
      </c>
      <c r="AB84" s="21">
        <v>5</v>
      </c>
      <c r="AC84" s="21">
        <v>7</v>
      </c>
      <c r="AD84" s="21">
        <v>8</v>
      </c>
    </row>
    <row r="85" spans="1:30" ht="7.5" customHeight="1" x14ac:dyDescent="0.15">
      <c r="A85" s="21" t="s">
        <v>64</v>
      </c>
      <c r="B85" s="28">
        <v>28</v>
      </c>
      <c r="C85" s="21">
        <v>33</v>
      </c>
      <c r="D85" s="21">
        <v>27</v>
      </c>
      <c r="E85" s="21">
        <v>26</v>
      </c>
      <c r="F85" s="21">
        <v>25</v>
      </c>
      <c r="G85" s="21">
        <v>26</v>
      </c>
      <c r="H85" s="21">
        <v>26</v>
      </c>
      <c r="I85" s="21">
        <v>28</v>
      </c>
      <c r="J85" s="21">
        <v>29</v>
      </c>
      <c r="K85" s="21">
        <v>28</v>
      </c>
      <c r="L85" s="21">
        <v>27</v>
      </c>
      <c r="M85" s="21">
        <v>17</v>
      </c>
      <c r="N85" s="21">
        <v>28</v>
      </c>
      <c r="O85" s="21">
        <v>68</v>
      </c>
      <c r="P85" s="21">
        <v>93</v>
      </c>
      <c r="Q85" s="21">
        <v>157</v>
      </c>
      <c r="R85" s="21">
        <v>135</v>
      </c>
      <c r="S85" s="21">
        <v>71</v>
      </c>
      <c r="T85" s="21">
        <v>11</v>
      </c>
      <c r="U85" s="21">
        <v>3</v>
      </c>
      <c r="V85" s="21">
        <v>6</v>
      </c>
      <c r="W85" s="21">
        <v>6</v>
      </c>
      <c r="X85" s="21">
        <v>6</v>
      </c>
      <c r="Y85" s="21">
        <v>5</v>
      </c>
      <c r="Z85" s="21">
        <v>5</v>
      </c>
      <c r="AA85" s="21">
        <v>5</v>
      </c>
      <c r="AB85" s="21">
        <v>5</v>
      </c>
      <c r="AC85" s="21">
        <v>6</v>
      </c>
      <c r="AD85" s="21">
        <v>7</v>
      </c>
    </row>
    <row r="86" spans="1:30" ht="7.5" customHeight="1" x14ac:dyDescent="0.15">
      <c r="A86" s="21" t="s">
        <v>67</v>
      </c>
      <c r="B86" s="28">
        <v>28</v>
      </c>
      <c r="C86" s="21">
        <v>40</v>
      </c>
      <c r="D86" s="21">
        <v>35</v>
      </c>
      <c r="E86" s="21">
        <v>34</v>
      </c>
      <c r="F86" s="21">
        <v>32</v>
      </c>
      <c r="G86" s="21">
        <v>32</v>
      </c>
      <c r="H86" s="21">
        <v>34</v>
      </c>
      <c r="I86" s="21">
        <v>35</v>
      </c>
      <c r="J86" s="21">
        <v>36</v>
      </c>
      <c r="K86" s="21">
        <v>33</v>
      </c>
      <c r="L86" s="21">
        <v>32</v>
      </c>
      <c r="M86" s="21">
        <v>23</v>
      </c>
      <c r="N86" s="21">
        <v>33</v>
      </c>
      <c r="O86" s="21">
        <v>64</v>
      </c>
      <c r="P86" s="21">
        <v>81</v>
      </c>
      <c r="Q86" s="21">
        <v>146</v>
      </c>
      <c r="R86" s="21">
        <v>128</v>
      </c>
      <c r="S86" s="21">
        <v>68</v>
      </c>
      <c r="T86" s="21">
        <v>14</v>
      </c>
      <c r="U86" s="21">
        <v>6</v>
      </c>
      <c r="V86" s="21">
        <v>9</v>
      </c>
      <c r="W86" s="21">
        <v>9</v>
      </c>
      <c r="X86" s="21">
        <v>9</v>
      </c>
      <c r="Y86" s="21">
        <v>7</v>
      </c>
      <c r="Z86" s="21">
        <v>7</v>
      </c>
      <c r="AA86" s="21">
        <v>7</v>
      </c>
      <c r="AB86" s="21">
        <v>7</v>
      </c>
      <c r="AC86" s="21">
        <v>11</v>
      </c>
      <c r="AD86" s="21">
        <v>11</v>
      </c>
    </row>
    <row r="87" spans="1:30" ht="7.5" customHeight="1" x14ac:dyDescent="0.15">
      <c r="A87" s="21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</row>
    <row r="88" spans="1:30" ht="7.5" customHeight="1" x14ac:dyDescent="0.15">
      <c r="A88" s="21"/>
      <c r="B88" s="22"/>
      <c r="C88" s="27" t="s">
        <v>82</v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spans="1:30" ht="7.5" customHeight="1" x14ac:dyDescent="0.15">
      <c r="A89" s="27" t="s">
        <v>28</v>
      </c>
      <c r="B89" s="80" t="s">
        <v>83</v>
      </c>
      <c r="C89" s="81">
        <v>1</v>
      </c>
      <c r="D89" s="81">
        <v>2</v>
      </c>
      <c r="E89" s="81">
        <v>3</v>
      </c>
      <c r="F89" s="81">
        <v>4</v>
      </c>
      <c r="G89" s="81">
        <v>5</v>
      </c>
      <c r="H89" s="81">
        <v>6</v>
      </c>
      <c r="I89" s="81">
        <v>7</v>
      </c>
      <c r="J89" s="81">
        <v>8</v>
      </c>
      <c r="K89" s="81">
        <v>9</v>
      </c>
      <c r="L89" s="81">
        <v>10</v>
      </c>
      <c r="M89" s="81">
        <v>11</v>
      </c>
      <c r="N89" s="81">
        <v>12</v>
      </c>
      <c r="O89" s="81">
        <v>13</v>
      </c>
      <c r="P89" s="81">
        <v>14</v>
      </c>
      <c r="Q89" s="81">
        <v>15</v>
      </c>
      <c r="R89" s="81">
        <v>16</v>
      </c>
      <c r="S89" s="81">
        <v>17</v>
      </c>
      <c r="T89" s="81">
        <v>18</v>
      </c>
      <c r="U89" s="81">
        <v>19</v>
      </c>
      <c r="V89" s="81">
        <v>20</v>
      </c>
      <c r="W89" s="81">
        <v>21</v>
      </c>
      <c r="X89" s="81">
        <v>22</v>
      </c>
      <c r="Y89" s="81">
        <v>23</v>
      </c>
      <c r="Z89" s="81">
        <v>24</v>
      </c>
      <c r="AA89" s="81">
        <v>25</v>
      </c>
      <c r="AB89" s="81">
        <v>26</v>
      </c>
      <c r="AC89" s="81">
        <v>27</v>
      </c>
      <c r="AD89" s="81">
        <v>28</v>
      </c>
    </row>
    <row r="90" spans="1:30" ht="7.5" customHeight="1" x14ac:dyDescent="0.15">
      <c r="A90" s="21" t="s">
        <v>38</v>
      </c>
      <c r="B90" s="28">
        <v>1</v>
      </c>
      <c r="C90" s="21">
        <v>0</v>
      </c>
      <c r="D90" s="21">
        <v>0</v>
      </c>
      <c r="E90" s="21">
        <v>0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13</v>
      </c>
      <c r="N90" s="21">
        <v>46</v>
      </c>
      <c r="O90" s="21">
        <v>63</v>
      </c>
      <c r="P90" s="21">
        <v>65</v>
      </c>
      <c r="Q90" s="21">
        <v>59</v>
      </c>
      <c r="R90" s="21">
        <v>55</v>
      </c>
      <c r="S90" s="21">
        <v>53</v>
      </c>
      <c r="T90" s="21">
        <v>53</v>
      </c>
      <c r="U90" s="21">
        <v>31</v>
      </c>
      <c r="V90" s="21">
        <v>1</v>
      </c>
      <c r="W90" s="21">
        <v>0</v>
      </c>
      <c r="X90" s="21">
        <v>0</v>
      </c>
      <c r="Y90" s="21">
        <v>0</v>
      </c>
      <c r="Z90" s="21">
        <v>0</v>
      </c>
      <c r="AA90" s="21">
        <v>0</v>
      </c>
      <c r="AB90" s="21">
        <v>0</v>
      </c>
      <c r="AC90" s="21">
        <v>0</v>
      </c>
      <c r="AD90" s="21">
        <v>0</v>
      </c>
    </row>
    <row r="91" spans="1:30" ht="7.5" customHeight="1" x14ac:dyDescent="0.15">
      <c r="A91" s="21" t="s">
        <v>38</v>
      </c>
      <c r="B91" s="28">
        <v>2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23</v>
      </c>
      <c r="M91" s="21">
        <v>71</v>
      </c>
      <c r="N91" s="21">
        <v>71</v>
      </c>
      <c r="O91" s="21">
        <v>59</v>
      </c>
      <c r="P91" s="21">
        <v>42</v>
      </c>
      <c r="Q91" s="21">
        <v>39</v>
      </c>
      <c r="R91" s="21">
        <v>31</v>
      </c>
      <c r="S91" s="21">
        <v>20</v>
      </c>
      <c r="T91" s="21">
        <v>30</v>
      </c>
      <c r="U91" s="21">
        <v>44</v>
      </c>
      <c r="V91" s="21">
        <v>22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</row>
    <row r="92" spans="1:30" ht="7.5" customHeight="1" x14ac:dyDescent="0.15">
      <c r="A92" s="21" t="s">
        <v>38</v>
      </c>
      <c r="B92" s="28">
        <v>3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12</v>
      </c>
      <c r="L92" s="21">
        <v>55</v>
      </c>
      <c r="M92" s="21">
        <v>49</v>
      </c>
      <c r="N92" s="21">
        <v>131</v>
      </c>
      <c r="O92" s="21">
        <v>164</v>
      </c>
      <c r="P92" s="21">
        <v>143</v>
      </c>
      <c r="Q92" s="21">
        <v>117</v>
      </c>
      <c r="R92" s="21">
        <v>83</v>
      </c>
      <c r="S92" s="21">
        <v>46</v>
      </c>
      <c r="T92" s="21">
        <v>24</v>
      </c>
      <c r="U92" s="21">
        <v>5</v>
      </c>
      <c r="V92" s="21">
        <v>21</v>
      </c>
      <c r="W92" s="21">
        <v>11</v>
      </c>
      <c r="X92" s="21">
        <v>0</v>
      </c>
      <c r="Y92" s="21">
        <v>0</v>
      </c>
      <c r="Z92" s="21">
        <v>0</v>
      </c>
      <c r="AA92" s="21">
        <v>0</v>
      </c>
      <c r="AB92" s="21">
        <v>0</v>
      </c>
      <c r="AC92" s="21">
        <v>0</v>
      </c>
      <c r="AD92" s="21">
        <v>0</v>
      </c>
    </row>
    <row r="93" spans="1:30" ht="7.5" customHeight="1" x14ac:dyDescent="0.15">
      <c r="A93" s="21" t="s">
        <v>38</v>
      </c>
      <c r="B93" s="28">
        <v>4</v>
      </c>
      <c r="C93" s="21">
        <v>0</v>
      </c>
      <c r="D93" s="21">
        <v>0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2</v>
      </c>
      <c r="K93" s="21">
        <v>72</v>
      </c>
      <c r="L93" s="21">
        <v>72</v>
      </c>
      <c r="M93" s="21">
        <v>173</v>
      </c>
      <c r="N93" s="21">
        <v>250</v>
      </c>
      <c r="O93" s="21">
        <v>245</v>
      </c>
      <c r="P93" s="21">
        <v>237</v>
      </c>
      <c r="Q93" s="21">
        <v>220</v>
      </c>
      <c r="R93" s="21">
        <v>190</v>
      </c>
      <c r="S93" s="21">
        <v>132</v>
      </c>
      <c r="T93" s="21">
        <v>87</v>
      </c>
      <c r="U93" s="21">
        <v>57</v>
      </c>
      <c r="V93" s="21">
        <v>4</v>
      </c>
      <c r="W93" s="21">
        <v>23</v>
      </c>
      <c r="X93" s="21">
        <v>10</v>
      </c>
      <c r="Y93" s="21">
        <v>0</v>
      </c>
      <c r="Z93" s="21">
        <v>0</v>
      </c>
      <c r="AA93" s="21">
        <v>0</v>
      </c>
      <c r="AB93" s="21">
        <v>0</v>
      </c>
      <c r="AC93" s="21">
        <v>0</v>
      </c>
      <c r="AD93" s="21">
        <v>0</v>
      </c>
    </row>
    <row r="94" spans="1:30" ht="7.5" customHeight="1" x14ac:dyDescent="0.15">
      <c r="A94" s="21" t="s">
        <v>38</v>
      </c>
      <c r="B94" s="28">
        <v>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41</v>
      </c>
      <c r="K94" s="21">
        <v>112</v>
      </c>
      <c r="L94" s="21">
        <v>183</v>
      </c>
      <c r="M94" s="21">
        <v>255</v>
      </c>
      <c r="N94" s="21">
        <v>250</v>
      </c>
      <c r="O94" s="21">
        <v>241</v>
      </c>
      <c r="P94" s="21">
        <v>231</v>
      </c>
      <c r="Q94" s="21">
        <v>223</v>
      </c>
      <c r="R94" s="21">
        <v>207</v>
      </c>
      <c r="S94" s="21">
        <v>164</v>
      </c>
      <c r="T94" s="21">
        <v>120</v>
      </c>
      <c r="U94" s="21">
        <v>138</v>
      </c>
      <c r="V94" s="21">
        <v>81</v>
      </c>
      <c r="W94" s="21">
        <v>18</v>
      </c>
      <c r="X94" s="21">
        <v>47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</row>
    <row r="95" spans="1:30" ht="7.5" customHeight="1" x14ac:dyDescent="0.15">
      <c r="A95" s="21" t="s">
        <v>38</v>
      </c>
      <c r="B95" s="28">
        <v>6</v>
      </c>
      <c r="C95" s="21">
        <v>0</v>
      </c>
      <c r="D95" s="21">
        <v>0</v>
      </c>
      <c r="E95" s="21">
        <v>0</v>
      </c>
      <c r="F95" s="21">
        <v>0</v>
      </c>
      <c r="G95" s="21">
        <v>0</v>
      </c>
      <c r="H95" s="21">
        <v>0</v>
      </c>
      <c r="I95" s="21">
        <v>4</v>
      </c>
      <c r="J95" s="21">
        <v>80</v>
      </c>
      <c r="K95" s="21">
        <v>149</v>
      </c>
      <c r="L95" s="21">
        <v>238</v>
      </c>
      <c r="M95" s="21">
        <v>254</v>
      </c>
      <c r="N95" s="21">
        <v>252</v>
      </c>
      <c r="O95" s="21">
        <v>244</v>
      </c>
      <c r="P95" s="21">
        <v>232</v>
      </c>
      <c r="Q95" s="21">
        <v>217</v>
      </c>
      <c r="R95" s="21">
        <v>205</v>
      </c>
      <c r="S95" s="21">
        <v>168</v>
      </c>
      <c r="T95" s="21">
        <v>116</v>
      </c>
      <c r="U95" s="21">
        <v>104</v>
      </c>
      <c r="V95" s="21">
        <v>118</v>
      </c>
      <c r="W95" s="21">
        <v>28</v>
      </c>
      <c r="X95" s="21">
        <v>62</v>
      </c>
      <c r="Y95" s="21">
        <v>23</v>
      </c>
      <c r="Z95" s="21">
        <v>0</v>
      </c>
      <c r="AA95" s="21">
        <v>0</v>
      </c>
      <c r="AB95" s="21">
        <v>0</v>
      </c>
      <c r="AC95" s="21">
        <v>0</v>
      </c>
      <c r="AD95" s="21">
        <v>0</v>
      </c>
    </row>
    <row r="96" spans="1:30" ht="7.5" customHeight="1" x14ac:dyDescent="0.15">
      <c r="A96" s="21" t="s">
        <v>38</v>
      </c>
      <c r="B96" s="28">
        <v>7</v>
      </c>
      <c r="C96" s="21">
        <v>0</v>
      </c>
      <c r="D96" s="21">
        <v>0</v>
      </c>
      <c r="E96" s="21">
        <v>0</v>
      </c>
      <c r="F96" s="21">
        <v>0</v>
      </c>
      <c r="G96" s="21">
        <v>0</v>
      </c>
      <c r="H96" s="21">
        <v>0</v>
      </c>
      <c r="I96" s="21">
        <v>7</v>
      </c>
      <c r="J96" s="21">
        <v>69</v>
      </c>
      <c r="K96" s="21">
        <v>158</v>
      </c>
      <c r="L96" s="21">
        <v>251</v>
      </c>
      <c r="M96" s="21">
        <v>255</v>
      </c>
      <c r="N96" s="21">
        <v>254</v>
      </c>
      <c r="O96" s="21">
        <v>247</v>
      </c>
      <c r="P96" s="21">
        <v>229</v>
      </c>
      <c r="Q96" s="21">
        <v>206</v>
      </c>
      <c r="R96" s="21">
        <v>205</v>
      </c>
      <c r="S96" s="21">
        <v>167</v>
      </c>
      <c r="T96" s="21">
        <v>104</v>
      </c>
      <c r="U96" s="21">
        <v>79</v>
      </c>
      <c r="V96" s="21">
        <v>102</v>
      </c>
      <c r="W96" s="21">
        <v>60</v>
      </c>
      <c r="X96" s="21">
        <v>52</v>
      </c>
      <c r="Y96" s="21">
        <v>52</v>
      </c>
      <c r="Z96" s="21">
        <v>0</v>
      </c>
      <c r="AA96" s="21">
        <v>0</v>
      </c>
      <c r="AB96" s="21">
        <v>0</v>
      </c>
      <c r="AC96" s="21">
        <v>0</v>
      </c>
      <c r="AD96" s="21">
        <v>0</v>
      </c>
    </row>
    <row r="97" spans="1:30" ht="7.5" customHeight="1" x14ac:dyDescent="0.15">
      <c r="A97" s="21" t="s">
        <v>38</v>
      </c>
      <c r="B97" s="28">
        <v>8</v>
      </c>
      <c r="C97" s="21">
        <v>0</v>
      </c>
      <c r="D97" s="21">
        <v>0</v>
      </c>
      <c r="E97" s="21">
        <v>0</v>
      </c>
      <c r="F97" s="21">
        <v>0</v>
      </c>
      <c r="G97" s="21">
        <v>0</v>
      </c>
      <c r="H97" s="21">
        <v>0</v>
      </c>
      <c r="I97" s="21">
        <v>0</v>
      </c>
      <c r="J97" s="21">
        <v>63</v>
      </c>
      <c r="K97" s="21">
        <v>205</v>
      </c>
      <c r="L97" s="21">
        <v>255</v>
      </c>
      <c r="M97" s="21">
        <v>253</v>
      </c>
      <c r="N97" s="21">
        <v>250</v>
      </c>
      <c r="O97" s="21">
        <v>246</v>
      </c>
      <c r="P97" s="21">
        <v>227</v>
      </c>
      <c r="Q97" s="21">
        <v>209</v>
      </c>
      <c r="R97" s="21">
        <v>210</v>
      </c>
      <c r="S97" s="21">
        <v>175</v>
      </c>
      <c r="T97" s="21">
        <v>118</v>
      </c>
      <c r="U97" s="21">
        <v>87</v>
      </c>
      <c r="V97" s="21">
        <v>85</v>
      </c>
      <c r="W97" s="21">
        <v>63</v>
      </c>
      <c r="X97" s="21">
        <v>31</v>
      </c>
      <c r="Y97" s="21">
        <v>45</v>
      </c>
      <c r="Z97" s="21">
        <v>3</v>
      </c>
      <c r="AA97" s="21">
        <v>0</v>
      </c>
      <c r="AB97" s="21">
        <v>0</v>
      </c>
      <c r="AC97" s="21">
        <v>0</v>
      </c>
      <c r="AD97" s="21">
        <v>0</v>
      </c>
    </row>
    <row r="98" spans="1:30" ht="7.5" customHeight="1" x14ac:dyDescent="0.15">
      <c r="A98" s="21" t="s">
        <v>38</v>
      </c>
      <c r="B98" s="28">
        <v>9</v>
      </c>
      <c r="C98" s="21">
        <v>0</v>
      </c>
      <c r="D98" s="21">
        <v>0</v>
      </c>
      <c r="E98" s="21">
        <v>0</v>
      </c>
      <c r="F98" s="21">
        <v>0</v>
      </c>
      <c r="G98" s="21">
        <v>0</v>
      </c>
      <c r="H98" s="21">
        <v>0</v>
      </c>
      <c r="I98" s="21">
        <v>0</v>
      </c>
      <c r="J98" s="21">
        <v>88</v>
      </c>
      <c r="K98" s="21">
        <v>239</v>
      </c>
      <c r="L98" s="21">
        <v>249</v>
      </c>
      <c r="M98" s="21">
        <v>226</v>
      </c>
      <c r="N98" s="21">
        <v>178</v>
      </c>
      <c r="O98" s="21">
        <v>172</v>
      </c>
      <c r="P98" s="21">
        <v>220</v>
      </c>
      <c r="Q98" s="21">
        <v>211</v>
      </c>
      <c r="R98" s="21">
        <v>188</v>
      </c>
      <c r="S98" s="21">
        <v>155</v>
      </c>
      <c r="T98" s="21">
        <v>97</v>
      </c>
      <c r="U98" s="21">
        <v>90</v>
      </c>
      <c r="V98" s="21">
        <v>91</v>
      </c>
      <c r="W98" s="21">
        <v>48</v>
      </c>
      <c r="X98" s="21">
        <v>6</v>
      </c>
      <c r="Y98" s="21">
        <v>8</v>
      </c>
      <c r="Z98" s="21">
        <v>0</v>
      </c>
      <c r="AA98" s="21">
        <v>0</v>
      </c>
      <c r="AB98" s="21">
        <v>0</v>
      </c>
      <c r="AC98" s="21">
        <v>0</v>
      </c>
      <c r="AD98" s="21">
        <v>0</v>
      </c>
    </row>
    <row r="99" spans="1:30" ht="7.5" customHeight="1" x14ac:dyDescent="0.15">
      <c r="A99" s="21" t="s">
        <v>38</v>
      </c>
      <c r="B99" s="28">
        <v>10</v>
      </c>
      <c r="C99" s="21">
        <v>0</v>
      </c>
      <c r="D99" s="21">
        <v>0</v>
      </c>
      <c r="E99" s="21">
        <v>0</v>
      </c>
      <c r="F99" s="21">
        <v>0</v>
      </c>
      <c r="G99" s="21">
        <v>0</v>
      </c>
      <c r="H99" s="21">
        <v>0</v>
      </c>
      <c r="I99" s="21">
        <v>0</v>
      </c>
      <c r="J99" s="21">
        <v>85</v>
      </c>
      <c r="K99" s="21">
        <v>239</v>
      </c>
      <c r="L99" s="21">
        <v>245</v>
      </c>
      <c r="M99" s="21">
        <v>229</v>
      </c>
      <c r="N99" s="21">
        <v>167</v>
      </c>
      <c r="O99" s="21">
        <v>133</v>
      </c>
      <c r="P99" s="21">
        <v>206</v>
      </c>
      <c r="Q99" s="21">
        <v>218</v>
      </c>
      <c r="R99" s="21">
        <v>109</v>
      </c>
      <c r="S99" s="21">
        <v>103</v>
      </c>
      <c r="T99" s="21">
        <v>106</v>
      </c>
      <c r="U99" s="21">
        <v>64</v>
      </c>
      <c r="V99" s="21">
        <v>64</v>
      </c>
      <c r="W99" s="21">
        <v>51</v>
      </c>
      <c r="X99" s="21">
        <v>7</v>
      </c>
      <c r="Y99" s="21">
        <v>0</v>
      </c>
      <c r="Z99" s="21">
        <v>0</v>
      </c>
      <c r="AA99" s="21">
        <v>0</v>
      </c>
      <c r="AB99" s="21">
        <v>0</v>
      </c>
      <c r="AC99" s="21">
        <v>0</v>
      </c>
      <c r="AD99" s="21">
        <v>0</v>
      </c>
    </row>
    <row r="100" spans="1:30" ht="7.5" customHeight="1" x14ac:dyDescent="0.15">
      <c r="A100" s="21" t="s">
        <v>38</v>
      </c>
      <c r="B100" s="28">
        <v>11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20</v>
      </c>
      <c r="J100" s="21">
        <v>154</v>
      </c>
      <c r="K100" s="21">
        <v>237</v>
      </c>
      <c r="L100" s="21">
        <v>247</v>
      </c>
      <c r="M100" s="21">
        <v>229</v>
      </c>
      <c r="N100" s="21">
        <v>143</v>
      </c>
      <c r="O100" s="21">
        <v>112</v>
      </c>
      <c r="P100" s="21">
        <v>206</v>
      </c>
      <c r="Q100" s="21">
        <v>232</v>
      </c>
      <c r="R100" s="21">
        <v>78</v>
      </c>
      <c r="S100" s="21">
        <v>95</v>
      </c>
      <c r="T100" s="21">
        <v>84</v>
      </c>
      <c r="U100" s="21">
        <v>46</v>
      </c>
      <c r="V100" s="21">
        <v>51</v>
      </c>
      <c r="W100" s="21">
        <v>57</v>
      </c>
      <c r="X100" s="21">
        <v>16</v>
      </c>
      <c r="Y100" s="21">
        <v>2</v>
      </c>
      <c r="Z100" s="21">
        <v>0</v>
      </c>
      <c r="AA100" s="21">
        <v>0</v>
      </c>
      <c r="AB100" s="21">
        <v>0</v>
      </c>
      <c r="AC100" s="21">
        <v>0</v>
      </c>
      <c r="AD100" s="21">
        <v>0</v>
      </c>
    </row>
    <row r="101" spans="1:30" ht="7.5" customHeight="1" x14ac:dyDescent="0.15">
      <c r="A101" s="21" t="s">
        <v>38</v>
      </c>
      <c r="B101" s="28">
        <v>12</v>
      </c>
      <c r="C101" s="21">
        <v>0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22</v>
      </c>
      <c r="J101" s="21">
        <v>199</v>
      </c>
      <c r="K101" s="21">
        <v>240</v>
      </c>
      <c r="L101" s="21">
        <v>252</v>
      </c>
      <c r="M101" s="21">
        <v>251</v>
      </c>
      <c r="N101" s="21">
        <v>224</v>
      </c>
      <c r="O101" s="21">
        <v>194</v>
      </c>
      <c r="P101" s="21">
        <v>242</v>
      </c>
      <c r="Q101" s="21">
        <v>231</v>
      </c>
      <c r="R101" s="21">
        <v>82</v>
      </c>
      <c r="S101" s="21">
        <v>86</v>
      </c>
      <c r="T101" s="21">
        <v>98</v>
      </c>
      <c r="U101" s="21">
        <v>59</v>
      </c>
      <c r="V101" s="21">
        <v>61</v>
      </c>
      <c r="W101" s="21">
        <v>64</v>
      </c>
      <c r="X101" s="21">
        <v>40</v>
      </c>
      <c r="Y101" s="21">
        <v>11</v>
      </c>
      <c r="Z101" s="21">
        <v>0</v>
      </c>
      <c r="AA101" s="21">
        <v>0</v>
      </c>
      <c r="AB101" s="21">
        <v>0</v>
      </c>
      <c r="AC101" s="21">
        <v>0</v>
      </c>
      <c r="AD101" s="21">
        <v>0</v>
      </c>
    </row>
    <row r="102" spans="1:30" ht="7.5" customHeight="1" x14ac:dyDescent="0.15">
      <c r="A102" s="21" t="s">
        <v>38</v>
      </c>
      <c r="B102" s="28">
        <v>13</v>
      </c>
      <c r="C102" s="21">
        <v>0</v>
      </c>
      <c r="D102" s="21">
        <v>0</v>
      </c>
      <c r="E102" s="21">
        <v>0</v>
      </c>
      <c r="F102" s="21">
        <v>0</v>
      </c>
      <c r="G102" s="21">
        <v>0</v>
      </c>
      <c r="H102" s="21">
        <v>0</v>
      </c>
      <c r="I102" s="21">
        <v>6</v>
      </c>
      <c r="J102" s="21">
        <v>193</v>
      </c>
      <c r="K102" s="21">
        <v>246</v>
      </c>
      <c r="L102" s="21">
        <v>255</v>
      </c>
      <c r="M102" s="21">
        <v>249</v>
      </c>
      <c r="N102" s="21">
        <v>230</v>
      </c>
      <c r="O102" s="21">
        <v>239</v>
      </c>
      <c r="P102" s="21">
        <v>255</v>
      </c>
      <c r="Q102" s="21">
        <v>233</v>
      </c>
      <c r="R102" s="21">
        <v>82</v>
      </c>
      <c r="S102" s="21">
        <v>78</v>
      </c>
      <c r="T102" s="21">
        <v>115</v>
      </c>
      <c r="U102" s="21">
        <v>94</v>
      </c>
      <c r="V102" s="21">
        <v>91</v>
      </c>
      <c r="W102" s="21">
        <v>68</v>
      </c>
      <c r="X102" s="21">
        <v>59</v>
      </c>
      <c r="Y102" s="21">
        <v>11</v>
      </c>
      <c r="Z102" s="21">
        <v>0</v>
      </c>
      <c r="AA102" s="21">
        <v>0</v>
      </c>
      <c r="AB102" s="21">
        <v>0</v>
      </c>
      <c r="AC102" s="21">
        <v>0</v>
      </c>
      <c r="AD102" s="21">
        <v>0</v>
      </c>
    </row>
    <row r="103" spans="1:30" ht="7.5" customHeight="1" x14ac:dyDescent="0.15">
      <c r="A103" s="21" t="s">
        <v>38</v>
      </c>
      <c r="B103" s="28">
        <v>14</v>
      </c>
      <c r="C103" s="21">
        <v>0</v>
      </c>
      <c r="D103" s="21">
        <v>0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1">
        <v>177</v>
      </c>
      <c r="K103" s="21">
        <v>254</v>
      </c>
      <c r="L103" s="21">
        <v>251</v>
      </c>
      <c r="M103" s="21">
        <v>249</v>
      </c>
      <c r="N103" s="21">
        <v>235</v>
      </c>
      <c r="O103" s="21">
        <v>226</v>
      </c>
      <c r="P103" s="21">
        <v>229</v>
      </c>
      <c r="Q103" s="21">
        <v>205</v>
      </c>
      <c r="R103" s="21">
        <v>70</v>
      </c>
      <c r="S103" s="21">
        <v>81</v>
      </c>
      <c r="T103" s="21">
        <v>117</v>
      </c>
      <c r="U103" s="21">
        <v>95</v>
      </c>
      <c r="V103" s="21">
        <v>70</v>
      </c>
      <c r="W103" s="21">
        <v>67</v>
      </c>
      <c r="X103" s="21">
        <v>62</v>
      </c>
      <c r="Y103" s="21">
        <v>3</v>
      </c>
      <c r="Z103" s="21">
        <v>0</v>
      </c>
      <c r="AA103" s="21">
        <v>0</v>
      </c>
      <c r="AB103" s="21">
        <v>0</v>
      </c>
      <c r="AC103" s="21">
        <v>0</v>
      </c>
      <c r="AD103" s="21">
        <v>0</v>
      </c>
    </row>
    <row r="104" spans="1:30" ht="7.5" customHeight="1" x14ac:dyDescent="0.15">
      <c r="A104" s="21" t="s">
        <v>38</v>
      </c>
      <c r="B104" s="28">
        <v>15</v>
      </c>
      <c r="C104" s="21">
        <v>0</v>
      </c>
      <c r="D104" s="21">
        <v>0</v>
      </c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1">
        <v>124</v>
      </c>
      <c r="K104" s="21">
        <v>255</v>
      </c>
      <c r="L104" s="21">
        <v>248</v>
      </c>
      <c r="M104" s="21">
        <v>251</v>
      </c>
      <c r="N104" s="21">
        <v>231</v>
      </c>
      <c r="O104" s="21">
        <v>230</v>
      </c>
      <c r="P104" s="21">
        <v>220</v>
      </c>
      <c r="Q104" s="21">
        <v>165</v>
      </c>
      <c r="R104" s="21">
        <v>59</v>
      </c>
      <c r="S104" s="21">
        <v>88</v>
      </c>
      <c r="T104" s="21">
        <v>118</v>
      </c>
      <c r="U104" s="21">
        <v>86</v>
      </c>
      <c r="V104" s="21">
        <v>52</v>
      </c>
      <c r="W104" s="21">
        <v>68</v>
      </c>
      <c r="X104" s="21">
        <v>32</v>
      </c>
      <c r="Y104" s="21">
        <v>0</v>
      </c>
      <c r="Z104" s="21">
        <v>0</v>
      </c>
      <c r="AA104" s="21">
        <v>0</v>
      </c>
      <c r="AB104" s="21">
        <v>0</v>
      </c>
      <c r="AC104" s="21">
        <v>0</v>
      </c>
      <c r="AD104" s="21">
        <v>0</v>
      </c>
    </row>
    <row r="105" spans="1:30" ht="7.5" customHeight="1" x14ac:dyDescent="0.15">
      <c r="A105" s="21" t="s">
        <v>38</v>
      </c>
      <c r="B105" s="28">
        <v>16</v>
      </c>
      <c r="C105" s="21">
        <v>0</v>
      </c>
      <c r="D105" s="21">
        <v>0</v>
      </c>
      <c r="E105" s="21">
        <v>0</v>
      </c>
      <c r="F105" s="21">
        <v>0</v>
      </c>
      <c r="G105" s="21">
        <v>0</v>
      </c>
      <c r="H105" s="21">
        <v>0</v>
      </c>
      <c r="I105" s="21">
        <v>0</v>
      </c>
      <c r="J105" s="21">
        <v>31</v>
      </c>
      <c r="K105" s="21">
        <v>221</v>
      </c>
      <c r="L105" s="21">
        <v>253</v>
      </c>
      <c r="M105" s="21">
        <v>249</v>
      </c>
      <c r="N105" s="21">
        <v>241</v>
      </c>
      <c r="O105" s="21">
        <v>243</v>
      </c>
      <c r="P105" s="21">
        <v>243</v>
      </c>
      <c r="Q105" s="21">
        <v>202</v>
      </c>
      <c r="R105" s="21">
        <v>122</v>
      </c>
      <c r="S105" s="21">
        <v>91</v>
      </c>
      <c r="T105" s="21">
        <v>106</v>
      </c>
      <c r="U105" s="21">
        <v>70</v>
      </c>
      <c r="V105" s="21">
        <v>49</v>
      </c>
      <c r="W105" s="21">
        <v>65</v>
      </c>
      <c r="X105" s="21">
        <v>7</v>
      </c>
      <c r="Y105" s="21">
        <v>0</v>
      </c>
      <c r="Z105" s="21">
        <v>0</v>
      </c>
      <c r="AA105" s="21">
        <v>0</v>
      </c>
      <c r="AB105" s="21">
        <v>0</v>
      </c>
      <c r="AC105" s="21">
        <v>0</v>
      </c>
      <c r="AD105" s="21">
        <v>0</v>
      </c>
    </row>
    <row r="106" spans="1:30" ht="7.5" customHeight="1" x14ac:dyDescent="0.15">
      <c r="A106" s="21" t="s">
        <v>38</v>
      </c>
      <c r="B106" s="28">
        <v>17</v>
      </c>
      <c r="C106" s="21">
        <v>0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197</v>
      </c>
      <c r="L106" s="21">
        <v>255</v>
      </c>
      <c r="M106" s="21">
        <v>247</v>
      </c>
      <c r="N106" s="21">
        <v>209</v>
      </c>
      <c r="O106" s="21">
        <v>207</v>
      </c>
      <c r="P106" s="21">
        <v>181</v>
      </c>
      <c r="Q106" s="21">
        <v>152</v>
      </c>
      <c r="R106" s="21">
        <v>94</v>
      </c>
      <c r="S106" s="21">
        <v>62</v>
      </c>
      <c r="T106" s="21">
        <v>77</v>
      </c>
      <c r="U106" s="21">
        <v>64</v>
      </c>
      <c r="V106" s="21">
        <v>55</v>
      </c>
      <c r="W106" s="21">
        <v>22</v>
      </c>
      <c r="X106" s="21">
        <v>0</v>
      </c>
      <c r="Y106" s="21">
        <v>0</v>
      </c>
      <c r="Z106" s="21">
        <v>0</v>
      </c>
      <c r="AA106" s="21">
        <v>0</v>
      </c>
      <c r="AB106" s="21">
        <v>0</v>
      </c>
      <c r="AC106" s="21">
        <v>0</v>
      </c>
      <c r="AD106" s="21">
        <v>0</v>
      </c>
    </row>
    <row r="107" spans="1:30" ht="7.5" customHeight="1" x14ac:dyDescent="0.15">
      <c r="A107" s="21" t="s">
        <v>38</v>
      </c>
      <c r="B107" s="28">
        <v>18</v>
      </c>
      <c r="C107" s="21">
        <v>0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161</v>
      </c>
      <c r="L107" s="21">
        <v>255</v>
      </c>
      <c r="M107" s="21">
        <v>236</v>
      </c>
      <c r="N107" s="21">
        <v>204</v>
      </c>
      <c r="O107" s="21">
        <v>226</v>
      </c>
      <c r="P107" s="21">
        <v>198</v>
      </c>
      <c r="Q107" s="21">
        <v>133</v>
      </c>
      <c r="R107" s="21">
        <v>68</v>
      </c>
      <c r="S107" s="21">
        <v>45</v>
      </c>
      <c r="T107" s="21">
        <v>77</v>
      </c>
      <c r="U107" s="21">
        <v>64</v>
      </c>
      <c r="V107" s="21">
        <v>49</v>
      </c>
      <c r="W107" s="21">
        <v>7</v>
      </c>
      <c r="X107" s="21">
        <v>0</v>
      </c>
      <c r="Y107" s="21">
        <v>0</v>
      </c>
      <c r="Z107" s="21">
        <v>0</v>
      </c>
      <c r="AA107" s="21">
        <v>0</v>
      </c>
      <c r="AB107" s="21">
        <v>0</v>
      </c>
      <c r="AC107" s="21">
        <v>0</v>
      </c>
      <c r="AD107" s="21">
        <v>0</v>
      </c>
    </row>
    <row r="108" spans="1:30" ht="7.5" customHeight="1" x14ac:dyDescent="0.15">
      <c r="A108" s="21" t="s">
        <v>38</v>
      </c>
      <c r="B108" s="28">
        <v>19</v>
      </c>
      <c r="C108" s="21">
        <v>0</v>
      </c>
      <c r="D108" s="21">
        <v>0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58</v>
      </c>
      <c r="L108" s="21">
        <v>227</v>
      </c>
      <c r="M108" s="21">
        <v>236</v>
      </c>
      <c r="N108" s="21">
        <v>238</v>
      </c>
      <c r="O108" s="21">
        <v>237</v>
      </c>
      <c r="P108" s="21">
        <v>212</v>
      </c>
      <c r="Q108" s="21">
        <v>138</v>
      </c>
      <c r="R108" s="21">
        <v>77</v>
      </c>
      <c r="S108" s="21">
        <v>66</v>
      </c>
      <c r="T108" s="21">
        <v>77</v>
      </c>
      <c r="U108" s="21">
        <v>52</v>
      </c>
      <c r="V108" s="21">
        <v>27</v>
      </c>
      <c r="W108" s="21">
        <v>1</v>
      </c>
      <c r="X108" s="21">
        <v>0</v>
      </c>
      <c r="Y108" s="21">
        <v>0</v>
      </c>
      <c r="Z108" s="21">
        <v>0</v>
      </c>
      <c r="AA108" s="21">
        <v>0</v>
      </c>
      <c r="AB108" s="21">
        <v>0</v>
      </c>
      <c r="AC108" s="21">
        <v>0</v>
      </c>
      <c r="AD108" s="21">
        <v>0</v>
      </c>
    </row>
    <row r="109" spans="1:30" ht="7.5" customHeight="1" x14ac:dyDescent="0.15">
      <c r="A109" s="21" t="s">
        <v>38</v>
      </c>
      <c r="B109" s="28">
        <v>20</v>
      </c>
      <c r="C109" s="21">
        <v>0</v>
      </c>
      <c r="D109" s="21">
        <v>0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147</v>
      </c>
      <c r="M109" s="21">
        <v>234</v>
      </c>
      <c r="N109" s="21">
        <v>234</v>
      </c>
      <c r="O109" s="21">
        <v>247</v>
      </c>
      <c r="P109" s="21">
        <v>226</v>
      </c>
      <c r="Q109" s="21">
        <v>176</v>
      </c>
      <c r="R109" s="21">
        <v>104</v>
      </c>
      <c r="S109" s="21">
        <v>67</v>
      </c>
      <c r="T109" s="21">
        <v>58</v>
      </c>
      <c r="U109" s="21">
        <v>35</v>
      </c>
      <c r="V109" s="21">
        <v>24</v>
      </c>
      <c r="W109" s="21">
        <v>0</v>
      </c>
      <c r="X109" s="21">
        <v>0</v>
      </c>
      <c r="Y109" s="21">
        <v>0</v>
      </c>
      <c r="Z109" s="21">
        <v>0</v>
      </c>
      <c r="AA109" s="21">
        <v>0</v>
      </c>
      <c r="AB109" s="21">
        <v>0</v>
      </c>
      <c r="AC109" s="21">
        <v>0</v>
      </c>
      <c r="AD109" s="21">
        <v>0</v>
      </c>
    </row>
    <row r="110" spans="1:30" ht="7.5" customHeight="1" x14ac:dyDescent="0.15">
      <c r="A110" s="21" t="s">
        <v>38</v>
      </c>
      <c r="B110" s="28">
        <v>21</v>
      </c>
      <c r="C110" s="21">
        <v>0</v>
      </c>
      <c r="D110" s="21">
        <v>0</v>
      </c>
      <c r="E110" s="21">
        <v>0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162</v>
      </c>
      <c r="M110" s="21">
        <v>241</v>
      </c>
      <c r="N110" s="21">
        <v>198</v>
      </c>
      <c r="O110" s="21">
        <v>177</v>
      </c>
      <c r="P110" s="21">
        <v>157</v>
      </c>
      <c r="Q110" s="21">
        <v>132</v>
      </c>
      <c r="R110" s="21">
        <v>80</v>
      </c>
      <c r="S110" s="21">
        <v>38</v>
      </c>
      <c r="T110" s="21">
        <v>23</v>
      </c>
      <c r="U110" s="21">
        <v>28</v>
      </c>
      <c r="V110" s="21">
        <v>71</v>
      </c>
      <c r="W110" s="21">
        <v>40</v>
      </c>
      <c r="X110" s="21">
        <v>1</v>
      </c>
      <c r="Y110" s="21">
        <v>0</v>
      </c>
      <c r="Z110" s="21">
        <v>0</v>
      </c>
      <c r="AA110" s="21">
        <v>0</v>
      </c>
      <c r="AB110" s="21">
        <v>0</v>
      </c>
      <c r="AC110" s="21">
        <v>0</v>
      </c>
      <c r="AD110" s="21">
        <v>0</v>
      </c>
    </row>
    <row r="111" spans="1:30" ht="7.5" customHeight="1" x14ac:dyDescent="0.15">
      <c r="A111" s="21" t="s">
        <v>38</v>
      </c>
      <c r="B111" s="28">
        <v>22</v>
      </c>
      <c r="C111" s="21">
        <v>0</v>
      </c>
      <c r="D111" s="21">
        <v>0</v>
      </c>
      <c r="E111" s="21">
        <v>0</v>
      </c>
      <c r="F111" s="21">
        <v>0</v>
      </c>
      <c r="G111" s="21">
        <v>0</v>
      </c>
      <c r="H111" s="21">
        <v>0</v>
      </c>
      <c r="I111" s="21">
        <v>1</v>
      </c>
      <c r="J111" s="21">
        <v>6</v>
      </c>
      <c r="K111" s="21">
        <v>101</v>
      </c>
      <c r="L111" s="21">
        <v>241</v>
      </c>
      <c r="M111" s="21">
        <v>240</v>
      </c>
      <c r="N111" s="21">
        <v>232</v>
      </c>
      <c r="O111" s="21">
        <v>180</v>
      </c>
      <c r="P111" s="21">
        <v>101</v>
      </c>
      <c r="Q111" s="21">
        <v>56</v>
      </c>
      <c r="R111" s="21">
        <v>33</v>
      </c>
      <c r="S111" s="21">
        <v>24</v>
      </c>
      <c r="T111" s="21">
        <v>40</v>
      </c>
      <c r="U111" s="21">
        <v>50</v>
      </c>
      <c r="V111" s="21">
        <v>78</v>
      </c>
      <c r="W111" s="21">
        <v>79</v>
      </c>
      <c r="X111" s="21">
        <v>6</v>
      </c>
      <c r="Y111" s="21">
        <v>5</v>
      </c>
      <c r="Z111" s="21">
        <v>3</v>
      </c>
      <c r="AA111" s="21">
        <v>1</v>
      </c>
      <c r="AB111" s="21">
        <v>0</v>
      </c>
      <c r="AC111" s="21">
        <v>0</v>
      </c>
      <c r="AD111" s="21">
        <v>0</v>
      </c>
    </row>
    <row r="112" spans="1:30" ht="7.5" customHeight="1" x14ac:dyDescent="0.15">
      <c r="A112" s="21" t="s">
        <v>38</v>
      </c>
      <c r="B112" s="28">
        <v>23</v>
      </c>
      <c r="C112" s="21">
        <v>0</v>
      </c>
      <c r="D112" s="21">
        <v>0</v>
      </c>
      <c r="E112" s="21">
        <v>0</v>
      </c>
      <c r="F112" s="21">
        <v>0</v>
      </c>
      <c r="G112" s="21">
        <v>3</v>
      </c>
      <c r="H112" s="21">
        <v>15</v>
      </c>
      <c r="I112" s="21">
        <v>26</v>
      </c>
      <c r="J112" s="21">
        <v>23</v>
      </c>
      <c r="K112" s="21">
        <v>136</v>
      </c>
      <c r="L112" s="21">
        <v>255</v>
      </c>
      <c r="M112" s="21">
        <v>237</v>
      </c>
      <c r="N112" s="21">
        <v>239</v>
      </c>
      <c r="O112" s="21">
        <v>230</v>
      </c>
      <c r="P112" s="21">
        <v>171</v>
      </c>
      <c r="Q112" s="21">
        <v>85</v>
      </c>
      <c r="R112" s="21">
        <v>46</v>
      </c>
      <c r="S112" s="21">
        <v>56</v>
      </c>
      <c r="T112" s="21">
        <v>65</v>
      </c>
      <c r="U112" s="21">
        <v>59</v>
      </c>
      <c r="V112" s="21">
        <v>77</v>
      </c>
      <c r="W112" s="21">
        <v>53</v>
      </c>
      <c r="X112" s="21">
        <v>1</v>
      </c>
      <c r="Y112" s="21">
        <v>4</v>
      </c>
      <c r="Z112" s="21">
        <v>7</v>
      </c>
      <c r="AA112" s="21">
        <v>7</v>
      </c>
      <c r="AB112" s="21">
        <v>7</v>
      </c>
      <c r="AC112" s="21">
        <v>4</v>
      </c>
      <c r="AD112" s="21">
        <v>0</v>
      </c>
    </row>
    <row r="113" spans="1:30" ht="7.5" customHeight="1" x14ac:dyDescent="0.15">
      <c r="A113" s="21" t="s">
        <v>38</v>
      </c>
      <c r="B113" s="28">
        <v>24</v>
      </c>
      <c r="C113" s="21">
        <v>0</v>
      </c>
      <c r="D113" s="21">
        <v>0</v>
      </c>
      <c r="E113" s="21">
        <v>4</v>
      </c>
      <c r="F113" s="21">
        <v>18</v>
      </c>
      <c r="G113" s="21">
        <v>28</v>
      </c>
      <c r="H113" s="21">
        <v>31</v>
      </c>
      <c r="I113" s="21">
        <v>30</v>
      </c>
      <c r="J113" s="21">
        <v>23</v>
      </c>
      <c r="K113" s="21">
        <v>73</v>
      </c>
      <c r="L113" s="21">
        <v>238</v>
      </c>
      <c r="M113" s="21">
        <v>239</v>
      </c>
      <c r="N113" s="21">
        <v>232</v>
      </c>
      <c r="O113" s="21">
        <v>213</v>
      </c>
      <c r="P113" s="21">
        <v>171</v>
      </c>
      <c r="Q113" s="21">
        <v>107</v>
      </c>
      <c r="R113" s="21">
        <v>87</v>
      </c>
      <c r="S113" s="21">
        <v>94</v>
      </c>
      <c r="T113" s="21">
        <v>70</v>
      </c>
      <c r="U113" s="21">
        <v>64</v>
      </c>
      <c r="V113" s="21">
        <v>85</v>
      </c>
      <c r="W113" s="21">
        <v>40</v>
      </c>
      <c r="X113" s="21">
        <v>0</v>
      </c>
      <c r="Y113" s="21">
        <v>0</v>
      </c>
      <c r="Z113" s="21">
        <v>2</v>
      </c>
      <c r="AA113" s="21">
        <v>1</v>
      </c>
      <c r="AB113" s="21">
        <v>4</v>
      </c>
      <c r="AC113" s="21">
        <v>11</v>
      </c>
      <c r="AD113" s="21">
        <v>11</v>
      </c>
    </row>
    <row r="114" spans="1:30" ht="7.5" customHeight="1" x14ac:dyDescent="0.15">
      <c r="A114" s="21" t="s">
        <v>38</v>
      </c>
      <c r="B114" s="28">
        <v>25</v>
      </c>
      <c r="C114" s="21">
        <v>0</v>
      </c>
      <c r="D114" s="21">
        <v>13</v>
      </c>
      <c r="E114" s="21">
        <v>27</v>
      </c>
      <c r="F114" s="21">
        <v>30</v>
      </c>
      <c r="G114" s="21">
        <v>27</v>
      </c>
      <c r="H114" s="21">
        <v>26</v>
      </c>
      <c r="I114" s="21">
        <v>27</v>
      </c>
      <c r="J114" s="21">
        <v>27</v>
      </c>
      <c r="K114" s="21">
        <v>24</v>
      </c>
      <c r="L114" s="21">
        <v>168</v>
      </c>
      <c r="M114" s="21">
        <v>249</v>
      </c>
      <c r="N114" s="21">
        <v>232</v>
      </c>
      <c r="O114" s="21">
        <v>181</v>
      </c>
      <c r="P114" s="21">
        <v>139</v>
      </c>
      <c r="Q114" s="21">
        <v>142</v>
      </c>
      <c r="R114" s="21">
        <v>164</v>
      </c>
      <c r="S114" s="21">
        <v>111</v>
      </c>
      <c r="T114" s="21">
        <v>85</v>
      </c>
      <c r="U114" s="21">
        <v>85</v>
      </c>
      <c r="V114" s="21">
        <v>78</v>
      </c>
      <c r="W114" s="21">
        <v>10</v>
      </c>
      <c r="X114" s="21">
        <v>0</v>
      </c>
      <c r="Y114" s="21">
        <v>0</v>
      </c>
      <c r="Z114" s="21">
        <v>0</v>
      </c>
      <c r="AA114" s="21">
        <v>1</v>
      </c>
      <c r="AB114" s="21">
        <v>1</v>
      </c>
      <c r="AC114" s="21">
        <v>4</v>
      </c>
      <c r="AD114" s="21">
        <v>9</v>
      </c>
    </row>
    <row r="115" spans="1:30" ht="7.5" customHeight="1" x14ac:dyDescent="0.15">
      <c r="A115" s="21" t="s">
        <v>38</v>
      </c>
      <c r="B115" s="28">
        <v>26</v>
      </c>
      <c r="C115" s="21">
        <v>21</v>
      </c>
      <c r="D115" s="21">
        <v>32</v>
      </c>
      <c r="E115" s="21">
        <v>27</v>
      </c>
      <c r="F115" s="21">
        <v>25</v>
      </c>
      <c r="G115" s="21">
        <v>25</v>
      </c>
      <c r="H115" s="21">
        <v>26</v>
      </c>
      <c r="I115" s="21">
        <v>27</v>
      </c>
      <c r="J115" s="21">
        <v>27</v>
      </c>
      <c r="K115" s="21">
        <v>19</v>
      </c>
      <c r="L115" s="21">
        <v>58</v>
      </c>
      <c r="M115" s="21">
        <v>223</v>
      </c>
      <c r="N115" s="21">
        <v>254</v>
      </c>
      <c r="O115" s="21">
        <v>175</v>
      </c>
      <c r="P115" s="21">
        <v>123</v>
      </c>
      <c r="Q115" s="21">
        <v>185</v>
      </c>
      <c r="R115" s="21">
        <v>220</v>
      </c>
      <c r="S115" s="21">
        <v>148</v>
      </c>
      <c r="T115" s="21">
        <v>151</v>
      </c>
      <c r="U115" s="21">
        <v>117</v>
      </c>
      <c r="V115" s="21">
        <v>23</v>
      </c>
      <c r="W115" s="21">
        <v>0</v>
      </c>
      <c r="X115" s="21">
        <v>0</v>
      </c>
      <c r="Y115" s="21">
        <v>0</v>
      </c>
      <c r="Z115" s="21">
        <v>1</v>
      </c>
      <c r="AA115" s="21">
        <v>1</v>
      </c>
      <c r="AB115" s="21">
        <v>3</v>
      </c>
      <c r="AC115" s="21">
        <v>4</v>
      </c>
      <c r="AD115" s="21">
        <v>3</v>
      </c>
    </row>
    <row r="116" spans="1:30" ht="7.5" customHeight="1" x14ac:dyDescent="0.15">
      <c r="A116" s="21" t="s">
        <v>38</v>
      </c>
      <c r="B116" s="28">
        <v>27</v>
      </c>
      <c r="C116" s="21">
        <v>32</v>
      </c>
      <c r="D116" s="21">
        <v>27</v>
      </c>
      <c r="E116" s="21">
        <v>26</v>
      </c>
      <c r="F116" s="21">
        <v>24</v>
      </c>
      <c r="G116" s="21">
        <v>24</v>
      </c>
      <c r="H116" s="21">
        <v>26</v>
      </c>
      <c r="I116" s="21">
        <v>27</v>
      </c>
      <c r="J116" s="21">
        <v>26</v>
      </c>
      <c r="K116" s="21">
        <v>26</v>
      </c>
      <c r="L116" s="21">
        <v>15</v>
      </c>
      <c r="M116" s="21">
        <v>67</v>
      </c>
      <c r="N116" s="21">
        <v>209</v>
      </c>
      <c r="O116" s="21">
        <v>208</v>
      </c>
      <c r="P116" s="21">
        <v>159</v>
      </c>
      <c r="Q116" s="21">
        <v>235</v>
      </c>
      <c r="R116" s="21">
        <v>255</v>
      </c>
      <c r="S116" s="21">
        <v>231</v>
      </c>
      <c r="T116" s="21">
        <v>152</v>
      </c>
      <c r="U116" s="21">
        <v>37</v>
      </c>
      <c r="V116" s="21">
        <v>0</v>
      </c>
      <c r="W116" s="21">
        <v>2</v>
      </c>
      <c r="X116" s="21">
        <v>3</v>
      </c>
      <c r="Y116" s="21">
        <v>3</v>
      </c>
      <c r="Z116" s="21">
        <v>3</v>
      </c>
      <c r="AA116" s="21">
        <v>3</v>
      </c>
      <c r="AB116" s="21">
        <v>5</v>
      </c>
      <c r="AC116" s="21">
        <v>6</v>
      </c>
      <c r="AD116" s="21">
        <v>4</v>
      </c>
    </row>
    <row r="117" spans="1:30" ht="7.5" customHeight="1" x14ac:dyDescent="0.15">
      <c r="A117" s="21" t="s">
        <v>38</v>
      </c>
      <c r="B117" s="28">
        <v>28</v>
      </c>
      <c r="C117" s="21">
        <v>29</v>
      </c>
      <c r="D117" s="21">
        <v>25</v>
      </c>
      <c r="E117" s="21">
        <v>25</v>
      </c>
      <c r="F117" s="21">
        <v>24</v>
      </c>
      <c r="G117" s="21">
        <v>24</v>
      </c>
      <c r="H117" s="21">
        <v>25</v>
      </c>
      <c r="I117" s="21">
        <v>26</v>
      </c>
      <c r="J117" s="21">
        <v>26</v>
      </c>
      <c r="K117" s="21">
        <v>25</v>
      </c>
      <c r="L117" s="21">
        <v>25</v>
      </c>
      <c r="M117" s="21">
        <v>13</v>
      </c>
      <c r="N117" s="21">
        <v>29</v>
      </c>
      <c r="O117" s="21">
        <v>84</v>
      </c>
      <c r="P117" s="21">
        <v>130</v>
      </c>
      <c r="Q117" s="21">
        <v>180</v>
      </c>
      <c r="R117" s="21">
        <v>153</v>
      </c>
      <c r="S117" s="21">
        <v>80</v>
      </c>
      <c r="T117" s="21">
        <v>12</v>
      </c>
      <c r="U117" s="21">
        <v>2</v>
      </c>
      <c r="V117" s="21">
        <v>6</v>
      </c>
      <c r="W117" s="21">
        <v>6</v>
      </c>
      <c r="X117" s="21">
        <v>6</v>
      </c>
      <c r="Y117" s="21">
        <v>5</v>
      </c>
      <c r="Z117" s="21">
        <v>5</v>
      </c>
      <c r="AA117" s="21">
        <v>5</v>
      </c>
      <c r="AB117" s="21">
        <v>5</v>
      </c>
      <c r="AC117" s="21">
        <v>7</v>
      </c>
      <c r="AD117" s="21">
        <v>8</v>
      </c>
    </row>
    <row r="118" spans="1:30" ht="7.5" customHeight="1" x14ac:dyDescent="0.15">
      <c r="A118" s="21"/>
      <c r="B118" s="22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 ht="7.5" customHeight="1" x14ac:dyDescent="0.15">
      <c r="A119" s="21"/>
      <c r="B119" s="22"/>
      <c r="C119" s="27" t="s">
        <v>82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 ht="7.5" customHeight="1" x14ac:dyDescent="0.15">
      <c r="A120" s="27" t="s">
        <v>28</v>
      </c>
      <c r="B120" s="80" t="s">
        <v>83</v>
      </c>
      <c r="C120" s="81">
        <v>1</v>
      </c>
      <c r="D120" s="81">
        <v>2</v>
      </c>
      <c r="E120" s="81">
        <v>3</v>
      </c>
      <c r="F120" s="81">
        <v>4</v>
      </c>
      <c r="G120" s="81">
        <v>5</v>
      </c>
      <c r="H120" s="81">
        <v>6</v>
      </c>
      <c r="I120" s="81">
        <v>7</v>
      </c>
      <c r="J120" s="81">
        <v>8</v>
      </c>
      <c r="K120" s="81">
        <v>9</v>
      </c>
      <c r="L120" s="81">
        <v>10</v>
      </c>
      <c r="M120" s="81">
        <v>11</v>
      </c>
      <c r="N120" s="81">
        <v>12</v>
      </c>
      <c r="O120" s="81">
        <v>13</v>
      </c>
      <c r="P120" s="81">
        <v>14</v>
      </c>
      <c r="Q120" s="81">
        <v>15</v>
      </c>
      <c r="R120" s="81">
        <v>16</v>
      </c>
      <c r="S120" s="81">
        <v>17</v>
      </c>
      <c r="T120" s="81">
        <v>18</v>
      </c>
      <c r="U120" s="81">
        <v>19</v>
      </c>
      <c r="V120" s="81">
        <v>20</v>
      </c>
      <c r="W120" s="81">
        <v>21</v>
      </c>
      <c r="X120" s="81">
        <v>22</v>
      </c>
      <c r="Y120" s="81">
        <v>23</v>
      </c>
      <c r="Z120" s="81">
        <v>24</v>
      </c>
      <c r="AA120" s="81">
        <v>25</v>
      </c>
      <c r="AB120" s="81">
        <v>26</v>
      </c>
      <c r="AC120" s="81">
        <v>27</v>
      </c>
      <c r="AD120" s="81">
        <v>28</v>
      </c>
    </row>
    <row r="121" spans="1:30" ht="7.5" customHeight="1" x14ac:dyDescent="0.15">
      <c r="A121" s="21" t="s">
        <v>64</v>
      </c>
      <c r="B121" s="28">
        <v>1</v>
      </c>
      <c r="C121" s="21">
        <v>0</v>
      </c>
      <c r="D121" s="21">
        <v>0</v>
      </c>
      <c r="E121" s="21">
        <v>0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10</v>
      </c>
      <c r="N121" s="21">
        <v>36</v>
      </c>
      <c r="O121" s="21">
        <v>48</v>
      </c>
      <c r="P121" s="21">
        <v>51</v>
      </c>
      <c r="Q121" s="21">
        <v>46</v>
      </c>
      <c r="R121" s="21">
        <v>44</v>
      </c>
      <c r="S121" s="21">
        <v>43</v>
      </c>
      <c r="T121" s="21">
        <v>43</v>
      </c>
      <c r="U121" s="21">
        <v>27</v>
      </c>
      <c r="V121" s="21">
        <v>1</v>
      </c>
      <c r="W121" s="21">
        <v>0</v>
      </c>
      <c r="X121" s="21">
        <v>0</v>
      </c>
      <c r="Y121" s="21">
        <v>0</v>
      </c>
      <c r="Z121" s="21">
        <v>0</v>
      </c>
      <c r="AA121" s="21">
        <v>0</v>
      </c>
      <c r="AB121" s="21">
        <v>0</v>
      </c>
      <c r="AC121" s="21">
        <v>0</v>
      </c>
      <c r="AD121" s="21">
        <v>0</v>
      </c>
    </row>
    <row r="122" spans="1:30" ht="7.5" customHeight="1" x14ac:dyDescent="0.15">
      <c r="A122" s="21" t="s">
        <v>64</v>
      </c>
      <c r="B122" s="28">
        <v>2</v>
      </c>
      <c r="C122" s="21">
        <v>0</v>
      </c>
      <c r="D122" s="21">
        <v>0</v>
      </c>
      <c r="E122" s="21">
        <v>0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19</v>
      </c>
      <c r="M122" s="21">
        <v>53</v>
      </c>
      <c r="N122" s="21">
        <v>50</v>
      </c>
      <c r="O122" s="21">
        <v>37</v>
      </c>
      <c r="P122" s="21">
        <v>24</v>
      </c>
      <c r="Q122" s="21">
        <v>24</v>
      </c>
      <c r="R122" s="21">
        <v>19</v>
      </c>
      <c r="S122" s="21">
        <v>11</v>
      </c>
      <c r="T122" s="21">
        <v>21</v>
      </c>
      <c r="U122" s="21">
        <v>34</v>
      </c>
      <c r="V122" s="21">
        <v>17</v>
      </c>
      <c r="W122" s="21">
        <v>0</v>
      </c>
      <c r="X122" s="21">
        <v>0</v>
      </c>
      <c r="Y122" s="21">
        <v>0</v>
      </c>
      <c r="Z122" s="21">
        <v>0</v>
      </c>
      <c r="AA122" s="21">
        <v>0</v>
      </c>
      <c r="AB122" s="21">
        <v>0</v>
      </c>
      <c r="AC122" s="21">
        <v>0</v>
      </c>
      <c r="AD122" s="21">
        <v>0</v>
      </c>
    </row>
    <row r="123" spans="1:30" ht="7.5" customHeight="1" x14ac:dyDescent="0.15">
      <c r="A123" s="21" t="s">
        <v>64</v>
      </c>
      <c r="B123" s="28">
        <v>3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10</v>
      </c>
      <c r="L123" s="21">
        <v>39</v>
      </c>
      <c r="M123" s="21">
        <v>29</v>
      </c>
      <c r="N123" s="21">
        <v>96</v>
      </c>
      <c r="O123" s="21">
        <v>123</v>
      </c>
      <c r="P123" s="21">
        <v>99</v>
      </c>
      <c r="Q123" s="21">
        <v>78</v>
      </c>
      <c r="R123" s="21">
        <v>51</v>
      </c>
      <c r="S123" s="21">
        <v>28</v>
      </c>
      <c r="T123" s="21">
        <v>15</v>
      </c>
      <c r="U123" s="21">
        <v>1</v>
      </c>
      <c r="V123" s="21">
        <v>17</v>
      </c>
      <c r="W123" s="21">
        <v>9</v>
      </c>
      <c r="X123" s="21">
        <v>0</v>
      </c>
      <c r="Y123" s="21">
        <v>0</v>
      </c>
      <c r="Z123" s="21">
        <v>0</v>
      </c>
      <c r="AA123" s="21">
        <v>0</v>
      </c>
      <c r="AB123" s="21">
        <v>0</v>
      </c>
      <c r="AC123" s="21">
        <v>0</v>
      </c>
      <c r="AD123" s="21">
        <v>0</v>
      </c>
    </row>
    <row r="124" spans="1:30" ht="7.5" customHeight="1" x14ac:dyDescent="0.15">
      <c r="A124" s="21" t="s">
        <v>64</v>
      </c>
      <c r="B124" s="28">
        <v>4</v>
      </c>
      <c r="C124" s="21">
        <v>0</v>
      </c>
      <c r="D124" s="21">
        <v>0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1">
        <v>3</v>
      </c>
      <c r="K124" s="21">
        <v>56</v>
      </c>
      <c r="L124" s="21">
        <v>50</v>
      </c>
      <c r="M124" s="21">
        <v>141</v>
      </c>
      <c r="N124" s="21">
        <v>213</v>
      </c>
      <c r="O124" s="21">
        <v>207</v>
      </c>
      <c r="P124" s="21">
        <v>192</v>
      </c>
      <c r="Q124" s="21">
        <v>169</v>
      </c>
      <c r="R124" s="21">
        <v>129</v>
      </c>
      <c r="S124" s="21">
        <v>77</v>
      </c>
      <c r="T124" s="21">
        <v>55</v>
      </c>
      <c r="U124" s="21">
        <v>41</v>
      </c>
      <c r="V124" s="21">
        <v>2</v>
      </c>
      <c r="W124" s="21">
        <v>19</v>
      </c>
      <c r="X124" s="21">
        <v>8</v>
      </c>
      <c r="Y124" s="21">
        <v>0</v>
      </c>
      <c r="Z124" s="21">
        <v>0</v>
      </c>
      <c r="AA124" s="21">
        <v>0</v>
      </c>
      <c r="AB124" s="21">
        <v>0</v>
      </c>
      <c r="AC124" s="21">
        <v>0</v>
      </c>
      <c r="AD124" s="21">
        <v>0</v>
      </c>
    </row>
    <row r="125" spans="1:30" ht="7.5" customHeight="1" x14ac:dyDescent="0.15">
      <c r="A125" s="21" t="s">
        <v>64</v>
      </c>
      <c r="B125" s="28">
        <v>5</v>
      </c>
      <c r="C125" s="21">
        <v>0</v>
      </c>
      <c r="D125" s="21">
        <v>0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v>33</v>
      </c>
      <c r="K125" s="21">
        <v>87</v>
      </c>
      <c r="L125" s="21">
        <v>155</v>
      </c>
      <c r="M125" s="21">
        <v>225</v>
      </c>
      <c r="N125" s="21">
        <v>221</v>
      </c>
      <c r="O125" s="21">
        <v>204</v>
      </c>
      <c r="P125" s="21">
        <v>187</v>
      </c>
      <c r="Q125" s="21">
        <v>177</v>
      </c>
      <c r="R125" s="21">
        <v>149</v>
      </c>
      <c r="S125" s="21">
        <v>101</v>
      </c>
      <c r="T125" s="21">
        <v>74</v>
      </c>
      <c r="U125" s="21">
        <v>113</v>
      </c>
      <c r="V125" s="21">
        <v>72</v>
      </c>
      <c r="W125" s="21">
        <v>12</v>
      </c>
      <c r="X125" s="21">
        <v>40</v>
      </c>
      <c r="Y125" s="21">
        <v>0</v>
      </c>
      <c r="Z125" s="21">
        <v>0</v>
      </c>
      <c r="AA125" s="21">
        <v>0</v>
      </c>
      <c r="AB125" s="21">
        <v>0</v>
      </c>
      <c r="AC125" s="21">
        <v>0</v>
      </c>
      <c r="AD125" s="21">
        <v>0</v>
      </c>
    </row>
    <row r="126" spans="1:30" ht="7.5" customHeight="1" x14ac:dyDescent="0.15">
      <c r="A126" s="21" t="s">
        <v>64</v>
      </c>
      <c r="B126" s="28">
        <v>6</v>
      </c>
      <c r="C126" s="21">
        <v>0</v>
      </c>
      <c r="D126" s="21">
        <v>0</v>
      </c>
      <c r="E126" s="21">
        <v>0</v>
      </c>
      <c r="F126" s="21">
        <v>0</v>
      </c>
      <c r="G126" s="21">
        <v>0</v>
      </c>
      <c r="H126" s="21">
        <v>0</v>
      </c>
      <c r="I126" s="21">
        <v>3</v>
      </c>
      <c r="J126" s="21">
        <v>62</v>
      </c>
      <c r="K126" s="21">
        <v>124</v>
      </c>
      <c r="L126" s="21">
        <v>213</v>
      </c>
      <c r="M126" s="21">
        <v>230</v>
      </c>
      <c r="N126" s="21">
        <v>233</v>
      </c>
      <c r="O126" s="21">
        <v>213</v>
      </c>
      <c r="P126" s="21">
        <v>185</v>
      </c>
      <c r="Q126" s="21">
        <v>168</v>
      </c>
      <c r="R126" s="21">
        <v>149</v>
      </c>
      <c r="S126" s="21">
        <v>107</v>
      </c>
      <c r="T126" s="21">
        <v>66</v>
      </c>
      <c r="U126" s="21">
        <v>75</v>
      </c>
      <c r="V126" s="21">
        <v>99</v>
      </c>
      <c r="W126" s="21">
        <v>19</v>
      </c>
      <c r="X126" s="21">
        <v>50</v>
      </c>
      <c r="Y126" s="21">
        <v>18</v>
      </c>
      <c r="Z126" s="21">
        <v>0</v>
      </c>
      <c r="AA126" s="21">
        <v>0</v>
      </c>
      <c r="AB126" s="21">
        <v>0</v>
      </c>
      <c r="AC126" s="21">
        <v>0</v>
      </c>
      <c r="AD126" s="21">
        <v>0</v>
      </c>
    </row>
    <row r="127" spans="1:30" ht="7.5" customHeight="1" x14ac:dyDescent="0.15">
      <c r="A127" s="21" t="s">
        <v>64</v>
      </c>
      <c r="B127" s="28">
        <v>7</v>
      </c>
      <c r="C127" s="21">
        <v>0</v>
      </c>
      <c r="D127" s="21">
        <v>0</v>
      </c>
      <c r="E127" s="21">
        <v>0</v>
      </c>
      <c r="F127" s="21">
        <v>0</v>
      </c>
      <c r="G127" s="21">
        <v>0</v>
      </c>
      <c r="H127" s="21">
        <v>0</v>
      </c>
      <c r="I127" s="21">
        <v>5</v>
      </c>
      <c r="J127" s="21">
        <v>52</v>
      </c>
      <c r="K127" s="21">
        <v>133</v>
      </c>
      <c r="L127" s="21">
        <v>232</v>
      </c>
      <c r="M127" s="21">
        <v>240</v>
      </c>
      <c r="N127" s="21">
        <v>236</v>
      </c>
      <c r="O127" s="21">
        <v>217</v>
      </c>
      <c r="P127" s="21">
        <v>180</v>
      </c>
      <c r="Q127" s="21">
        <v>155</v>
      </c>
      <c r="R127" s="21">
        <v>155</v>
      </c>
      <c r="S127" s="21">
        <v>108</v>
      </c>
      <c r="T127" s="21">
        <v>58</v>
      </c>
      <c r="U127" s="21">
        <v>47</v>
      </c>
      <c r="V127" s="21">
        <v>79</v>
      </c>
      <c r="W127" s="21">
        <v>48</v>
      </c>
      <c r="X127" s="21">
        <v>40</v>
      </c>
      <c r="Y127" s="21">
        <v>43</v>
      </c>
      <c r="Z127" s="21">
        <v>0</v>
      </c>
      <c r="AA127" s="21">
        <v>0</v>
      </c>
      <c r="AB127" s="21">
        <v>0</v>
      </c>
      <c r="AC127" s="21">
        <v>0</v>
      </c>
      <c r="AD127" s="21">
        <v>0</v>
      </c>
    </row>
    <row r="128" spans="1:30" ht="7.5" customHeight="1" x14ac:dyDescent="0.15">
      <c r="A128" s="21" t="s">
        <v>64</v>
      </c>
      <c r="B128" s="28">
        <v>8</v>
      </c>
      <c r="C128" s="21">
        <v>0</v>
      </c>
      <c r="D128" s="21">
        <v>0</v>
      </c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21">
        <v>46</v>
      </c>
      <c r="K128" s="21">
        <v>178</v>
      </c>
      <c r="L128" s="21">
        <v>239</v>
      </c>
      <c r="M128" s="21">
        <v>234</v>
      </c>
      <c r="N128" s="21">
        <v>228</v>
      </c>
      <c r="O128" s="21">
        <v>217</v>
      </c>
      <c r="P128" s="21">
        <v>183</v>
      </c>
      <c r="Q128" s="21">
        <v>157</v>
      </c>
      <c r="R128" s="21">
        <v>156</v>
      </c>
      <c r="S128" s="21">
        <v>117</v>
      </c>
      <c r="T128" s="21">
        <v>72</v>
      </c>
      <c r="U128" s="21">
        <v>55</v>
      </c>
      <c r="V128" s="21">
        <v>60</v>
      </c>
      <c r="W128" s="21">
        <v>50</v>
      </c>
      <c r="X128" s="21">
        <v>22</v>
      </c>
      <c r="Y128" s="21">
        <v>34</v>
      </c>
      <c r="Z128" s="21">
        <v>3</v>
      </c>
      <c r="AA128" s="21">
        <v>0</v>
      </c>
      <c r="AB128" s="21">
        <v>0</v>
      </c>
      <c r="AC128" s="21">
        <v>0</v>
      </c>
      <c r="AD128" s="21">
        <v>0</v>
      </c>
    </row>
    <row r="129" spans="1:30" ht="7.5" customHeight="1" x14ac:dyDescent="0.15">
      <c r="A129" s="21" t="s">
        <v>64</v>
      </c>
      <c r="B129" s="28">
        <v>9</v>
      </c>
      <c r="C129" s="21">
        <v>0</v>
      </c>
      <c r="D129" s="21">
        <v>0</v>
      </c>
      <c r="E129" s="21">
        <v>0</v>
      </c>
      <c r="F129" s="21">
        <v>0</v>
      </c>
      <c r="G129" s="21">
        <v>0</v>
      </c>
      <c r="H129" s="21">
        <v>0</v>
      </c>
      <c r="I129" s="21">
        <v>0</v>
      </c>
      <c r="J129" s="21">
        <v>68</v>
      </c>
      <c r="K129" s="21">
        <v>210</v>
      </c>
      <c r="L129" s="21">
        <v>221</v>
      </c>
      <c r="M129" s="21">
        <v>190</v>
      </c>
      <c r="N129" s="21">
        <v>132</v>
      </c>
      <c r="O129" s="21">
        <v>127</v>
      </c>
      <c r="P129" s="21">
        <v>174</v>
      </c>
      <c r="Q129" s="21">
        <v>160</v>
      </c>
      <c r="R129" s="21">
        <v>132</v>
      </c>
      <c r="S129" s="21">
        <v>106</v>
      </c>
      <c r="T129" s="21">
        <v>62</v>
      </c>
      <c r="U129" s="21">
        <v>64</v>
      </c>
      <c r="V129" s="21">
        <v>66</v>
      </c>
      <c r="W129" s="21">
        <v>32</v>
      </c>
      <c r="X129" s="21">
        <v>3</v>
      </c>
      <c r="Y129" s="21">
        <v>5</v>
      </c>
      <c r="Z129" s="21">
        <v>1</v>
      </c>
      <c r="AA129" s="21">
        <v>0</v>
      </c>
      <c r="AB129" s="21">
        <v>0</v>
      </c>
      <c r="AC129" s="21">
        <v>0</v>
      </c>
      <c r="AD129" s="21">
        <v>0</v>
      </c>
    </row>
    <row r="130" spans="1:30" ht="7.5" customHeight="1" x14ac:dyDescent="0.15">
      <c r="A130" s="21" t="s">
        <v>64</v>
      </c>
      <c r="B130" s="28">
        <v>10</v>
      </c>
      <c r="C130" s="21">
        <v>0</v>
      </c>
      <c r="D130" s="21">
        <v>0</v>
      </c>
      <c r="E130" s="21">
        <v>0</v>
      </c>
      <c r="F130" s="21">
        <v>0</v>
      </c>
      <c r="G130" s="21">
        <v>0</v>
      </c>
      <c r="H130" s="21">
        <v>0</v>
      </c>
      <c r="I130" s="21">
        <v>0</v>
      </c>
      <c r="J130" s="21">
        <v>64</v>
      </c>
      <c r="K130" s="21">
        <v>207</v>
      </c>
      <c r="L130" s="21">
        <v>217</v>
      </c>
      <c r="M130" s="21">
        <v>197</v>
      </c>
      <c r="N130" s="21">
        <v>134</v>
      </c>
      <c r="O130" s="21">
        <v>81</v>
      </c>
      <c r="P130" s="21">
        <v>162</v>
      </c>
      <c r="Q130" s="21">
        <v>170</v>
      </c>
      <c r="R130" s="21">
        <v>63</v>
      </c>
      <c r="S130" s="21">
        <v>68</v>
      </c>
      <c r="T130" s="21">
        <v>73</v>
      </c>
      <c r="U130" s="21">
        <v>37</v>
      </c>
      <c r="V130" s="21">
        <v>43</v>
      </c>
      <c r="W130" s="21">
        <v>34</v>
      </c>
      <c r="X130" s="21">
        <v>3</v>
      </c>
      <c r="Y130" s="21">
        <v>0</v>
      </c>
      <c r="Z130" s="21">
        <v>0</v>
      </c>
      <c r="AA130" s="21">
        <v>0</v>
      </c>
      <c r="AB130" s="21">
        <v>0</v>
      </c>
      <c r="AC130" s="21">
        <v>0</v>
      </c>
      <c r="AD130" s="21">
        <v>0</v>
      </c>
    </row>
    <row r="131" spans="1:30" ht="7.5" customHeight="1" x14ac:dyDescent="0.15">
      <c r="A131" s="21" t="s">
        <v>64</v>
      </c>
      <c r="B131" s="28">
        <v>11</v>
      </c>
      <c r="C131" s="21">
        <v>0</v>
      </c>
      <c r="D131" s="21">
        <v>0</v>
      </c>
      <c r="E131" s="21">
        <v>0</v>
      </c>
      <c r="F131" s="21">
        <v>0</v>
      </c>
      <c r="G131" s="21">
        <v>0</v>
      </c>
      <c r="H131" s="21">
        <v>0</v>
      </c>
      <c r="I131" s="21">
        <v>11</v>
      </c>
      <c r="J131" s="21">
        <v>110</v>
      </c>
      <c r="K131" s="21">
        <v>199</v>
      </c>
      <c r="L131" s="21">
        <v>213</v>
      </c>
      <c r="M131" s="21">
        <v>192</v>
      </c>
      <c r="N131" s="21">
        <v>111</v>
      </c>
      <c r="O131" s="21">
        <v>54</v>
      </c>
      <c r="P131" s="21">
        <v>164</v>
      </c>
      <c r="Q131" s="21">
        <v>186</v>
      </c>
      <c r="R131" s="21">
        <v>36</v>
      </c>
      <c r="S131" s="21">
        <v>65</v>
      </c>
      <c r="T131" s="21">
        <v>62</v>
      </c>
      <c r="U131" s="21">
        <v>24</v>
      </c>
      <c r="V131" s="21">
        <v>28</v>
      </c>
      <c r="W131" s="21">
        <v>40</v>
      </c>
      <c r="X131" s="21">
        <v>13</v>
      </c>
      <c r="Y131" s="21">
        <v>2</v>
      </c>
      <c r="Z131" s="21">
        <v>0</v>
      </c>
      <c r="AA131" s="21">
        <v>0</v>
      </c>
      <c r="AB131" s="21">
        <v>0</v>
      </c>
      <c r="AC131" s="21">
        <v>0</v>
      </c>
      <c r="AD131" s="21">
        <v>0</v>
      </c>
    </row>
    <row r="132" spans="1:30" ht="7.5" customHeight="1" x14ac:dyDescent="0.15">
      <c r="A132" s="21" t="s">
        <v>64</v>
      </c>
      <c r="B132" s="28">
        <v>12</v>
      </c>
      <c r="C132" s="21">
        <v>0</v>
      </c>
      <c r="D132" s="21">
        <v>0</v>
      </c>
      <c r="E132" s="21">
        <v>0</v>
      </c>
      <c r="F132" s="21">
        <v>0</v>
      </c>
      <c r="G132" s="21">
        <v>0</v>
      </c>
      <c r="H132" s="21">
        <v>0</v>
      </c>
      <c r="I132" s="21">
        <v>9</v>
      </c>
      <c r="J132" s="21">
        <v>142</v>
      </c>
      <c r="K132" s="21">
        <v>198</v>
      </c>
      <c r="L132" s="21">
        <v>221</v>
      </c>
      <c r="M132" s="21">
        <v>231</v>
      </c>
      <c r="N132" s="21">
        <v>176</v>
      </c>
      <c r="O132" s="21">
        <v>137</v>
      </c>
      <c r="P132" s="21">
        <v>215</v>
      </c>
      <c r="Q132" s="21">
        <v>182</v>
      </c>
      <c r="R132" s="21">
        <v>39</v>
      </c>
      <c r="S132" s="21">
        <v>52</v>
      </c>
      <c r="T132" s="21">
        <v>60</v>
      </c>
      <c r="U132" s="21">
        <v>33</v>
      </c>
      <c r="V132" s="21">
        <v>38</v>
      </c>
      <c r="W132" s="21">
        <v>45</v>
      </c>
      <c r="X132" s="21">
        <v>25</v>
      </c>
      <c r="Y132" s="21">
        <v>7</v>
      </c>
      <c r="Z132" s="21">
        <v>0</v>
      </c>
      <c r="AA132" s="21">
        <v>0</v>
      </c>
      <c r="AB132" s="21">
        <v>0</v>
      </c>
      <c r="AC132" s="21">
        <v>0</v>
      </c>
      <c r="AD132" s="21">
        <v>0</v>
      </c>
    </row>
    <row r="133" spans="1:30" ht="7.5" customHeight="1" x14ac:dyDescent="0.15">
      <c r="A133" s="21" t="s">
        <v>64</v>
      </c>
      <c r="B133" s="28">
        <v>13</v>
      </c>
      <c r="C133" s="21">
        <v>0</v>
      </c>
      <c r="D133" s="21">
        <v>0</v>
      </c>
      <c r="E133" s="21">
        <v>0</v>
      </c>
      <c r="F133" s="21">
        <v>0</v>
      </c>
      <c r="G133" s="21">
        <v>0</v>
      </c>
      <c r="H133" s="21">
        <v>0</v>
      </c>
      <c r="I133" s="21">
        <v>4</v>
      </c>
      <c r="J133" s="21">
        <v>145</v>
      </c>
      <c r="K133" s="21">
        <v>198</v>
      </c>
      <c r="L133" s="21">
        <v>227</v>
      </c>
      <c r="M133" s="21">
        <v>217</v>
      </c>
      <c r="N133" s="21">
        <v>183</v>
      </c>
      <c r="O133" s="21">
        <v>203</v>
      </c>
      <c r="P133" s="21">
        <v>239</v>
      </c>
      <c r="Q133" s="21">
        <v>185</v>
      </c>
      <c r="R133" s="21">
        <v>38</v>
      </c>
      <c r="S133" s="21">
        <v>44</v>
      </c>
      <c r="T133" s="21">
        <v>69</v>
      </c>
      <c r="U133" s="21">
        <v>55</v>
      </c>
      <c r="V133" s="21">
        <v>63</v>
      </c>
      <c r="W133" s="21">
        <v>48</v>
      </c>
      <c r="X133" s="21">
        <v>25</v>
      </c>
      <c r="Y133" s="21">
        <v>4</v>
      </c>
      <c r="Z133" s="21">
        <v>0</v>
      </c>
      <c r="AA133" s="21">
        <v>0</v>
      </c>
      <c r="AB133" s="21">
        <v>0</v>
      </c>
      <c r="AC133" s="21">
        <v>0</v>
      </c>
      <c r="AD133" s="21">
        <v>0</v>
      </c>
    </row>
    <row r="134" spans="1:30" ht="7.5" customHeight="1" x14ac:dyDescent="0.15">
      <c r="A134" s="21" t="s">
        <v>64</v>
      </c>
      <c r="B134" s="28">
        <v>14</v>
      </c>
      <c r="C134" s="21">
        <v>0</v>
      </c>
      <c r="D134" s="21">
        <v>0</v>
      </c>
      <c r="E134" s="21">
        <v>0</v>
      </c>
      <c r="F134" s="21">
        <v>0</v>
      </c>
      <c r="G134" s="21">
        <v>0</v>
      </c>
      <c r="H134" s="21">
        <v>0</v>
      </c>
      <c r="I134" s="21">
        <v>0</v>
      </c>
      <c r="J134" s="21">
        <v>133</v>
      </c>
      <c r="K134" s="21">
        <v>206</v>
      </c>
      <c r="L134" s="21">
        <v>218</v>
      </c>
      <c r="M134" s="21">
        <v>212</v>
      </c>
      <c r="N134" s="21">
        <v>186</v>
      </c>
      <c r="O134" s="21">
        <v>171</v>
      </c>
      <c r="P134" s="21">
        <v>192</v>
      </c>
      <c r="Q134" s="21">
        <v>160</v>
      </c>
      <c r="R134" s="21">
        <v>37</v>
      </c>
      <c r="S134" s="21">
        <v>45</v>
      </c>
      <c r="T134" s="21">
        <v>67</v>
      </c>
      <c r="U134" s="21">
        <v>51</v>
      </c>
      <c r="V134" s="21">
        <v>40</v>
      </c>
      <c r="W134" s="21">
        <v>39</v>
      </c>
      <c r="X134" s="21">
        <v>29</v>
      </c>
      <c r="Y134" s="21">
        <v>1</v>
      </c>
      <c r="Z134" s="21">
        <v>0</v>
      </c>
      <c r="AA134" s="21">
        <v>0</v>
      </c>
      <c r="AB134" s="21">
        <v>0</v>
      </c>
      <c r="AC134" s="21">
        <v>0</v>
      </c>
      <c r="AD134" s="21">
        <v>0</v>
      </c>
    </row>
    <row r="135" spans="1:30" ht="7.5" customHeight="1" x14ac:dyDescent="0.15">
      <c r="A135" s="21" t="s">
        <v>64</v>
      </c>
      <c r="B135" s="28">
        <v>15</v>
      </c>
      <c r="C135" s="21">
        <v>0</v>
      </c>
      <c r="D135" s="21">
        <v>0</v>
      </c>
      <c r="E135" s="21">
        <v>0</v>
      </c>
      <c r="F135" s="21">
        <v>0</v>
      </c>
      <c r="G135" s="21">
        <v>0</v>
      </c>
      <c r="H135" s="21">
        <v>0</v>
      </c>
      <c r="I135" s="21">
        <v>0</v>
      </c>
      <c r="J135" s="21">
        <v>95</v>
      </c>
      <c r="K135" s="21">
        <v>215</v>
      </c>
      <c r="L135" s="21">
        <v>216</v>
      </c>
      <c r="M135" s="21">
        <v>225</v>
      </c>
      <c r="N135" s="21">
        <v>180</v>
      </c>
      <c r="O135" s="21">
        <v>172</v>
      </c>
      <c r="P135" s="21">
        <v>165</v>
      </c>
      <c r="Q135" s="21">
        <v>112</v>
      </c>
      <c r="R135" s="21">
        <v>23</v>
      </c>
      <c r="S135" s="21">
        <v>45</v>
      </c>
      <c r="T135" s="21">
        <v>67</v>
      </c>
      <c r="U135" s="21">
        <v>45</v>
      </c>
      <c r="V135" s="21">
        <v>26</v>
      </c>
      <c r="W135" s="21">
        <v>38</v>
      </c>
      <c r="X135" s="21">
        <v>16</v>
      </c>
      <c r="Y135" s="21">
        <v>0</v>
      </c>
      <c r="Z135" s="21">
        <v>0</v>
      </c>
      <c r="AA135" s="21">
        <v>0</v>
      </c>
      <c r="AB135" s="21">
        <v>0</v>
      </c>
      <c r="AC135" s="21">
        <v>0</v>
      </c>
      <c r="AD135" s="21">
        <v>0</v>
      </c>
    </row>
    <row r="136" spans="1:30" ht="7.5" customHeight="1" x14ac:dyDescent="0.15">
      <c r="A136" s="21" t="s">
        <v>64</v>
      </c>
      <c r="B136" s="28">
        <v>16</v>
      </c>
      <c r="C136" s="21">
        <v>0</v>
      </c>
      <c r="D136" s="21">
        <v>0</v>
      </c>
      <c r="E136" s="21">
        <v>0</v>
      </c>
      <c r="F136" s="21">
        <v>0</v>
      </c>
      <c r="G136" s="21">
        <v>0</v>
      </c>
      <c r="H136" s="21">
        <v>0</v>
      </c>
      <c r="I136" s="21">
        <v>0</v>
      </c>
      <c r="J136" s="21">
        <v>21</v>
      </c>
      <c r="K136" s="21">
        <v>185</v>
      </c>
      <c r="L136" s="21">
        <v>219</v>
      </c>
      <c r="M136" s="21">
        <v>222</v>
      </c>
      <c r="N136" s="21">
        <v>202</v>
      </c>
      <c r="O136" s="21">
        <v>205</v>
      </c>
      <c r="P136" s="21">
        <v>195</v>
      </c>
      <c r="Q136" s="21">
        <v>136</v>
      </c>
      <c r="R136" s="21">
        <v>68</v>
      </c>
      <c r="S136" s="21">
        <v>44</v>
      </c>
      <c r="T136" s="21">
        <v>58</v>
      </c>
      <c r="U136" s="21">
        <v>38</v>
      </c>
      <c r="V136" s="21">
        <v>26</v>
      </c>
      <c r="W136" s="21">
        <v>41</v>
      </c>
      <c r="X136" s="21">
        <v>5</v>
      </c>
      <c r="Y136" s="21">
        <v>0</v>
      </c>
      <c r="Z136" s="21">
        <v>0</v>
      </c>
      <c r="AA136" s="21">
        <v>0</v>
      </c>
      <c r="AB136" s="21">
        <v>0</v>
      </c>
      <c r="AC136" s="21">
        <v>0</v>
      </c>
      <c r="AD136" s="21">
        <v>0</v>
      </c>
    </row>
    <row r="137" spans="1:30" ht="7.5" customHeight="1" x14ac:dyDescent="0.15">
      <c r="A137" s="21" t="s">
        <v>64</v>
      </c>
      <c r="B137" s="28">
        <v>17</v>
      </c>
      <c r="C137" s="21">
        <v>0</v>
      </c>
      <c r="D137" s="21">
        <v>0</v>
      </c>
      <c r="E137" s="21">
        <v>0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163</v>
      </c>
      <c r="L137" s="21">
        <v>218</v>
      </c>
      <c r="M137" s="21">
        <v>218</v>
      </c>
      <c r="N137" s="21">
        <v>167</v>
      </c>
      <c r="O137" s="21">
        <v>156</v>
      </c>
      <c r="P137" s="21">
        <v>108</v>
      </c>
      <c r="Q137" s="21">
        <v>75</v>
      </c>
      <c r="R137" s="21">
        <v>42</v>
      </c>
      <c r="S137" s="21">
        <v>32</v>
      </c>
      <c r="T137" s="21">
        <v>42</v>
      </c>
      <c r="U137" s="21">
        <v>34</v>
      </c>
      <c r="V137" s="21">
        <v>30</v>
      </c>
      <c r="W137" s="21">
        <v>13</v>
      </c>
      <c r="X137" s="21">
        <v>0</v>
      </c>
      <c r="Y137" s="21">
        <v>0</v>
      </c>
      <c r="Z137" s="21">
        <v>0</v>
      </c>
      <c r="AA137" s="21">
        <v>0</v>
      </c>
      <c r="AB137" s="21">
        <v>0</v>
      </c>
      <c r="AC137" s="21">
        <v>0</v>
      </c>
      <c r="AD137" s="21">
        <v>0</v>
      </c>
    </row>
    <row r="138" spans="1:30" ht="7.5" customHeight="1" x14ac:dyDescent="0.15">
      <c r="A138" s="21" t="s">
        <v>64</v>
      </c>
      <c r="B138" s="28">
        <v>18</v>
      </c>
      <c r="C138" s="21">
        <v>0</v>
      </c>
      <c r="D138" s="21">
        <v>0</v>
      </c>
      <c r="E138" s="21">
        <v>0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129</v>
      </c>
      <c r="L138" s="21">
        <v>220</v>
      </c>
      <c r="M138" s="21">
        <v>204</v>
      </c>
      <c r="N138" s="21">
        <v>161</v>
      </c>
      <c r="O138" s="21">
        <v>173</v>
      </c>
      <c r="P138" s="21">
        <v>124</v>
      </c>
      <c r="Q138" s="21">
        <v>60</v>
      </c>
      <c r="R138" s="21">
        <v>27</v>
      </c>
      <c r="S138" s="21">
        <v>20</v>
      </c>
      <c r="T138" s="21">
        <v>46</v>
      </c>
      <c r="U138" s="21">
        <v>37</v>
      </c>
      <c r="V138" s="21">
        <v>27</v>
      </c>
      <c r="W138" s="21">
        <v>5</v>
      </c>
      <c r="X138" s="21">
        <v>0</v>
      </c>
      <c r="Y138" s="21">
        <v>0</v>
      </c>
      <c r="Z138" s="21">
        <v>0</v>
      </c>
      <c r="AA138" s="21">
        <v>0</v>
      </c>
      <c r="AB138" s="21">
        <v>0</v>
      </c>
      <c r="AC138" s="21">
        <v>0</v>
      </c>
      <c r="AD138" s="21">
        <v>0</v>
      </c>
    </row>
    <row r="139" spans="1:30" ht="7.5" customHeight="1" x14ac:dyDescent="0.15">
      <c r="A139" s="21" t="s">
        <v>64</v>
      </c>
      <c r="B139" s="28">
        <v>19</v>
      </c>
      <c r="C139" s="21">
        <v>0</v>
      </c>
      <c r="D139" s="21">
        <v>0</v>
      </c>
      <c r="E139" s="21">
        <v>0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46</v>
      </c>
      <c r="L139" s="21">
        <v>191</v>
      </c>
      <c r="M139" s="21">
        <v>206</v>
      </c>
      <c r="N139" s="21">
        <v>206</v>
      </c>
      <c r="O139" s="21">
        <v>204</v>
      </c>
      <c r="P139" s="21">
        <v>168</v>
      </c>
      <c r="Q139" s="21">
        <v>87</v>
      </c>
      <c r="R139" s="21">
        <v>43</v>
      </c>
      <c r="S139" s="21">
        <v>36</v>
      </c>
      <c r="T139" s="21">
        <v>46</v>
      </c>
      <c r="U139" s="21">
        <v>29</v>
      </c>
      <c r="V139" s="21">
        <v>14</v>
      </c>
      <c r="W139" s="21">
        <v>1</v>
      </c>
      <c r="X139" s="21">
        <v>0</v>
      </c>
      <c r="Y139" s="21">
        <v>0</v>
      </c>
      <c r="Z139" s="21">
        <v>0</v>
      </c>
      <c r="AA139" s="21">
        <v>0</v>
      </c>
      <c r="AB139" s="21">
        <v>0</v>
      </c>
      <c r="AC139" s="21">
        <v>0</v>
      </c>
      <c r="AD139" s="21">
        <v>0</v>
      </c>
    </row>
    <row r="140" spans="1:30" ht="7.5" customHeight="1" x14ac:dyDescent="0.15">
      <c r="A140" s="21" t="s">
        <v>64</v>
      </c>
      <c r="B140" s="28">
        <v>20</v>
      </c>
      <c r="C140" s="21">
        <v>0</v>
      </c>
      <c r="D140" s="21">
        <v>0</v>
      </c>
      <c r="E140" s="21">
        <v>0</v>
      </c>
      <c r="F140" s="21">
        <v>0</v>
      </c>
      <c r="G140" s="21">
        <v>0</v>
      </c>
      <c r="H140" s="21">
        <v>0</v>
      </c>
      <c r="I140" s="21">
        <v>0</v>
      </c>
      <c r="J140" s="21">
        <v>0</v>
      </c>
      <c r="K140" s="21">
        <v>0</v>
      </c>
      <c r="L140" s="21">
        <v>122</v>
      </c>
      <c r="M140" s="21">
        <v>203</v>
      </c>
      <c r="N140" s="21">
        <v>210</v>
      </c>
      <c r="O140" s="21">
        <v>220</v>
      </c>
      <c r="P140" s="21">
        <v>180</v>
      </c>
      <c r="Q140" s="21">
        <v>113</v>
      </c>
      <c r="R140" s="21">
        <v>59</v>
      </c>
      <c r="S140" s="21">
        <v>38</v>
      </c>
      <c r="T140" s="21">
        <v>34</v>
      </c>
      <c r="U140" s="21">
        <v>19</v>
      </c>
      <c r="V140" s="21">
        <v>16</v>
      </c>
      <c r="W140" s="21">
        <v>0</v>
      </c>
      <c r="X140" s="21">
        <v>0</v>
      </c>
      <c r="Y140" s="21">
        <v>0</v>
      </c>
      <c r="Z140" s="21">
        <v>0</v>
      </c>
      <c r="AA140" s="21">
        <v>0</v>
      </c>
      <c r="AB140" s="21">
        <v>0</v>
      </c>
      <c r="AC140" s="21">
        <v>0</v>
      </c>
      <c r="AD140" s="21">
        <v>0</v>
      </c>
    </row>
    <row r="141" spans="1:30" ht="7.5" customHeight="1" x14ac:dyDescent="0.15">
      <c r="A141" s="21" t="s">
        <v>64</v>
      </c>
      <c r="B141" s="28">
        <v>21</v>
      </c>
      <c r="C141" s="21">
        <v>0</v>
      </c>
      <c r="D141" s="21">
        <v>0</v>
      </c>
      <c r="E141" s="21">
        <v>0</v>
      </c>
      <c r="F141" s="21">
        <v>0</v>
      </c>
      <c r="G141" s="21">
        <v>0</v>
      </c>
      <c r="H141" s="21">
        <v>0</v>
      </c>
      <c r="I141" s="21">
        <v>0</v>
      </c>
      <c r="J141" s="21">
        <v>0</v>
      </c>
      <c r="K141" s="21">
        <v>0</v>
      </c>
      <c r="L141" s="21">
        <v>140</v>
      </c>
      <c r="M141" s="21">
        <v>214</v>
      </c>
      <c r="N141" s="21">
        <v>172</v>
      </c>
      <c r="O141" s="21">
        <v>147</v>
      </c>
      <c r="P141" s="21">
        <v>113</v>
      </c>
      <c r="Q141" s="21">
        <v>87</v>
      </c>
      <c r="R141" s="21">
        <v>49</v>
      </c>
      <c r="S141" s="21">
        <v>21</v>
      </c>
      <c r="T141" s="21">
        <v>11</v>
      </c>
      <c r="U141" s="21">
        <v>12</v>
      </c>
      <c r="V141" s="21">
        <v>49</v>
      </c>
      <c r="W141" s="21">
        <v>31</v>
      </c>
      <c r="X141" s="21">
        <v>1</v>
      </c>
      <c r="Y141" s="21">
        <v>0</v>
      </c>
      <c r="Z141" s="21">
        <v>0</v>
      </c>
      <c r="AA141" s="21">
        <v>0</v>
      </c>
      <c r="AB141" s="21">
        <v>0</v>
      </c>
      <c r="AC141" s="21">
        <v>0</v>
      </c>
      <c r="AD141" s="21">
        <v>0</v>
      </c>
    </row>
    <row r="142" spans="1:30" ht="7.5" customHeight="1" x14ac:dyDescent="0.15">
      <c r="A142" s="21" t="s">
        <v>64</v>
      </c>
      <c r="B142" s="28">
        <v>22</v>
      </c>
      <c r="C142" s="21">
        <v>0</v>
      </c>
      <c r="D142" s="21">
        <v>0</v>
      </c>
      <c r="E142" s="21">
        <v>0</v>
      </c>
      <c r="F142" s="21">
        <v>0</v>
      </c>
      <c r="G142" s="21">
        <v>0</v>
      </c>
      <c r="H142" s="21">
        <v>0</v>
      </c>
      <c r="I142" s="21">
        <v>1</v>
      </c>
      <c r="J142" s="21">
        <v>7</v>
      </c>
      <c r="K142" s="21">
        <v>93</v>
      </c>
      <c r="L142" s="21">
        <v>214</v>
      </c>
      <c r="M142" s="21">
        <v>213</v>
      </c>
      <c r="N142" s="21">
        <v>210</v>
      </c>
      <c r="O142" s="21">
        <v>156</v>
      </c>
      <c r="P142" s="21">
        <v>78</v>
      </c>
      <c r="Q142" s="21">
        <v>38</v>
      </c>
      <c r="R142" s="21">
        <v>17</v>
      </c>
      <c r="S142" s="21">
        <v>11</v>
      </c>
      <c r="T142" s="21">
        <v>19</v>
      </c>
      <c r="U142" s="21">
        <v>26</v>
      </c>
      <c r="V142" s="21">
        <v>50</v>
      </c>
      <c r="W142" s="21">
        <v>54</v>
      </c>
      <c r="X142" s="21">
        <v>6</v>
      </c>
      <c r="Y142" s="21">
        <v>6</v>
      </c>
      <c r="Z142" s="21">
        <v>3</v>
      </c>
      <c r="AA142" s="21">
        <v>1</v>
      </c>
      <c r="AB142" s="21">
        <v>0</v>
      </c>
      <c r="AC142" s="21">
        <v>0</v>
      </c>
      <c r="AD142" s="21">
        <v>0</v>
      </c>
    </row>
    <row r="143" spans="1:30" ht="7.5" customHeight="1" x14ac:dyDescent="0.15">
      <c r="A143" s="21" t="s">
        <v>64</v>
      </c>
      <c r="B143" s="28">
        <v>23</v>
      </c>
      <c r="C143" s="21">
        <v>0</v>
      </c>
      <c r="D143" s="21">
        <v>0</v>
      </c>
      <c r="E143" s="21">
        <v>0</v>
      </c>
      <c r="F143" s="21">
        <v>0</v>
      </c>
      <c r="G143" s="21">
        <v>4</v>
      </c>
      <c r="H143" s="21">
        <v>16</v>
      </c>
      <c r="I143" s="21">
        <v>29</v>
      </c>
      <c r="J143" s="21">
        <v>28</v>
      </c>
      <c r="K143" s="21">
        <v>123</v>
      </c>
      <c r="L143" s="21">
        <v>234</v>
      </c>
      <c r="M143" s="21">
        <v>210</v>
      </c>
      <c r="N143" s="21">
        <v>216</v>
      </c>
      <c r="O143" s="21">
        <v>204</v>
      </c>
      <c r="P143" s="21">
        <v>136</v>
      </c>
      <c r="Q143" s="21">
        <v>55</v>
      </c>
      <c r="R143" s="21">
        <v>23</v>
      </c>
      <c r="S143" s="21">
        <v>30</v>
      </c>
      <c r="T143" s="21">
        <v>35</v>
      </c>
      <c r="U143" s="21">
        <v>33</v>
      </c>
      <c r="V143" s="21">
        <v>48</v>
      </c>
      <c r="W143" s="21">
        <v>34</v>
      </c>
      <c r="X143" s="21">
        <v>2</v>
      </c>
      <c r="Y143" s="21">
        <v>4</v>
      </c>
      <c r="Z143" s="21">
        <v>7</v>
      </c>
      <c r="AA143" s="21">
        <v>7</v>
      </c>
      <c r="AB143" s="21">
        <v>8</v>
      </c>
      <c r="AC143" s="21">
        <v>4</v>
      </c>
      <c r="AD143" s="21">
        <v>0</v>
      </c>
    </row>
    <row r="144" spans="1:30" ht="7.5" customHeight="1" x14ac:dyDescent="0.15">
      <c r="A144" s="21" t="s">
        <v>64</v>
      </c>
      <c r="B144" s="28">
        <v>24</v>
      </c>
      <c r="C144" s="21">
        <v>0</v>
      </c>
      <c r="D144" s="21">
        <v>0</v>
      </c>
      <c r="E144" s="21">
        <v>4</v>
      </c>
      <c r="F144" s="21">
        <v>19</v>
      </c>
      <c r="G144" s="21">
        <v>32</v>
      </c>
      <c r="H144" s="21">
        <v>35</v>
      </c>
      <c r="I144" s="21">
        <v>32</v>
      </c>
      <c r="J144" s="21">
        <v>27</v>
      </c>
      <c r="K144" s="21">
        <v>60</v>
      </c>
      <c r="L144" s="21">
        <v>215</v>
      </c>
      <c r="M144" s="21">
        <v>216</v>
      </c>
      <c r="N144" s="21">
        <v>202</v>
      </c>
      <c r="O144" s="21">
        <v>174</v>
      </c>
      <c r="P144" s="21">
        <v>125</v>
      </c>
      <c r="Q144" s="21">
        <v>63</v>
      </c>
      <c r="R144" s="21">
        <v>50</v>
      </c>
      <c r="S144" s="21">
        <v>57</v>
      </c>
      <c r="T144" s="21">
        <v>40</v>
      </c>
      <c r="U144" s="21">
        <v>39</v>
      </c>
      <c r="V144" s="21">
        <v>54</v>
      </c>
      <c r="W144" s="21">
        <v>28</v>
      </c>
      <c r="X144" s="21">
        <v>0</v>
      </c>
      <c r="Y144" s="21">
        <v>0</v>
      </c>
      <c r="Z144" s="21">
        <v>1</v>
      </c>
      <c r="AA144" s="21">
        <v>1</v>
      </c>
      <c r="AB144" s="21">
        <v>4</v>
      </c>
      <c r="AC144" s="21">
        <v>10</v>
      </c>
      <c r="AD144" s="21">
        <v>11</v>
      </c>
    </row>
    <row r="145" spans="1:30" ht="7.5" customHeight="1" x14ac:dyDescent="0.15">
      <c r="A145" s="21" t="s">
        <v>64</v>
      </c>
      <c r="B145" s="28">
        <v>25</v>
      </c>
      <c r="C145" s="21">
        <v>0</v>
      </c>
      <c r="D145" s="21">
        <v>14</v>
      </c>
      <c r="E145" s="21">
        <v>30</v>
      </c>
      <c r="F145" s="21">
        <v>33</v>
      </c>
      <c r="G145" s="21">
        <v>30</v>
      </c>
      <c r="H145" s="21">
        <v>28</v>
      </c>
      <c r="I145" s="21">
        <v>28</v>
      </c>
      <c r="J145" s="21">
        <v>28</v>
      </c>
      <c r="K145" s="21">
        <v>24</v>
      </c>
      <c r="L145" s="21">
        <v>144</v>
      </c>
      <c r="M145" s="21">
        <v>231</v>
      </c>
      <c r="N145" s="21">
        <v>209</v>
      </c>
      <c r="O145" s="21">
        <v>138</v>
      </c>
      <c r="P145" s="21">
        <v>91</v>
      </c>
      <c r="Q145" s="21">
        <v>89</v>
      </c>
      <c r="R145" s="21">
        <v>111</v>
      </c>
      <c r="S145" s="21">
        <v>70</v>
      </c>
      <c r="T145" s="21">
        <v>56</v>
      </c>
      <c r="U145" s="21">
        <v>58</v>
      </c>
      <c r="V145" s="21">
        <v>54</v>
      </c>
      <c r="W145" s="21">
        <v>8</v>
      </c>
      <c r="X145" s="21">
        <v>0</v>
      </c>
      <c r="Y145" s="21">
        <v>0</v>
      </c>
      <c r="Z145" s="21">
        <v>0</v>
      </c>
      <c r="AA145" s="21">
        <v>1</v>
      </c>
      <c r="AB145" s="21">
        <v>1</v>
      </c>
      <c r="AC145" s="21">
        <v>3</v>
      </c>
      <c r="AD145" s="21">
        <v>8</v>
      </c>
    </row>
    <row r="146" spans="1:30" ht="7.5" customHeight="1" x14ac:dyDescent="0.15">
      <c r="A146" s="21" t="s">
        <v>64</v>
      </c>
      <c r="B146" s="28">
        <v>26</v>
      </c>
      <c r="C146" s="21">
        <v>24</v>
      </c>
      <c r="D146" s="21">
        <v>34</v>
      </c>
      <c r="E146" s="21">
        <v>28</v>
      </c>
      <c r="F146" s="21">
        <v>26</v>
      </c>
      <c r="G146" s="21">
        <v>26</v>
      </c>
      <c r="H146" s="21">
        <v>26</v>
      </c>
      <c r="I146" s="21">
        <v>27</v>
      </c>
      <c r="J146" s="21">
        <v>28</v>
      </c>
      <c r="K146" s="21">
        <v>23</v>
      </c>
      <c r="L146" s="21">
        <v>52</v>
      </c>
      <c r="M146" s="21">
        <v>202</v>
      </c>
      <c r="N146" s="21">
        <v>235</v>
      </c>
      <c r="O146" s="21">
        <v>132</v>
      </c>
      <c r="P146" s="21">
        <v>74</v>
      </c>
      <c r="Q146" s="21">
        <v>143</v>
      </c>
      <c r="R146" s="21">
        <v>179</v>
      </c>
      <c r="S146" s="21">
        <v>97</v>
      </c>
      <c r="T146" s="21">
        <v>105</v>
      </c>
      <c r="U146" s="21">
        <v>82</v>
      </c>
      <c r="V146" s="21">
        <v>17</v>
      </c>
      <c r="W146" s="21">
        <v>0</v>
      </c>
      <c r="X146" s="21">
        <v>0</v>
      </c>
      <c r="Y146" s="21">
        <v>0</v>
      </c>
      <c r="Z146" s="21">
        <v>1</v>
      </c>
      <c r="AA146" s="21">
        <v>1</v>
      </c>
      <c r="AB146" s="21">
        <v>3</v>
      </c>
      <c r="AC146" s="21">
        <v>4</v>
      </c>
      <c r="AD146" s="21">
        <v>3</v>
      </c>
    </row>
    <row r="147" spans="1:30" ht="7.5" customHeight="1" x14ac:dyDescent="0.15">
      <c r="A147" s="21" t="s">
        <v>64</v>
      </c>
      <c r="B147" s="28">
        <v>27</v>
      </c>
      <c r="C147" s="21">
        <v>36</v>
      </c>
      <c r="D147" s="21">
        <v>28</v>
      </c>
      <c r="E147" s="21">
        <v>26</v>
      </c>
      <c r="F147" s="21">
        <v>25</v>
      </c>
      <c r="G147" s="21">
        <v>25</v>
      </c>
      <c r="H147" s="21">
        <v>26</v>
      </c>
      <c r="I147" s="21">
        <v>27</v>
      </c>
      <c r="J147" s="21">
        <v>28</v>
      </c>
      <c r="K147" s="21">
        <v>28</v>
      </c>
      <c r="L147" s="21">
        <v>20</v>
      </c>
      <c r="M147" s="21">
        <v>61</v>
      </c>
      <c r="N147" s="21">
        <v>189</v>
      </c>
      <c r="O147" s="21">
        <v>160</v>
      </c>
      <c r="P147" s="21">
        <v>102</v>
      </c>
      <c r="Q147" s="21">
        <v>208</v>
      </c>
      <c r="R147" s="21">
        <v>224</v>
      </c>
      <c r="S147" s="21">
        <v>186</v>
      </c>
      <c r="T147" s="21">
        <v>111</v>
      </c>
      <c r="U147" s="21">
        <v>27</v>
      </c>
      <c r="V147" s="21">
        <v>1</v>
      </c>
      <c r="W147" s="21">
        <v>2</v>
      </c>
      <c r="X147" s="21">
        <v>3</v>
      </c>
      <c r="Y147" s="21">
        <v>3</v>
      </c>
      <c r="Z147" s="21">
        <v>3</v>
      </c>
      <c r="AA147" s="21">
        <v>3</v>
      </c>
      <c r="AB147" s="21">
        <v>5</v>
      </c>
      <c r="AC147" s="21">
        <v>6</v>
      </c>
      <c r="AD147" s="21">
        <v>4</v>
      </c>
    </row>
    <row r="148" spans="1:30" ht="7.5" customHeight="1" x14ac:dyDescent="0.15">
      <c r="A148" s="21" t="s">
        <v>64</v>
      </c>
      <c r="B148" s="28">
        <v>28</v>
      </c>
      <c r="C148" s="21">
        <v>33</v>
      </c>
      <c r="D148" s="21">
        <v>27</v>
      </c>
      <c r="E148" s="21">
        <v>26</v>
      </c>
      <c r="F148" s="21">
        <v>25</v>
      </c>
      <c r="G148" s="21">
        <v>26</v>
      </c>
      <c r="H148" s="21">
        <v>26</v>
      </c>
      <c r="I148" s="21">
        <v>28</v>
      </c>
      <c r="J148" s="21">
        <v>29</v>
      </c>
      <c r="K148" s="21">
        <v>28</v>
      </c>
      <c r="L148" s="21">
        <v>27</v>
      </c>
      <c r="M148" s="21">
        <v>17</v>
      </c>
      <c r="N148" s="21">
        <v>28</v>
      </c>
      <c r="O148" s="21">
        <v>68</v>
      </c>
      <c r="P148" s="21">
        <v>93</v>
      </c>
      <c r="Q148" s="21">
        <v>157</v>
      </c>
      <c r="R148" s="21">
        <v>135</v>
      </c>
      <c r="S148" s="21">
        <v>71</v>
      </c>
      <c r="T148" s="21">
        <v>11</v>
      </c>
      <c r="U148" s="21">
        <v>3</v>
      </c>
      <c r="V148" s="21">
        <v>6</v>
      </c>
      <c r="W148" s="21">
        <v>6</v>
      </c>
      <c r="X148" s="21">
        <v>6</v>
      </c>
      <c r="Y148" s="21">
        <v>5</v>
      </c>
      <c r="Z148" s="21">
        <v>5</v>
      </c>
      <c r="AA148" s="21">
        <v>5</v>
      </c>
      <c r="AB148" s="21">
        <v>5</v>
      </c>
      <c r="AC148" s="21">
        <v>6</v>
      </c>
      <c r="AD148" s="21">
        <v>7</v>
      </c>
    </row>
    <row r="149" spans="1:30" ht="7.5" customHeight="1" x14ac:dyDescent="0.15">
      <c r="A149" s="21"/>
      <c r="B149" s="22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spans="1:30" ht="7.5" customHeight="1" x14ac:dyDescent="0.15">
      <c r="A150" s="21"/>
      <c r="B150" s="22"/>
      <c r="C150" s="27" t="s">
        <v>82</v>
      </c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spans="1:30" ht="7.5" customHeight="1" x14ac:dyDescent="0.15">
      <c r="A151" s="27" t="s">
        <v>28</v>
      </c>
      <c r="B151" s="80" t="s">
        <v>83</v>
      </c>
      <c r="C151" s="81">
        <v>1</v>
      </c>
      <c r="D151" s="81">
        <v>2</v>
      </c>
      <c r="E151" s="81">
        <v>3</v>
      </c>
      <c r="F151" s="81">
        <v>4</v>
      </c>
      <c r="G151" s="81">
        <v>5</v>
      </c>
      <c r="H151" s="81">
        <v>6</v>
      </c>
      <c r="I151" s="81">
        <v>7</v>
      </c>
      <c r="J151" s="81">
        <v>8</v>
      </c>
      <c r="K151" s="81">
        <v>9</v>
      </c>
      <c r="L151" s="81">
        <v>10</v>
      </c>
      <c r="M151" s="81">
        <v>11</v>
      </c>
      <c r="N151" s="81">
        <v>12</v>
      </c>
      <c r="O151" s="81">
        <v>13</v>
      </c>
      <c r="P151" s="81">
        <v>14</v>
      </c>
      <c r="Q151" s="81">
        <v>15</v>
      </c>
      <c r="R151" s="81">
        <v>16</v>
      </c>
      <c r="S151" s="81">
        <v>17</v>
      </c>
      <c r="T151" s="81">
        <v>18</v>
      </c>
      <c r="U151" s="81">
        <v>19</v>
      </c>
      <c r="V151" s="81">
        <v>20</v>
      </c>
      <c r="W151" s="81">
        <v>21</v>
      </c>
      <c r="X151" s="81">
        <v>22</v>
      </c>
      <c r="Y151" s="81">
        <v>23</v>
      </c>
      <c r="Z151" s="81">
        <v>24</v>
      </c>
      <c r="AA151" s="81">
        <v>25</v>
      </c>
      <c r="AB151" s="81">
        <v>26</v>
      </c>
      <c r="AC151" s="81">
        <v>27</v>
      </c>
      <c r="AD151" s="81">
        <v>28</v>
      </c>
    </row>
    <row r="152" spans="1:30" ht="7.5" customHeight="1" x14ac:dyDescent="0.15">
      <c r="A152" s="21" t="s">
        <v>67</v>
      </c>
      <c r="B152" s="28">
        <v>1</v>
      </c>
      <c r="C152" s="21">
        <v>0</v>
      </c>
      <c r="D152" s="21">
        <v>0</v>
      </c>
      <c r="E152" s="21">
        <v>0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1">
        <v>0</v>
      </c>
      <c r="L152" s="21">
        <v>0</v>
      </c>
      <c r="M152" s="21">
        <v>10</v>
      </c>
      <c r="N152" s="21">
        <v>32</v>
      </c>
      <c r="O152" s="21">
        <v>43</v>
      </c>
      <c r="P152" s="21">
        <v>47</v>
      </c>
      <c r="Q152" s="21">
        <v>44</v>
      </c>
      <c r="R152" s="21">
        <v>42</v>
      </c>
      <c r="S152" s="21">
        <v>38</v>
      </c>
      <c r="T152" s="21">
        <v>40</v>
      </c>
      <c r="U152" s="21">
        <v>26</v>
      </c>
      <c r="V152" s="21">
        <v>1</v>
      </c>
      <c r="W152" s="21">
        <v>0</v>
      </c>
      <c r="X152" s="21">
        <v>0</v>
      </c>
      <c r="Y152" s="21">
        <v>0</v>
      </c>
      <c r="Z152" s="21">
        <v>0</v>
      </c>
      <c r="AA152" s="21">
        <v>0</v>
      </c>
      <c r="AB152" s="21">
        <v>0</v>
      </c>
      <c r="AC152" s="21">
        <v>0</v>
      </c>
      <c r="AD152" s="21">
        <v>0</v>
      </c>
    </row>
    <row r="153" spans="1:30" ht="7.5" customHeight="1" x14ac:dyDescent="0.15">
      <c r="A153" s="21" t="s">
        <v>67</v>
      </c>
      <c r="B153" s="28">
        <v>2</v>
      </c>
      <c r="C153" s="21">
        <v>0</v>
      </c>
      <c r="D153" s="21">
        <v>0</v>
      </c>
      <c r="E153" s="21">
        <v>0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1">
        <v>0</v>
      </c>
      <c r="L153" s="21">
        <v>17</v>
      </c>
      <c r="M153" s="21">
        <v>49</v>
      </c>
      <c r="N153" s="21">
        <v>44</v>
      </c>
      <c r="O153" s="21">
        <v>31</v>
      </c>
      <c r="P153" s="21">
        <v>20</v>
      </c>
      <c r="Q153" s="21">
        <v>22</v>
      </c>
      <c r="R153" s="21">
        <v>17</v>
      </c>
      <c r="S153" s="21">
        <v>10</v>
      </c>
      <c r="T153" s="21">
        <v>19</v>
      </c>
      <c r="U153" s="21">
        <v>32</v>
      </c>
      <c r="V153" s="21">
        <v>16</v>
      </c>
      <c r="W153" s="21">
        <v>0</v>
      </c>
      <c r="X153" s="21">
        <v>0</v>
      </c>
      <c r="Y153" s="21">
        <v>0</v>
      </c>
      <c r="Z153" s="21">
        <v>0</v>
      </c>
      <c r="AA153" s="21">
        <v>0</v>
      </c>
      <c r="AB153" s="21">
        <v>0</v>
      </c>
      <c r="AC153" s="21">
        <v>0</v>
      </c>
      <c r="AD153" s="21">
        <v>0</v>
      </c>
    </row>
    <row r="154" spans="1:30" ht="7.5" customHeight="1" x14ac:dyDescent="0.15">
      <c r="A154" s="21" t="s">
        <v>67</v>
      </c>
      <c r="B154" s="28">
        <v>3</v>
      </c>
      <c r="C154" s="21">
        <v>0</v>
      </c>
      <c r="D154" s="21">
        <v>0</v>
      </c>
      <c r="E154" s="21">
        <v>0</v>
      </c>
      <c r="F154" s="21">
        <v>0</v>
      </c>
      <c r="G154" s="21">
        <v>0</v>
      </c>
      <c r="H154" s="21">
        <v>0</v>
      </c>
      <c r="I154" s="21">
        <v>0</v>
      </c>
      <c r="J154" s="21">
        <v>0</v>
      </c>
      <c r="K154" s="21">
        <v>9</v>
      </c>
      <c r="L154" s="21">
        <v>35</v>
      </c>
      <c r="M154" s="21">
        <v>23</v>
      </c>
      <c r="N154" s="21">
        <v>82</v>
      </c>
      <c r="O154" s="21">
        <v>106</v>
      </c>
      <c r="P154" s="21">
        <v>84</v>
      </c>
      <c r="Q154" s="21">
        <v>65</v>
      </c>
      <c r="R154" s="21">
        <v>44</v>
      </c>
      <c r="S154" s="21">
        <v>25</v>
      </c>
      <c r="T154" s="21">
        <v>14</v>
      </c>
      <c r="U154" s="21">
        <v>1</v>
      </c>
      <c r="V154" s="21">
        <v>16</v>
      </c>
      <c r="W154" s="21">
        <v>8</v>
      </c>
      <c r="X154" s="21">
        <v>0</v>
      </c>
      <c r="Y154" s="21">
        <v>0</v>
      </c>
      <c r="Z154" s="21">
        <v>0</v>
      </c>
      <c r="AA154" s="21">
        <v>0</v>
      </c>
      <c r="AB154" s="21">
        <v>0</v>
      </c>
      <c r="AC154" s="21">
        <v>0</v>
      </c>
      <c r="AD154" s="21">
        <v>0</v>
      </c>
    </row>
    <row r="155" spans="1:30" ht="7.5" customHeight="1" x14ac:dyDescent="0.15">
      <c r="A155" s="21" t="s">
        <v>67</v>
      </c>
      <c r="B155" s="28">
        <v>4</v>
      </c>
      <c r="C155" s="21">
        <v>0</v>
      </c>
      <c r="D155" s="21">
        <v>0</v>
      </c>
      <c r="E155" s="21">
        <v>0</v>
      </c>
      <c r="F155" s="21">
        <v>0</v>
      </c>
      <c r="G155" s="21">
        <v>0</v>
      </c>
      <c r="H155" s="21">
        <v>0</v>
      </c>
      <c r="I155" s="21">
        <v>0</v>
      </c>
      <c r="J155" s="21">
        <v>3</v>
      </c>
      <c r="K155" s="21">
        <v>49</v>
      </c>
      <c r="L155" s="21">
        <v>43</v>
      </c>
      <c r="M155" s="21">
        <v>126</v>
      </c>
      <c r="N155" s="21">
        <v>191</v>
      </c>
      <c r="O155" s="21">
        <v>185</v>
      </c>
      <c r="P155" s="21">
        <v>168</v>
      </c>
      <c r="Q155" s="21">
        <v>145</v>
      </c>
      <c r="R155" s="21">
        <v>108</v>
      </c>
      <c r="S155" s="21">
        <v>64</v>
      </c>
      <c r="T155" s="21">
        <v>51</v>
      </c>
      <c r="U155" s="21">
        <v>41</v>
      </c>
      <c r="V155" s="21">
        <v>2</v>
      </c>
      <c r="W155" s="21">
        <v>19</v>
      </c>
      <c r="X155" s="21">
        <v>8</v>
      </c>
      <c r="Y155" s="21">
        <v>0</v>
      </c>
      <c r="Z155" s="21">
        <v>0</v>
      </c>
      <c r="AA155" s="21">
        <v>0</v>
      </c>
      <c r="AB155" s="21">
        <v>0</v>
      </c>
      <c r="AC155" s="21">
        <v>0</v>
      </c>
      <c r="AD155" s="21">
        <v>0</v>
      </c>
    </row>
    <row r="156" spans="1:30" ht="7.5" customHeight="1" x14ac:dyDescent="0.15">
      <c r="A156" s="21" t="s">
        <v>67</v>
      </c>
      <c r="B156" s="28">
        <v>5</v>
      </c>
      <c r="C156" s="21">
        <v>0</v>
      </c>
      <c r="D156" s="21">
        <v>0</v>
      </c>
      <c r="E156" s="21">
        <v>0</v>
      </c>
      <c r="F156" s="21">
        <v>0</v>
      </c>
      <c r="G156" s="21">
        <v>0</v>
      </c>
      <c r="H156" s="21">
        <v>0</v>
      </c>
      <c r="I156" s="21">
        <v>0</v>
      </c>
      <c r="J156" s="21">
        <v>31</v>
      </c>
      <c r="K156" s="21">
        <v>76</v>
      </c>
      <c r="L156" s="21">
        <v>139</v>
      </c>
      <c r="M156" s="21">
        <v>205</v>
      </c>
      <c r="N156" s="21">
        <v>204</v>
      </c>
      <c r="O156" s="21">
        <v>184</v>
      </c>
      <c r="P156" s="21">
        <v>164</v>
      </c>
      <c r="Q156" s="21">
        <v>152</v>
      </c>
      <c r="R156" s="21">
        <v>125</v>
      </c>
      <c r="S156" s="21">
        <v>81</v>
      </c>
      <c r="T156" s="21">
        <v>64</v>
      </c>
      <c r="U156" s="21">
        <v>113</v>
      </c>
      <c r="V156" s="21">
        <v>74</v>
      </c>
      <c r="W156" s="21">
        <v>12</v>
      </c>
      <c r="X156" s="21">
        <v>38</v>
      </c>
      <c r="Y156" s="21">
        <v>0</v>
      </c>
      <c r="Z156" s="21">
        <v>0</v>
      </c>
      <c r="AA156" s="21">
        <v>0</v>
      </c>
      <c r="AB156" s="21">
        <v>0</v>
      </c>
      <c r="AC156" s="21">
        <v>0</v>
      </c>
      <c r="AD156" s="21">
        <v>0</v>
      </c>
    </row>
    <row r="157" spans="1:30" ht="7.5" customHeight="1" x14ac:dyDescent="0.15">
      <c r="A157" s="21" t="s">
        <v>67</v>
      </c>
      <c r="B157" s="28">
        <v>6</v>
      </c>
      <c r="C157" s="21">
        <v>0</v>
      </c>
      <c r="D157" s="21">
        <v>0</v>
      </c>
      <c r="E157" s="21">
        <v>0</v>
      </c>
      <c r="F157" s="21">
        <v>0</v>
      </c>
      <c r="G157" s="21">
        <v>0</v>
      </c>
      <c r="H157" s="21">
        <v>0</v>
      </c>
      <c r="I157" s="21">
        <v>4</v>
      </c>
      <c r="J157" s="21">
        <v>56</v>
      </c>
      <c r="K157" s="21">
        <v>110</v>
      </c>
      <c r="L157" s="21">
        <v>195</v>
      </c>
      <c r="M157" s="21">
        <v>217</v>
      </c>
      <c r="N157" s="21">
        <v>224</v>
      </c>
      <c r="O157" s="21">
        <v>197</v>
      </c>
      <c r="P157" s="21">
        <v>163</v>
      </c>
      <c r="Q157" s="21">
        <v>145</v>
      </c>
      <c r="R157" s="21">
        <v>129</v>
      </c>
      <c r="S157" s="21">
        <v>88</v>
      </c>
      <c r="T157" s="21">
        <v>54</v>
      </c>
      <c r="U157" s="21">
        <v>70</v>
      </c>
      <c r="V157" s="21">
        <v>100</v>
      </c>
      <c r="W157" s="21">
        <v>17</v>
      </c>
      <c r="X157" s="21">
        <v>49</v>
      </c>
      <c r="Y157" s="21">
        <v>18</v>
      </c>
      <c r="Z157" s="21">
        <v>0</v>
      </c>
      <c r="AA157" s="21">
        <v>0</v>
      </c>
      <c r="AB157" s="21">
        <v>0</v>
      </c>
      <c r="AC157" s="21">
        <v>0</v>
      </c>
      <c r="AD157" s="21">
        <v>0</v>
      </c>
    </row>
    <row r="158" spans="1:30" ht="7.5" customHeight="1" x14ac:dyDescent="0.15">
      <c r="A158" s="21" t="s">
        <v>67</v>
      </c>
      <c r="B158" s="28">
        <v>7</v>
      </c>
      <c r="C158" s="21">
        <v>0</v>
      </c>
      <c r="D158" s="21">
        <v>0</v>
      </c>
      <c r="E158" s="21">
        <v>0</v>
      </c>
      <c r="F158" s="21">
        <v>0</v>
      </c>
      <c r="G158" s="21">
        <v>0</v>
      </c>
      <c r="H158" s="21">
        <v>0</v>
      </c>
      <c r="I158" s="21">
        <v>5</v>
      </c>
      <c r="J158" s="21">
        <v>46</v>
      </c>
      <c r="K158" s="21">
        <v>119</v>
      </c>
      <c r="L158" s="21">
        <v>218</v>
      </c>
      <c r="M158" s="21">
        <v>232</v>
      </c>
      <c r="N158" s="21">
        <v>226</v>
      </c>
      <c r="O158" s="21">
        <v>203</v>
      </c>
      <c r="P158" s="21">
        <v>158</v>
      </c>
      <c r="Q158" s="21">
        <v>131</v>
      </c>
      <c r="R158" s="21">
        <v>133</v>
      </c>
      <c r="S158" s="21">
        <v>89</v>
      </c>
      <c r="T158" s="21">
        <v>48</v>
      </c>
      <c r="U158" s="21">
        <v>40</v>
      </c>
      <c r="V158" s="21">
        <v>76</v>
      </c>
      <c r="W158" s="21">
        <v>47</v>
      </c>
      <c r="X158" s="21">
        <v>37</v>
      </c>
      <c r="Y158" s="21">
        <v>40</v>
      </c>
      <c r="Z158" s="21">
        <v>0</v>
      </c>
      <c r="AA158" s="21">
        <v>0</v>
      </c>
      <c r="AB158" s="21">
        <v>0</v>
      </c>
      <c r="AC158" s="21">
        <v>0</v>
      </c>
      <c r="AD158" s="21">
        <v>0</v>
      </c>
    </row>
    <row r="159" spans="1:30" ht="7.5" customHeight="1" x14ac:dyDescent="0.15">
      <c r="A159" s="21" t="s">
        <v>67</v>
      </c>
      <c r="B159" s="28">
        <v>8</v>
      </c>
      <c r="C159" s="21">
        <v>0</v>
      </c>
      <c r="D159" s="21">
        <v>0</v>
      </c>
      <c r="E159" s="21">
        <v>0</v>
      </c>
      <c r="F159" s="21">
        <v>0</v>
      </c>
      <c r="G159" s="21">
        <v>0</v>
      </c>
      <c r="H159" s="21">
        <v>0</v>
      </c>
      <c r="I159" s="21">
        <v>0</v>
      </c>
      <c r="J159" s="21">
        <v>41</v>
      </c>
      <c r="K159" s="21">
        <v>161</v>
      </c>
      <c r="L159" s="21">
        <v>226</v>
      </c>
      <c r="M159" s="21">
        <v>223</v>
      </c>
      <c r="N159" s="21">
        <v>218</v>
      </c>
      <c r="O159" s="21">
        <v>204</v>
      </c>
      <c r="P159" s="21">
        <v>163</v>
      </c>
      <c r="Q159" s="21">
        <v>137</v>
      </c>
      <c r="R159" s="21">
        <v>136</v>
      </c>
      <c r="S159" s="21">
        <v>99</v>
      </c>
      <c r="T159" s="21">
        <v>61</v>
      </c>
      <c r="U159" s="21">
        <v>49</v>
      </c>
      <c r="V159" s="21">
        <v>55</v>
      </c>
      <c r="W159" s="21">
        <v>48</v>
      </c>
      <c r="X159" s="21">
        <v>20</v>
      </c>
      <c r="Y159" s="21">
        <v>33</v>
      </c>
      <c r="Z159" s="21">
        <v>3</v>
      </c>
      <c r="AA159" s="21">
        <v>0</v>
      </c>
      <c r="AB159" s="21">
        <v>0</v>
      </c>
      <c r="AC159" s="21">
        <v>0</v>
      </c>
      <c r="AD159" s="21">
        <v>0</v>
      </c>
    </row>
    <row r="160" spans="1:30" ht="7.5" customHeight="1" x14ac:dyDescent="0.15">
      <c r="A160" s="21" t="s">
        <v>67</v>
      </c>
      <c r="B160" s="28">
        <v>9</v>
      </c>
      <c r="C160" s="21">
        <v>0</v>
      </c>
      <c r="D160" s="21">
        <v>0</v>
      </c>
      <c r="E160" s="21">
        <v>0</v>
      </c>
      <c r="F160" s="21">
        <v>0</v>
      </c>
      <c r="G160" s="21">
        <v>0</v>
      </c>
      <c r="H160" s="21">
        <v>0</v>
      </c>
      <c r="I160" s="21">
        <v>0</v>
      </c>
      <c r="J160" s="21">
        <v>58</v>
      </c>
      <c r="K160" s="21">
        <v>188</v>
      </c>
      <c r="L160" s="21">
        <v>206</v>
      </c>
      <c r="M160" s="21">
        <v>175</v>
      </c>
      <c r="N160" s="21">
        <v>117</v>
      </c>
      <c r="O160" s="21">
        <v>111</v>
      </c>
      <c r="P160" s="21">
        <v>156</v>
      </c>
      <c r="Q160" s="21">
        <v>139</v>
      </c>
      <c r="R160" s="21">
        <v>112</v>
      </c>
      <c r="S160" s="21">
        <v>93</v>
      </c>
      <c r="T160" s="21">
        <v>55</v>
      </c>
      <c r="U160" s="21">
        <v>60</v>
      </c>
      <c r="V160" s="21">
        <v>63</v>
      </c>
      <c r="W160" s="21">
        <v>29</v>
      </c>
      <c r="X160" s="21">
        <v>4</v>
      </c>
      <c r="Y160" s="21">
        <v>5</v>
      </c>
      <c r="Z160" s="21">
        <v>1</v>
      </c>
      <c r="AA160" s="21">
        <v>0</v>
      </c>
      <c r="AB160" s="21">
        <v>0</v>
      </c>
      <c r="AC160" s="21">
        <v>0</v>
      </c>
      <c r="AD160" s="21">
        <v>0</v>
      </c>
    </row>
    <row r="161" spans="1:30" ht="7.5" customHeight="1" x14ac:dyDescent="0.15">
      <c r="A161" s="21" t="s">
        <v>67</v>
      </c>
      <c r="B161" s="28">
        <v>10</v>
      </c>
      <c r="C161" s="21">
        <v>0</v>
      </c>
      <c r="D161" s="21">
        <v>0</v>
      </c>
      <c r="E161" s="21">
        <v>0</v>
      </c>
      <c r="F161" s="21">
        <v>0</v>
      </c>
      <c r="G161" s="21">
        <v>0</v>
      </c>
      <c r="H161" s="21">
        <v>0</v>
      </c>
      <c r="I161" s="21">
        <v>0</v>
      </c>
      <c r="J161" s="21">
        <v>53</v>
      </c>
      <c r="K161" s="21">
        <v>185</v>
      </c>
      <c r="L161" s="21">
        <v>202</v>
      </c>
      <c r="M161" s="21">
        <v>182</v>
      </c>
      <c r="N161" s="21">
        <v>120</v>
      </c>
      <c r="O161" s="21">
        <v>64</v>
      </c>
      <c r="P161" s="21">
        <v>144</v>
      </c>
      <c r="Q161" s="21">
        <v>151</v>
      </c>
      <c r="R161" s="21">
        <v>52</v>
      </c>
      <c r="S161" s="21">
        <v>59</v>
      </c>
      <c r="T161" s="21">
        <v>62</v>
      </c>
      <c r="U161" s="21">
        <v>34</v>
      </c>
      <c r="V161" s="21">
        <v>41</v>
      </c>
      <c r="W161" s="21">
        <v>30</v>
      </c>
      <c r="X161" s="21">
        <v>4</v>
      </c>
      <c r="Y161" s="21">
        <v>0</v>
      </c>
      <c r="Z161" s="21">
        <v>0</v>
      </c>
      <c r="AA161" s="21">
        <v>0</v>
      </c>
      <c r="AB161" s="21">
        <v>0</v>
      </c>
      <c r="AC161" s="21">
        <v>0</v>
      </c>
      <c r="AD161" s="21">
        <v>0</v>
      </c>
    </row>
    <row r="162" spans="1:30" ht="7.5" customHeight="1" x14ac:dyDescent="0.15">
      <c r="A162" s="21" t="s">
        <v>67</v>
      </c>
      <c r="B162" s="28">
        <v>11</v>
      </c>
      <c r="C162" s="21">
        <v>0</v>
      </c>
      <c r="D162" s="21">
        <v>0</v>
      </c>
      <c r="E162" s="21">
        <v>0</v>
      </c>
      <c r="F162" s="21">
        <v>0</v>
      </c>
      <c r="G162" s="21">
        <v>0</v>
      </c>
      <c r="H162" s="21">
        <v>0</v>
      </c>
      <c r="I162" s="21">
        <v>11</v>
      </c>
      <c r="J162" s="21">
        <v>99</v>
      </c>
      <c r="K162" s="21">
        <v>177</v>
      </c>
      <c r="L162" s="21">
        <v>196</v>
      </c>
      <c r="M162" s="21">
        <v>177</v>
      </c>
      <c r="N162" s="21">
        <v>105</v>
      </c>
      <c r="O162" s="21">
        <v>47</v>
      </c>
      <c r="P162" s="21">
        <v>149</v>
      </c>
      <c r="Q162" s="21">
        <v>169</v>
      </c>
      <c r="R162" s="21">
        <v>30</v>
      </c>
      <c r="S162" s="21">
        <v>61</v>
      </c>
      <c r="T162" s="21">
        <v>59</v>
      </c>
      <c r="U162" s="21">
        <v>21</v>
      </c>
      <c r="V162" s="21">
        <v>24</v>
      </c>
      <c r="W162" s="21">
        <v>36</v>
      </c>
      <c r="X162" s="21">
        <v>13</v>
      </c>
      <c r="Y162" s="21">
        <v>2</v>
      </c>
      <c r="Z162" s="21">
        <v>0</v>
      </c>
      <c r="AA162" s="21">
        <v>0</v>
      </c>
      <c r="AB162" s="21">
        <v>0</v>
      </c>
      <c r="AC162" s="21">
        <v>0</v>
      </c>
      <c r="AD162" s="21">
        <v>0</v>
      </c>
    </row>
    <row r="163" spans="1:30" ht="7.5" customHeight="1" x14ac:dyDescent="0.15">
      <c r="A163" s="21" t="s">
        <v>67</v>
      </c>
      <c r="B163" s="28">
        <v>12</v>
      </c>
      <c r="C163" s="21">
        <v>0</v>
      </c>
      <c r="D163" s="21">
        <v>0</v>
      </c>
      <c r="E163" s="21">
        <v>0</v>
      </c>
      <c r="F163" s="21">
        <v>0</v>
      </c>
      <c r="G163" s="21">
        <v>0</v>
      </c>
      <c r="H163" s="21">
        <v>0</v>
      </c>
      <c r="I163" s="21">
        <v>10</v>
      </c>
      <c r="J163" s="21">
        <v>131</v>
      </c>
      <c r="K163" s="21">
        <v>174</v>
      </c>
      <c r="L163" s="21">
        <v>207</v>
      </c>
      <c r="M163" s="21">
        <v>222</v>
      </c>
      <c r="N163" s="21">
        <v>162</v>
      </c>
      <c r="O163" s="21">
        <v>125</v>
      </c>
      <c r="P163" s="21">
        <v>203</v>
      </c>
      <c r="Q163" s="21">
        <v>167</v>
      </c>
      <c r="R163" s="21">
        <v>33</v>
      </c>
      <c r="S163" s="21">
        <v>48</v>
      </c>
      <c r="T163" s="21">
        <v>56</v>
      </c>
      <c r="U163" s="21">
        <v>29</v>
      </c>
      <c r="V163" s="21">
        <v>34</v>
      </c>
      <c r="W163" s="21">
        <v>42</v>
      </c>
      <c r="X163" s="21">
        <v>24</v>
      </c>
      <c r="Y163" s="21">
        <v>7</v>
      </c>
      <c r="Z163" s="21">
        <v>0</v>
      </c>
      <c r="AA163" s="21">
        <v>0</v>
      </c>
      <c r="AB163" s="21">
        <v>0</v>
      </c>
      <c r="AC163" s="21">
        <v>0</v>
      </c>
      <c r="AD163" s="21">
        <v>0</v>
      </c>
    </row>
    <row r="164" spans="1:30" ht="7.5" customHeight="1" x14ac:dyDescent="0.15">
      <c r="A164" s="21" t="s">
        <v>67</v>
      </c>
      <c r="B164" s="28">
        <v>13</v>
      </c>
      <c r="C164" s="21">
        <v>0</v>
      </c>
      <c r="D164" s="21">
        <v>0</v>
      </c>
      <c r="E164" s="21">
        <v>0</v>
      </c>
      <c r="F164" s="21">
        <v>0</v>
      </c>
      <c r="G164" s="21">
        <v>0</v>
      </c>
      <c r="H164" s="21">
        <v>0</v>
      </c>
      <c r="I164" s="21">
        <v>4</v>
      </c>
      <c r="J164" s="21">
        <v>134</v>
      </c>
      <c r="K164" s="21">
        <v>176</v>
      </c>
      <c r="L164" s="21">
        <v>215</v>
      </c>
      <c r="M164" s="21">
        <v>206</v>
      </c>
      <c r="N164" s="21">
        <v>167</v>
      </c>
      <c r="O164" s="21">
        <v>189</v>
      </c>
      <c r="P164" s="21">
        <v>231</v>
      </c>
      <c r="Q164" s="21">
        <v>172</v>
      </c>
      <c r="R164" s="21">
        <v>33</v>
      </c>
      <c r="S164" s="21">
        <v>39</v>
      </c>
      <c r="T164" s="21">
        <v>63</v>
      </c>
      <c r="U164" s="21">
        <v>50</v>
      </c>
      <c r="V164" s="21">
        <v>60</v>
      </c>
      <c r="W164" s="21">
        <v>44</v>
      </c>
      <c r="X164" s="21">
        <v>23</v>
      </c>
      <c r="Y164" s="21">
        <v>5</v>
      </c>
      <c r="Z164" s="21">
        <v>0</v>
      </c>
      <c r="AA164" s="21">
        <v>0</v>
      </c>
      <c r="AB164" s="21">
        <v>0</v>
      </c>
      <c r="AC164" s="21">
        <v>0</v>
      </c>
      <c r="AD164" s="21">
        <v>0</v>
      </c>
    </row>
    <row r="165" spans="1:30" ht="7.5" customHeight="1" x14ac:dyDescent="0.15">
      <c r="A165" s="21" t="s">
        <v>67</v>
      </c>
      <c r="B165" s="28">
        <v>14</v>
      </c>
      <c r="C165" s="21">
        <v>0</v>
      </c>
      <c r="D165" s="21">
        <v>0</v>
      </c>
      <c r="E165" s="21">
        <v>0</v>
      </c>
      <c r="F165" s="21">
        <v>0</v>
      </c>
      <c r="G165" s="21">
        <v>0</v>
      </c>
      <c r="H165" s="21">
        <v>0</v>
      </c>
      <c r="I165" s="21">
        <v>0</v>
      </c>
      <c r="J165" s="21">
        <v>125</v>
      </c>
      <c r="K165" s="21">
        <v>184</v>
      </c>
      <c r="L165" s="21">
        <v>200</v>
      </c>
      <c r="M165" s="21">
        <v>196</v>
      </c>
      <c r="N165" s="21">
        <v>167</v>
      </c>
      <c r="O165" s="21">
        <v>151</v>
      </c>
      <c r="P165" s="21">
        <v>181</v>
      </c>
      <c r="Q165" s="21">
        <v>146</v>
      </c>
      <c r="R165" s="21">
        <v>32</v>
      </c>
      <c r="S165" s="21">
        <v>40</v>
      </c>
      <c r="T165" s="21">
        <v>60</v>
      </c>
      <c r="U165" s="21">
        <v>44</v>
      </c>
      <c r="V165" s="21">
        <v>35</v>
      </c>
      <c r="W165" s="21">
        <v>36</v>
      </c>
      <c r="X165" s="21">
        <v>27</v>
      </c>
      <c r="Y165" s="21">
        <v>1</v>
      </c>
      <c r="Z165" s="21">
        <v>0</v>
      </c>
      <c r="AA165" s="21">
        <v>0</v>
      </c>
      <c r="AB165" s="21">
        <v>0</v>
      </c>
      <c r="AC165" s="21">
        <v>0</v>
      </c>
      <c r="AD165" s="21">
        <v>0</v>
      </c>
    </row>
    <row r="166" spans="1:30" ht="7.5" customHeight="1" x14ac:dyDescent="0.15">
      <c r="A166" s="21" t="s">
        <v>67</v>
      </c>
      <c r="B166" s="28">
        <v>15</v>
      </c>
      <c r="C166" s="21">
        <v>0</v>
      </c>
      <c r="D166" s="21">
        <v>0</v>
      </c>
      <c r="E166" s="21">
        <v>0</v>
      </c>
      <c r="F166" s="21">
        <v>0</v>
      </c>
      <c r="G166" s="21">
        <v>0</v>
      </c>
      <c r="H166" s="21">
        <v>0</v>
      </c>
      <c r="I166" s="21">
        <v>0</v>
      </c>
      <c r="J166" s="21">
        <v>93</v>
      </c>
      <c r="K166" s="21">
        <v>194</v>
      </c>
      <c r="L166" s="21">
        <v>197</v>
      </c>
      <c r="M166" s="21">
        <v>212</v>
      </c>
      <c r="N166" s="21">
        <v>163</v>
      </c>
      <c r="O166" s="21">
        <v>154</v>
      </c>
      <c r="P166" s="21">
        <v>154</v>
      </c>
      <c r="Q166" s="21">
        <v>102</v>
      </c>
      <c r="R166" s="21">
        <v>22</v>
      </c>
      <c r="S166" s="21">
        <v>42</v>
      </c>
      <c r="T166" s="21">
        <v>61</v>
      </c>
      <c r="U166" s="21">
        <v>39</v>
      </c>
      <c r="V166" s="21">
        <v>21</v>
      </c>
      <c r="W166" s="21">
        <v>35</v>
      </c>
      <c r="X166" s="21">
        <v>15</v>
      </c>
      <c r="Y166" s="21">
        <v>0</v>
      </c>
      <c r="Z166" s="21">
        <v>0</v>
      </c>
      <c r="AA166" s="21">
        <v>0</v>
      </c>
      <c r="AB166" s="21">
        <v>0</v>
      </c>
      <c r="AC166" s="21">
        <v>0</v>
      </c>
      <c r="AD166" s="21">
        <v>0</v>
      </c>
    </row>
    <row r="167" spans="1:30" ht="7.5" customHeight="1" x14ac:dyDescent="0.15">
      <c r="A167" s="21" t="s">
        <v>67</v>
      </c>
      <c r="B167" s="28">
        <v>16</v>
      </c>
      <c r="C167" s="21">
        <v>0</v>
      </c>
      <c r="D167" s="21">
        <v>0</v>
      </c>
      <c r="E167" s="21">
        <v>0</v>
      </c>
      <c r="F167" s="21">
        <v>0</v>
      </c>
      <c r="G167" s="21">
        <v>0</v>
      </c>
      <c r="H167" s="21">
        <v>0</v>
      </c>
      <c r="I167" s="21">
        <v>0</v>
      </c>
      <c r="J167" s="21">
        <v>21</v>
      </c>
      <c r="K167" s="21">
        <v>166</v>
      </c>
      <c r="L167" s="21">
        <v>199</v>
      </c>
      <c r="M167" s="21">
        <v>208</v>
      </c>
      <c r="N167" s="21">
        <v>188</v>
      </c>
      <c r="O167" s="21">
        <v>192</v>
      </c>
      <c r="P167" s="21">
        <v>180</v>
      </c>
      <c r="Q167" s="21">
        <v>123</v>
      </c>
      <c r="R167" s="21">
        <v>62</v>
      </c>
      <c r="S167" s="21">
        <v>43</v>
      </c>
      <c r="T167" s="21">
        <v>54</v>
      </c>
      <c r="U167" s="21">
        <v>34</v>
      </c>
      <c r="V167" s="21">
        <v>21</v>
      </c>
      <c r="W167" s="21">
        <v>39</v>
      </c>
      <c r="X167" s="21">
        <v>5</v>
      </c>
      <c r="Y167" s="21">
        <v>0</v>
      </c>
      <c r="Z167" s="21">
        <v>0</v>
      </c>
      <c r="AA167" s="21">
        <v>0</v>
      </c>
      <c r="AB167" s="21">
        <v>0</v>
      </c>
      <c r="AC167" s="21">
        <v>0</v>
      </c>
      <c r="AD167" s="21">
        <v>0</v>
      </c>
    </row>
    <row r="168" spans="1:30" ht="7.5" customHeight="1" x14ac:dyDescent="0.15">
      <c r="A168" s="21" t="s">
        <v>67</v>
      </c>
      <c r="B168" s="28">
        <v>17</v>
      </c>
      <c r="C168" s="21">
        <v>0</v>
      </c>
      <c r="D168" s="21">
        <v>0</v>
      </c>
      <c r="E168" s="21">
        <v>0</v>
      </c>
      <c r="F168" s="21">
        <v>0</v>
      </c>
      <c r="G168" s="21">
        <v>0</v>
      </c>
      <c r="H168" s="21">
        <v>0</v>
      </c>
      <c r="I168" s="21">
        <v>0</v>
      </c>
      <c r="J168" s="21">
        <v>0</v>
      </c>
      <c r="K168" s="21">
        <v>144</v>
      </c>
      <c r="L168" s="21">
        <v>196</v>
      </c>
      <c r="M168" s="21">
        <v>204</v>
      </c>
      <c r="N168" s="21">
        <v>151</v>
      </c>
      <c r="O168" s="21">
        <v>146</v>
      </c>
      <c r="P168" s="21">
        <v>106</v>
      </c>
      <c r="Q168" s="21">
        <v>75</v>
      </c>
      <c r="R168" s="21">
        <v>42</v>
      </c>
      <c r="S168" s="21">
        <v>30</v>
      </c>
      <c r="T168" s="21">
        <v>38</v>
      </c>
      <c r="U168" s="21">
        <v>30</v>
      </c>
      <c r="V168" s="21">
        <v>25</v>
      </c>
      <c r="W168" s="21">
        <v>12</v>
      </c>
      <c r="X168" s="21">
        <v>0</v>
      </c>
      <c r="Y168" s="21">
        <v>0</v>
      </c>
      <c r="Z168" s="21">
        <v>0</v>
      </c>
      <c r="AA168" s="21">
        <v>0</v>
      </c>
      <c r="AB168" s="21">
        <v>0</v>
      </c>
      <c r="AC168" s="21">
        <v>0</v>
      </c>
      <c r="AD168" s="21">
        <v>0</v>
      </c>
    </row>
    <row r="169" spans="1:30" ht="7.5" customHeight="1" x14ac:dyDescent="0.15">
      <c r="A169" s="21" t="s">
        <v>67</v>
      </c>
      <c r="B169" s="28">
        <v>18</v>
      </c>
      <c r="C169" s="21">
        <v>0</v>
      </c>
      <c r="D169" s="21">
        <v>0</v>
      </c>
      <c r="E169" s="21">
        <v>0</v>
      </c>
      <c r="F169" s="21">
        <v>0</v>
      </c>
      <c r="G169" s="21">
        <v>0</v>
      </c>
      <c r="H169" s="21">
        <v>0</v>
      </c>
      <c r="I169" s="21">
        <v>0</v>
      </c>
      <c r="J169" s="21">
        <v>0</v>
      </c>
      <c r="K169" s="21">
        <v>114</v>
      </c>
      <c r="L169" s="21">
        <v>197</v>
      </c>
      <c r="M169" s="21">
        <v>186</v>
      </c>
      <c r="N169" s="21">
        <v>139</v>
      </c>
      <c r="O169" s="21">
        <v>159</v>
      </c>
      <c r="P169" s="21">
        <v>117</v>
      </c>
      <c r="Q169" s="21">
        <v>62</v>
      </c>
      <c r="R169" s="21">
        <v>29</v>
      </c>
      <c r="S169" s="21">
        <v>18</v>
      </c>
      <c r="T169" s="21">
        <v>42</v>
      </c>
      <c r="U169" s="21">
        <v>32</v>
      </c>
      <c r="V169" s="21">
        <v>23</v>
      </c>
      <c r="W169" s="21">
        <v>5</v>
      </c>
      <c r="X169" s="21">
        <v>0</v>
      </c>
      <c r="Y169" s="21">
        <v>0</v>
      </c>
      <c r="Z169" s="21">
        <v>0</v>
      </c>
      <c r="AA169" s="21">
        <v>0</v>
      </c>
      <c r="AB169" s="21">
        <v>0</v>
      </c>
      <c r="AC169" s="21">
        <v>0</v>
      </c>
      <c r="AD169" s="21">
        <v>0</v>
      </c>
    </row>
    <row r="170" spans="1:30" ht="7.5" customHeight="1" x14ac:dyDescent="0.15">
      <c r="A170" s="21" t="s">
        <v>67</v>
      </c>
      <c r="B170" s="28">
        <v>19</v>
      </c>
      <c r="C170" s="21">
        <v>0</v>
      </c>
      <c r="D170" s="21">
        <v>0</v>
      </c>
      <c r="E170" s="21">
        <v>0</v>
      </c>
      <c r="F170" s="21">
        <v>0</v>
      </c>
      <c r="G170" s="21">
        <v>0</v>
      </c>
      <c r="H170" s="21">
        <v>0</v>
      </c>
      <c r="I170" s="21">
        <v>0</v>
      </c>
      <c r="J170" s="21">
        <v>0</v>
      </c>
      <c r="K170" s="21">
        <v>42</v>
      </c>
      <c r="L170" s="21">
        <v>169</v>
      </c>
      <c r="M170" s="21">
        <v>184</v>
      </c>
      <c r="N170" s="21">
        <v>185</v>
      </c>
      <c r="O170" s="21">
        <v>182</v>
      </c>
      <c r="P170" s="21">
        <v>146</v>
      </c>
      <c r="Q170" s="21">
        <v>76</v>
      </c>
      <c r="R170" s="21">
        <v>39</v>
      </c>
      <c r="S170" s="21">
        <v>30</v>
      </c>
      <c r="T170" s="21">
        <v>40</v>
      </c>
      <c r="U170" s="21">
        <v>24</v>
      </c>
      <c r="V170" s="21">
        <v>12</v>
      </c>
      <c r="W170" s="21">
        <v>1</v>
      </c>
      <c r="X170" s="21">
        <v>0</v>
      </c>
      <c r="Y170" s="21">
        <v>0</v>
      </c>
      <c r="Z170" s="21">
        <v>0</v>
      </c>
      <c r="AA170" s="21">
        <v>0</v>
      </c>
      <c r="AB170" s="21">
        <v>0</v>
      </c>
      <c r="AC170" s="21">
        <v>0</v>
      </c>
      <c r="AD170" s="21">
        <v>0</v>
      </c>
    </row>
    <row r="171" spans="1:30" ht="7.5" customHeight="1" x14ac:dyDescent="0.15">
      <c r="A171" s="21" t="s">
        <v>67</v>
      </c>
      <c r="B171" s="28">
        <v>20</v>
      </c>
      <c r="C171" s="21">
        <v>0</v>
      </c>
      <c r="D171" s="21">
        <v>0</v>
      </c>
      <c r="E171" s="21">
        <v>0</v>
      </c>
      <c r="F171" s="21">
        <v>0</v>
      </c>
      <c r="G171" s="21">
        <v>0</v>
      </c>
      <c r="H171" s="21">
        <v>0</v>
      </c>
      <c r="I171" s="21">
        <v>0</v>
      </c>
      <c r="J171" s="21">
        <v>0</v>
      </c>
      <c r="K171" s="21">
        <v>0</v>
      </c>
      <c r="L171" s="21">
        <v>109</v>
      </c>
      <c r="M171" s="21">
        <v>178</v>
      </c>
      <c r="N171" s="21">
        <v>191</v>
      </c>
      <c r="O171" s="21">
        <v>204</v>
      </c>
      <c r="P171" s="21">
        <v>160</v>
      </c>
      <c r="Q171" s="21">
        <v>98</v>
      </c>
      <c r="R171" s="21">
        <v>53</v>
      </c>
      <c r="S171" s="21">
        <v>33</v>
      </c>
      <c r="T171" s="21">
        <v>29</v>
      </c>
      <c r="U171" s="21">
        <v>14</v>
      </c>
      <c r="V171" s="21">
        <v>14</v>
      </c>
      <c r="W171" s="21">
        <v>0</v>
      </c>
      <c r="X171" s="21">
        <v>0</v>
      </c>
      <c r="Y171" s="21">
        <v>0</v>
      </c>
      <c r="Z171" s="21">
        <v>0</v>
      </c>
      <c r="AA171" s="21">
        <v>0</v>
      </c>
      <c r="AB171" s="21">
        <v>0</v>
      </c>
      <c r="AC171" s="21">
        <v>0</v>
      </c>
      <c r="AD171" s="21">
        <v>0</v>
      </c>
    </row>
    <row r="172" spans="1:30" ht="7.5" customHeight="1" x14ac:dyDescent="0.15">
      <c r="A172" s="21" t="s">
        <v>67</v>
      </c>
      <c r="B172" s="28">
        <v>21</v>
      </c>
      <c r="C172" s="21">
        <v>0</v>
      </c>
      <c r="D172" s="21">
        <v>0</v>
      </c>
      <c r="E172" s="21">
        <v>0</v>
      </c>
      <c r="F172" s="21">
        <v>0</v>
      </c>
      <c r="G172" s="21">
        <v>0</v>
      </c>
      <c r="H172" s="21">
        <v>0</v>
      </c>
      <c r="I172" s="21">
        <v>0</v>
      </c>
      <c r="J172" s="21">
        <v>0</v>
      </c>
      <c r="K172" s="21">
        <v>0</v>
      </c>
      <c r="L172" s="21">
        <v>126</v>
      </c>
      <c r="M172" s="21">
        <v>193</v>
      </c>
      <c r="N172" s="21">
        <v>152</v>
      </c>
      <c r="O172" s="21">
        <v>129</v>
      </c>
      <c r="P172" s="21">
        <v>98</v>
      </c>
      <c r="Q172" s="21">
        <v>76</v>
      </c>
      <c r="R172" s="21">
        <v>44</v>
      </c>
      <c r="S172" s="21">
        <v>18</v>
      </c>
      <c r="T172" s="21">
        <v>9</v>
      </c>
      <c r="U172" s="21">
        <v>9</v>
      </c>
      <c r="V172" s="21">
        <v>45</v>
      </c>
      <c r="W172" s="21">
        <v>31</v>
      </c>
      <c r="X172" s="21">
        <v>1</v>
      </c>
      <c r="Y172" s="21">
        <v>0</v>
      </c>
      <c r="Z172" s="21">
        <v>0</v>
      </c>
      <c r="AA172" s="21">
        <v>0</v>
      </c>
      <c r="AB172" s="21">
        <v>0</v>
      </c>
      <c r="AC172" s="21">
        <v>0</v>
      </c>
      <c r="AD172" s="21">
        <v>0</v>
      </c>
    </row>
    <row r="173" spans="1:30" ht="7.5" customHeight="1" x14ac:dyDescent="0.15">
      <c r="A173" s="21" t="s">
        <v>67</v>
      </c>
      <c r="B173" s="28">
        <v>22</v>
      </c>
      <c r="C173" s="21">
        <v>0</v>
      </c>
      <c r="D173" s="21">
        <v>0</v>
      </c>
      <c r="E173" s="21">
        <v>0</v>
      </c>
      <c r="F173" s="21">
        <v>0</v>
      </c>
      <c r="G173" s="21">
        <v>0</v>
      </c>
      <c r="H173" s="21">
        <v>0</v>
      </c>
      <c r="I173" s="21">
        <v>1</v>
      </c>
      <c r="J173" s="21">
        <v>11</v>
      </c>
      <c r="K173" s="21">
        <v>89</v>
      </c>
      <c r="L173" s="21">
        <v>194</v>
      </c>
      <c r="M173" s="21">
        <v>196</v>
      </c>
      <c r="N173" s="21">
        <v>194</v>
      </c>
      <c r="O173" s="21">
        <v>141</v>
      </c>
      <c r="P173" s="21">
        <v>70</v>
      </c>
      <c r="Q173" s="21">
        <v>33</v>
      </c>
      <c r="R173" s="21">
        <v>13</v>
      </c>
      <c r="S173" s="21">
        <v>8</v>
      </c>
      <c r="T173" s="21">
        <v>16</v>
      </c>
      <c r="U173" s="21">
        <v>20</v>
      </c>
      <c r="V173" s="21">
        <v>43</v>
      </c>
      <c r="W173" s="21">
        <v>50</v>
      </c>
      <c r="X173" s="21">
        <v>10</v>
      </c>
      <c r="Y173" s="21">
        <v>8</v>
      </c>
      <c r="Z173" s="21">
        <v>4</v>
      </c>
      <c r="AA173" s="21">
        <v>1</v>
      </c>
      <c r="AB173" s="21">
        <v>0</v>
      </c>
      <c r="AC173" s="21">
        <v>0</v>
      </c>
      <c r="AD173" s="21">
        <v>0</v>
      </c>
    </row>
    <row r="174" spans="1:30" ht="7.5" customHeight="1" x14ac:dyDescent="0.15">
      <c r="A174" s="21" t="s">
        <v>67</v>
      </c>
      <c r="B174" s="28">
        <v>23</v>
      </c>
      <c r="C174" s="21">
        <v>0</v>
      </c>
      <c r="D174" s="21">
        <v>0</v>
      </c>
      <c r="E174" s="21">
        <v>0</v>
      </c>
      <c r="F174" s="21">
        <v>0</v>
      </c>
      <c r="G174" s="21">
        <v>5</v>
      </c>
      <c r="H174" s="21">
        <v>20</v>
      </c>
      <c r="I174" s="21">
        <v>35</v>
      </c>
      <c r="J174" s="21">
        <v>35</v>
      </c>
      <c r="K174" s="21">
        <v>116</v>
      </c>
      <c r="L174" s="21">
        <v>216</v>
      </c>
      <c r="M174" s="21">
        <v>193</v>
      </c>
      <c r="N174" s="21">
        <v>201</v>
      </c>
      <c r="O174" s="21">
        <v>185</v>
      </c>
      <c r="P174" s="21">
        <v>118</v>
      </c>
      <c r="Q174" s="21">
        <v>49</v>
      </c>
      <c r="R174" s="21">
        <v>19</v>
      </c>
      <c r="S174" s="21">
        <v>26</v>
      </c>
      <c r="T174" s="21">
        <v>32</v>
      </c>
      <c r="U174" s="21">
        <v>28</v>
      </c>
      <c r="V174" s="21">
        <v>42</v>
      </c>
      <c r="W174" s="21">
        <v>30</v>
      </c>
      <c r="X174" s="21">
        <v>4</v>
      </c>
      <c r="Y174" s="21">
        <v>6</v>
      </c>
      <c r="Z174" s="21">
        <v>11</v>
      </c>
      <c r="AA174" s="21">
        <v>10</v>
      </c>
      <c r="AB174" s="21">
        <v>10</v>
      </c>
      <c r="AC174" s="21">
        <v>5</v>
      </c>
      <c r="AD174" s="21">
        <v>0</v>
      </c>
    </row>
    <row r="175" spans="1:30" ht="7.5" customHeight="1" x14ac:dyDescent="0.15">
      <c r="A175" s="21" t="s">
        <v>67</v>
      </c>
      <c r="B175" s="28">
        <v>24</v>
      </c>
      <c r="C175" s="21">
        <v>1</v>
      </c>
      <c r="D175" s="21">
        <v>0</v>
      </c>
      <c r="E175" s="21">
        <v>6</v>
      </c>
      <c r="F175" s="21">
        <v>25</v>
      </c>
      <c r="G175" s="21">
        <v>39</v>
      </c>
      <c r="H175" s="21">
        <v>42</v>
      </c>
      <c r="I175" s="21">
        <v>39</v>
      </c>
      <c r="J175" s="21">
        <v>33</v>
      </c>
      <c r="K175" s="21">
        <v>57</v>
      </c>
      <c r="L175" s="21">
        <v>198</v>
      </c>
      <c r="M175" s="21">
        <v>202</v>
      </c>
      <c r="N175" s="21">
        <v>186</v>
      </c>
      <c r="O175" s="21">
        <v>153</v>
      </c>
      <c r="P175" s="21">
        <v>106</v>
      </c>
      <c r="Q175" s="21">
        <v>54</v>
      </c>
      <c r="R175" s="21">
        <v>44</v>
      </c>
      <c r="S175" s="21">
        <v>53</v>
      </c>
      <c r="T175" s="21">
        <v>37</v>
      </c>
      <c r="U175" s="21">
        <v>35</v>
      </c>
      <c r="V175" s="21">
        <v>49</v>
      </c>
      <c r="W175" s="21">
        <v>26</v>
      </c>
      <c r="X175" s="21">
        <v>0</v>
      </c>
      <c r="Y175" s="21">
        <v>0</v>
      </c>
      <c r="Z175" s="21">
        <v>2</v>
      </c>
      <c r="AA175" s="21">
        <v>3</v>
      </c>
      <c r="AB175" s="21">
        <v>6</v>
      </c>
      <c r="AC175" s="21">
        <v>16</v>
      </c>
      <c r="AD175" s="21">
        <v>15</v>
      </c>
    </row>
    <row r="176" spans="1:30" ht="7.5" customHeight="1" x14ac:dyDescent="0.15">
      <c r="A176" s="21" t="s">
        <v>67</v>
      </c>
      <c r="B176" s="28">
        <v>25</v>
      </c>
      <c r="C176" s="21">
        <v>0</v>
      </c>
      <c r="D176" s="21">
        <v>18</v>
      </c>
      <c r="E176" s="21">
        <v>38</v>
      </c>
      <c r="F176" s="21">
        <v>42</v>
      </c>
      <c r="G176" s="21">
        <v>37</v>
      </c>
      <c r="H176" s="21">
        <v>35</v>
      </c>
      <c r="I176" s="21">
        <v>36</v>
      </c>
      <c r="J176" s="21">
        <v>35</v>
      </c>
      <c r="K176" s="21">
        <v>28</v>
      </c>
      <c r="L176" s="21">
        <v>131</v>
      </c>
      <c r="M176" s="21">
        <v>218</v>
      </c>
      <c r="N176" s="21">
        <v>195</v>
      </c>
      <c r="O176" s="21">
        <v>122</v>
      </c>
      <c r="P176" s="21">
        <v>77</v>
      </c>
      <c r="Q176" s="21">
        <v>74</v>
      </c>
      <c r="R176" s="21">
        <v>97</v>
      </c>
      <c r="S176" s="21">
        <v>61</v>
      </c>
      <c r="T176" s="21">
        <v>49</v>
      </c>
      <c r="U176" s="21">
        <v>51</v>
      </c>
      <c r="V176" s="21">
        <v>49</v>
      </c>
      <c r="W176" s="21">
        <v>8</v>
      </c>
      <c r="X176" s="21">
        <v>0</v>
      </c>
      <c r="Y176" s="21">
        <v>0</v>
      </c>
      <c r="Z176" s="21">
        <v>0</v>
      </c>
      <c r="AA176" s="21">
        <v>1</v>
      </c>
      <c r="AB176" s="21">
        <v>1</v>
      </c>
      <c r="AC176" s="21">
        <v>6</v>
      </c>
      <c r="AD176" s="21">
        <v>13</v>
      </c>
    </row>
    <row r="177" spans="1:30" ht="7.5" customHeight="1" x14ac:dyDescent="0.15">
      <c r="A177" s="21" t="s">
        <v>67</v>
      </c>
      <c r="B177" s="28">
        <v>26</v>
      </c>
      <c r="C177" s="21">
        <v>29</v>
      </c>
      <c r="D177" s="21">
        <v>44</v>
      </c>
      <c r="E177" s="21">
        <v>36</v>
      </c>
      <c r="F177" s="21">
        <v>31</v>
      </c>
      <c r="G177" s="21">
        <v>32</v>
      </c>
      <c r="H177" s="21">
        <v>34</v>
      </c>
      <c r="I177" s="21">
        <v>35</v>
      </c>
      <c r="J177" s="21">
        <v>34</v>
      </c>
      <c r="K177" s="21">
        <v>29</v>
      </c>
      <c r="L177" s="21">
        <v>52</v>
      </c>
      <c r="M177" s="21">
        <v>189</v>
      </c>
      <c r="N177" s="21">
        <v>219</v>
      </c>
      <c r="O177" s="21">
        <v>119</v>
      </c>
      <c r="P177" s="21">
        <v>63</v>
      </c>
      <c r="Q177" s="21">
        <v>127</v>
      </c>
      <c r="R177" s="21">
        <v>162</v>
      </c>
      <c r="S177" s="21">
        <v>82</v>
      </c>
      <c r="T177" s="21">
        <v>90</v>
      </c>
      <c r="U177" s="21">
        <v>73</v>
      </c>
      <c r="V177" s="21">
        <v>16</v>
      </c>
      <c r="W177" s="21">
        <v>0</v>
      </c>
      <c r="X177" s="21">
        <v>0</v>
      </c>
      <c r="Y177" s="21">
        <v>1</v>
      </c>
      <c r="Z177" s="21">
        <v>3</v>
      </c>
      <c r="AA177" s="21">
        <v>3</v>
      </c>
      <c r="AB177" s="21">
        <v>5</v>
      </c>
      <c r="AC177" s="21">
        <v>6</v>
      </c>
      <c r="AD177" s="21">
        <v>5</v>
      </c>
    </row>
    <row r="178" spans="1:30" ht="7.5" customHeight="1" x14ac:dyDescent="0.15">
      <c r="A178" s="21" t="s">
        <v>67</v>
      </c>
      <c r="B178" s="28">
        <v>27</v>
      </c>
      <c r="C178" s="21">
        <v>45</v>
      </c>
      <c r="D178" s="21">
        <v>38</v>
      </c>
      <c r="E178" s="21">
        <v>33</v>
      </c>
      <c r="F178" s="21">
        <v>30</v>
      </c>
      <c r="G178" s="21">
        <v>30</v>
      </c>
      <c r="H178" s="21">
        <v>34</v>
      </c>
      <c r="I178" s="21">
        <v>35</v>
      </c>
      <c r="J178" s="21">
        <v>34</v>
      </c>
      <c r="K178" s="21">
        <v>33</v>
      </c>
      <c r="L178" s="21">
        <v>26</v>
      </c>
      <c r="M178" s="21">
        <v>61</v>
      </c>
      <c r="N178" s="21">
        <v>178</v>
      </c>
      <c r="O178" s="21">
        <v>144</v>
      </c>
      <c r="P178" s="21">
        <v>85</v>
      </c>
      <c r="Q178" s="21">
        <v>192</v>
      </c>
      <c r="R178" s="21">
        <v>209</v>
      </c>
      <c r="S178" s="21">
        <v>166</v>
      </c>
      <c r="T178" s="21">
        <v>96</v>
      </c>
      <c r="U178" s="21">
        <v>25</v>
      </c>
      <c r="V178" s="21">
        <v>1</v>
      </c>
      <c r="W178" s="21">
        <v>2</v>
      </c>
      <c r="X178" s="21">
        <v>4</v>
      </c>
      <c r="Y178" s="21">
        <v>5</v>
      </c>
      <c r="Z178" s="21">
        <v>5</v>
      </c>
      <c r="AA178" s="21">
        <v>5</v>
      </c>
      <c r="AB178" s="21">
        <v>7</v>
      </c>
      <c r="AC178" s="21">
        <v>8</v>
      </c>
      <c r="AD178" s="21">
        <v>7</v>
      </c>
    </row>
    <row r="179" spans="1:30" ht="7.5" customHeight="1" x14ac:dyDescent="0.15">
      <c r="A179" s="21" t="s">
        <v>67</v>
      </c>
      <c r="B179" s="28">
        <v>28</v>
      </c>
      <c r="C179" s="21">
        <v>40</v>
      </c>
      <c r="D179" s="21">
        <v>35</v>
      </c>
      <c r="E179" s="21">
        <v>34</v>
      </c>
      <c r="F179" s="21">
        <v>32</v>
      </c>
      <c r="G179" s="21">
        <v>32</v>
      </c>
      <c r="H179" s="21">
        <v>34</v>
      </c>
      <c r="I179" s="21">
        <v>35</v>
      </c>
      <c r="J179" s="21">
        <v>36</v>
      </c>
      <c r="K179" s="21">
        <v>33</v>
      </c>
      <c r="L179" s="21">
        <v>32</v>
      </c>
      <c r="M179" s="21">
        <v>23</v>
      </c>
      <c r="N179" s="21">
        <v>33</v>
      </c>
      <c r="O179" s="21">
        <v>64</v>
      </c>
      <c r="P179" s="21">
        <v>81</v>
      </c>
      <c r="Q179" s="21">
        <v>146</v>
      </c>
      <c r="R179" s="21">
        <v>128</v>
      </c>
      <c r="S179" s="21">
        <v>68</v>
      </c>
      <c r="T179" s="21">
        <v>14</v>
      </c>
      <c r="U179" s="21">
        <v>6</v>
      </c>
      <c r="V179" s="21">
        <v>9</v>
      </c>
      <c r="W179" s="21">
        <v>9</v>
      </c>
      <c r="X179" s="21">
        <v>9</v>
      </c>
      <c r="Y179" s="21">
        <v>7</v>
      </c>
      <c r="Z179" s="21">
        <v>7</v>
      </c>
      <c r="AA179" s="21">
        <v>7</v>
      </c>
      <c r="AB179" s="21">
        <v>7</v>
      </c>
      <c r="AC179" s="21">
        <v>11</v>
      </c>
      <c r="AD179" s="21">
        <v>11</v>
      </c>
    </row>
    <row r="180" spans="1:30" ht="7.5" customHeight="1" x14ac:dyDescent="0.15">
      <c r="A180" s="21"/>
      <c r="B180" s="22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spans="1:30" ht="7.5" customHeight="1" x14ac:dyDescent="0.15">
      <c r="A181" s="21"/>
      <c r="B181" s="22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spans="1:30" ht="7.5" customHeight="1" x14ac:dyDescent="0.15">
      <c r="A182" s="21"/>
      <c r="B182" s="22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spans="1:30" ht="7.5" customHeight="1" x14ac:dyDescent="0.15">
      <c r="A183" s="21"/>
      <c r="B183" s="22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spans="1:30" ht="7.5" customHeight="1" x14ac:dyDescent="0.15">
      <c r="A184" s="21"/>
      <c r="B184" s="22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spans="1:30" ht="7.5" customHeight="1" x14ac:dyDescent="0.15">
      <c r="A185" s="21"/>
      <c r="B185" s="22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spans="1:30" ht="7.5" customHeight="1" x14ac:dyDescent="0.15">
      <c r="A186" s="21"/>
      <c r="B186" s="22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spans="1:30" ht="7.5" customHeight="1" x14ac:dyDescent="0.15">
      <c r="A187" s="21"/>
      <c r="B187" s="22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spans="1:30" ht="7.5" customHeight="1" x14ac:dyDescent="0.15">
      <c r="A188" s="21"/>
      <c r="B188" s="22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spans="1:30" ht="7.5" customHeight="1" x14ac:dyDescent="0.15">
      <c r="A189" s="21"/>
      <c r="B189" s="22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spans="1:30" ht="7.5" customHeight="1" x14ac:dyDescent="0.15">
      <c r="A190" s="21"/>
      <c r="B190" s="22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spans="1:30" ht="7.5" customHeight="1" x14ac:dyDescent="0.15">
      <c r="A191" s="21"/>
      <c r="B191" s="22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spans="1:30" ht="7.5" customHeight="1" x14ac:dyDescent="0.15">
      <c r="A192" s="21"/>
      <c r="B192" s="22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spans="1:30" ht="7.5" customHeight="1" x14ac:dyDescent="0.15">
      <c r="A193" s="21"/>
      <c r="B193" s="22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spans="1:30" ht="7.5" customHeight="1" x14ac:dyDescent="0.15">
      <c r="A194" s="21"/>
      <c r="B194" s="22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spans="1:30" ht="7.5" customHeight="1" x14ac:dyDescent="0.15">
      <c r="A195" s="21"/>
      <c r="B195" s="22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spans="1:30" ht="7.5" customHeight="1" x14ac:dyDescent="0.15">
      <c r="A196" s="21"/>
      <c r="B196" s="22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spans="1:30" ht="7.5" customHeight="1" x14ac:dyDescent="0.15">
      <c r="A197" s="21"/>
      <c r="B197" s="22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spans="1:30" ht="7.5" customHeight="1" x14ac:dyDescent="0.15">
      <c r="A198" s="21"/>
      <c r="B198" s="22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spans="1:30" ht="7.5" customHeight="1" x14ac:dyDescent="0.15">
      <c r="A199" s="21"/>
      <c r="B199" s="22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spans="1:30" ht="7.5" customHeight="1" x14ac:dyDescent="0.15">
      <c r="A200" s="21"/>
      <c r="B200" s="22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spans="1:30" ht="7.5" customHeight="1" x14ac:dyDescent="0.15">
      <c r="A201" s="21"/>
      <c r="B201" s="22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spans="1:30" ht="7.5" customHeight="1" x14ac:dyDescent="0.15">
      <c r="A202" s="21"/>
      <c r="B202" s="22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spans="1:30" ht="7.5" customHeight="1" x14ac:dyDescent="0.15">
      <c r="A203" s="21"/>
      <c r="B203" s="22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spans="1:30" ht="7.5" customHeight="1" x14ac:dyDescent="0.15">
      <c r="A204" s="21"/>
      <c r="B204" s="22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spans="1:30" ht="7.5" customHeight="1" x14ac:dyDescent="0.15">
      <c r="A205" s="21"/>
      <c r="B205" s="22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spans="1:30" ht="7.5" customHeight="1" x14ac:dyDescent="0.15">
      <c r="A206" s="21"/>
      <c r="B206" s="22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spans="1:30" ht="7.5" customHeight="1" x14ac:dyDescent="0.15">
      <c r="A207" s="21"/>
      <c r="B207" s="22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spans="1:30" ht="7.5" customHeight="1" x14ac:dyDescent="0.15">
      <c r="A208" s="21"/>
      <c r="B208" s="22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spans="1:30" ht="7.5" customHeight="1" x14ac:dyDescent="0.15">
      <c r="A209" s="21"/>
      <c r="B209" s="22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spans="1:30" ht="7.5" customHeight="1" x14ac:dyDescent="0.15">
      <c r="A210" s="21"/>
      <c r="B210" s="22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spans="1:30" ht="7.5" customHeight="1" x14ac:dyDescent="0.15">
      <c r="A211" s="21"/>
      <c r="B211" s="22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spans="1:30" ht="7.5" customHeight="1" x14ac:dyDescent="0.15">
      <c r="A212" s="21"/>
      <c r="B212" s="22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spans="1:30" ht="7.5" customHeight="1" x14ac:dyDescent="0.15">
      <c r="A213" s="21"/>
      <c r="B213" s="22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spans="1:30" ht="7.5" customHeight="1" x14ac:dyDescent="0.15">
      <c r="A214" s="21"/>
      <c r="B214" s="22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spans="1:30" ht="7.5" customHeight="1" x14ac:dyDescent="0.15">
      <c r="A215" s="21"/>
      <c r="B215" s="22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spans="1:30" ht="7.5" customHeight="1" x14ac:dyDescent="0.15">
      <c r="A216" s="21"/>
      <c r="B216" s="22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spans="1:30" ht="7.5" customHeight="1" x14ac:dyDescent="0.15">
      <c r="A217" s="21"/>
      <c r="B217" s="22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spans="1:30" ht="7.5" customHeight="1" x14ac:dyDescent="0.15">
      <c r="A218" s="21"/>
      <c r="B218" s="22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spans="1:30" ht="7.5" customHeight="1" x14ac:dyDescent="0.15">
      <c r="A219" s="21"/>
      <c r="B219" s="22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spans="1:30" ht="7.5" customHeight="1" x14ac:dyDescent="0.15">
      <c r="A220" s="21"/>
      <c r="B220" s="22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spans="1:30" ht="7.5" customHeight="1" x14ac:dyDescent="0.15">
      <c r="A221" s="21"/>
      <c r="B221" s="22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spans="1:30" ht="7.5" customHeight="1" x14ac:dyDescent="0.15">
      <c r="A222" s="21"/>
      <c r="B222" s="22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spans="1:30" ht="7.5" customHeight="1" x14ac:dyDescent="0.15">
      <c r="A223" s="21"/>
      <c r="B223" s="22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spans="1:30" ht="7.5" customHeight="1" x14ac:dyDescent="0.15">
      <c r="A224" s="21"/>
      <c r="B224" s="22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spans="1:30" ht="7.5" customHeight="1" x14ac:dyDescent="0.15">
      <c r="A225" s="21"/>
      <c r="B225" s="22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spans="1:30" ht="7.5" customHeight="1" x14ac:dyDescent="0.15">
      <c r="A226" s="21"/>
      <c r="B226" s="22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spans="1:30" ht="7.5" customHeight="1" x14ac:dyDescent="0.15">
      <c r="A227" s="21"/>
      <c r="B227" s="22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spans="1:30" ht="7.5" customHeight="1" x14ac:dyDescent="0.15">
      <c r="A228" s="21"/>
      <c r="B228" s="22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spans="1:30" ht="7.5" customHeight="1" x14ac:dyDescent="0.15">
      <c r="A229" s="21"/>
      <c r="B229" s="22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spans="1:30" ht="7.5" customHeight="1" x14ac:dyDescent="0.15">
      <c r="A230" s="21"/>
      <c r="B230" s="22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spans="1:30" ht="7.5" customHeight="1" x14ac:dyDescent="0.15">
      <c r="A231" s="21"/>
      <c r="B231" s="22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spans="1:30" ht="7.5" customHeight="1" x14ac:dyDescent="0.15">
      <c r="A232" s="21"/>
      <c r="B232" s="22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spans="1:30" ht="7.5" customHeight="1" x14ac:dyDescent="0.15">
      <c r="A233" s="21"/>
      <c r="B233" s="22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spans="1:30" ht="7.5" customHeight="1" x14ac:dyDescent="0.15">
      <c r="A234" s="21"/>
      <c r="B234" s="22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spans="1:30" ht="7.5" customHeight="1" x14ac:dyDescent="0.15">
      <c r="A235" s="21"/>
      <c r="B235" s="22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spans="1:30" ht="7.5" customHeight="1" x14ac:dyDescent="0.15">
      <c r="A236" s="21"/>
      <c r="B236" s="22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spans="1:30" ht="7.5" customHeight="1" x14ac:dyDescent="0.15">
      <c r="A237" s="21"/>
      <c r="B237" s="22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spans="1:30" ht="7.5" customHeight="1" x14ac:dyDescent="0.15">
      <c r="A238" s="21"/>
      <c r="B238" s="22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spans="1:30" ht="7.5" customHeight="1" x14ac:dyDescent="0.15">
      <c r="A239" s="21"/>
      <c r="B239" s="22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spans="1:30" ht="7.5" customHeight="1" x14ac:dyDescent="0.15">
      <c r="A240" s="21"/>
      <c r="B240" s="22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spans="1:30" ht="7.5" customHeight="1" x14ac:dyDescent="0.15">
      <c r="A241" s="21"/>
      <c r="B241" s="22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spans="1:30" ht="7.5" customHeight="1" x14ac:dyDescent="0.15">
      <c r="A242" s="21"/>
      <c r="B242" s="22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spans="1:30" ht="7.5" customHeight="1" x14ac:dyDescent="0.15">
      <c r="A243" s="21"/>
      <c r="B243" s="22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spans="1:30" ht="7.5" customHeight="1" x14ac:dyDescent="0.15">
      <c r="A244" s="21"/>
      <c r="B244" s="22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spans="1:30" ht="7.5" customHeight="1" x14ac:dyDescent="0.15">
      <c r="A245" s="21"/>
      <c r="B245" s="22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spans="1:30" ht="7.5" customHeight="1" x14ac:dyDescent="0.15">
      <c r="A246" s="21"/>
      <c r="B246" s="22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spans="1:30" ht="7.5" customHeight="1" x14ac:dyDescent="0.15">
      <c r="A247" s="21"/>
      <c r="B247" s="22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spans="1:30" ht="7.5" customHeight="1" x14ac:dyDescent="0.15">
      <c r="A248" s="21"/>
      <c r="B248" s="22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spans="1:30" ht="7.5" customHeight="1" x14ac:dyDescent="0.15">
      <c r="A249" s="21"/>
      <c r="B249" s="22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spans="1:30" ht="7.5" customHeight="1" x14ac:dyDescent="0.15">
      <c r="A250" s="21"/>
      <c r="B250" s="22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spans="1:30" ht="7.5" customHeight="1" x14ac:dyDescent="0.15">
      <c r="A251" s="21"/>
      <c r="B251" s="22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spans="1:30" ht="7.5" customHeight="1" x14ac:dyDescent="0.15">
      <c r="A252" s="21"/>
      <c r="B252" s="22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spans="1:30" ht="7.5" customHeight="1" x14ac:dyDescent="0.15">
      <c r="A253" s="21"/>
      <c r="B253" s="22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spans="1:30" ht="7.5" customHeight="1" x14ac:dyDescent="0.15">
      <c r="A254" s="21"/>
      <c r="B254" s="22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spans="1:30" ht="7.5" customHeight="1" x14ac:dyDescent="0.15">
      <c r="A255" s="21"/>
      <c r="B255" s="22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spans="1:30" ht="7.5" customHeight="1" x14ac:dyDescent="0.15">
      <c r="A256" s="21"/>
      <c r="B256" s="22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spans="1:30" ht="7.5" customHeight="1" x14ac:dyDescent="0.15">
      <c r="A257" s="21"/>
      <c r="B257" s="22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spans="1:30" ht="7.5" customHeight="1" x14ac:dyDescent="0.15">
      <c r="A258" s="21"/>
      <c r="B258" s="22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spans="1:30" ht="7.5" customHeight="1" x14ac:dyDescent="0.15">
      <c r="A259" s="21"/>
      <c r="B259" s="22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spans="1:30" ht="7.5" customHeight="1" x14ac:dyDescent="0.15">
      <c r="A260" s="21"/>
      <c r="B260" s="22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spans="1:30" ht="7.5" customHeight="1" x14ac:dyDescent="0.15">
      <c r="A261" s="21"/>
      <c r="B261" s="22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spans="1:30" ht="7.5" customHeight="1" x14ac:dyDescent="0.15">
      <c r="A262" s="21"/>
      <c r="B262" s="22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spans="1:30" ht="7.5" customHeight="1" x14ac:dyDescent="0.15">
      <c r="A263" s="21"/>
      <c r="B263" s="22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spans="1:30" ht="7.5" customHeight="1" x14ac:dyDescent="0.15">
      <c r="A264" s="21"/>
      <c r="B264" s="22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spans="1:30" ht="7.5" customHeight="1" x14ac:dyDescent="0.15">
      <c r="A265" s="21"/>
      <c r="B265" s="22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spans="1:30" ht="7.5" customHeight="1" x14ac:dyDescent="0.15">
      <c r="A266" s="21"/>
      <c r="B266" s="22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spans="1:30" ht="7.5" customHeight="1" x14ac:dyDescent="0.15">
      <c r="A267" s="21"/>
      <c r="B267" s="22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spans="1:30" ht="7.5" customHeight="1" x14ac:dyDescent="0.15">
      <c r="A268" s="21"/>
      <c r="B268" s="22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spans="1:30" ht="7.5" customHeight="1" x14ac:dyDescent="0.15">
      <c r="A269" s="21"/>
      <c r="B269" s="22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spans="1:30" ht="7.5" customHeight="1" x14ac:dyDescent="0.15">
      <c r="A270" s="21"/>
      <c r="B270" s="22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spans="1:30" ht="7.5" customHeight="1" x14ac:dyDescent="0.15">
      <c r="A271" s="21"/>
      <c r="B271" s="22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spans="1:30" ht="7.5" customHeight="1" x14ac:dyDescent="0.15">
      <c r="A272" s="21"/>
      <c r="B272" s="22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spans="1:30" ht="7.5" customHeight="1" x14ac:dyDescent="0.15">
      <c r="A273" s="21"/>
      <c r="B273" s="22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spans="1:30" ht="7.5" customHeight="1" x14ac:dyDescent="0.15">
      <c r="A274" s="21"/>
      <c r="B274" s="22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spans="1:30" ht="7.5" customHeight="1" x14ac:dyDescent="0.15">
      <c r="A275" s="21"/>
      <c r="B275" s="22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spans="1:30" ht="7.5" customHeight="1" x14ac:dyDescent="0.15">
      <c r="A276" s="21"/>
      <c r="B276" s="22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spans="1:30" ht="7.5" customHeight="1" x14ac:dyDescent="0.15">
      <c r="A277" s="21"/>
      <c r="B277" s="22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spans="1:30" ht="7.5" customHeight="1" x14ac:dyDescent="0.15">
      <c r="A278" s="21"/>
      <c r="B278" s="22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spans="1:30" ht="7.5" customHeight="1" x14ac:dyDescent="0.15">
      <c r="A279" s="21"/>
      <c r="B279" s="22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spans="1:30" ht="7.5" customHeight="1" x14ac:dyDescent="0.15">
      <c r="A280" s="21"/>
      <c r="B280" s="22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spans="1:30" ht="7.5" customHeight="1" x14ac:dyDescent="0.15">
      <c r="A281" s="21"/>
      <c r="B281" s="22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spans="1:30" ht="7.5" customHeight="1" x14ac:dyDescent="0.15">
      <c r="A282" s="21"/>
      <c r="B282" s="22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spans="1:30" ht="7.5" customHeight="1" x14ac:dyDescent="0.15">
      <c r="A283" s="21"/>
      <c r="B283" s="22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spans="1:30" ht="7.5" customHeight="1" x14ac:dyDescent="0.15">
      <c r="A284" s="21"/>
      <c r="B284" s="22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spans="1:30" ht="7.5" customHeight="1" x14ac:dyDescent="0.15">
      <c r="A285" s="21"/>
      <c r="B285" s="22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spans="1:30" ht="7.5" customHeight="1" x14ac:dyDescent="0.15">
      <c r="A286" s="21"/>
      <c r="B286" s="22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spans="1:30" ht="7.5" customHeight="1" x14ac:dyDescent="0.15">
      <c r="A287" s="21"/>
      <c r="B287" s="22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spans="1:30" ht="7.5" customHeight="1" x14ac:dyDescent="0.15">
      <c r="A288" s="21"/>
      <c r="B288" s="22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spans="1:30" ht="7.5" customHeight="1" x14ac:dyDescent="0.15">
      <c r="A289" s="21"/>
      <c r="B289" s="22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spans="1:30" ht="7.5" customHeight="1" x14ac:dyDescent="0.15">
      <c r="A290" s="21"/>
      <c r="B290" s="22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spans="1:30" ht="7.5" customHeight="1" x14ac:dyDescent="0.15">
      <c r="A291" s="21"/>
      <c r="B291" s="22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spans="1:30" ht="7.5" customHeight="1" x14ac:dyDescent="0.15">
      <c r="A292" s="21"/>
      <c r="B292" s="22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spans="1:30" ht="7.5" customHeight="1" x14ac:dyDescent="0.15">
      <c r="A293" s="21"/>
      <c r="B293" s="22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spans="1:30" ht="7.5" customHeight="1" x14ac:dyDescent="0.15">
      <c r="A294" s="21"/>
      <c r="B294" s="22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spans="1:30" ht="7.5" customHeight="1" x14ac:dyDescent="0.15">
      <c r="A295" s="21"/>
      <c r="B295" s="22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spans="1:30" ht="7.5" customHeight="1" x14ac:dyDescent="0.15">
      <c r="A296" s="21"/>
      <c r="B296" s="22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spans="1:30" ht="7.5" customHeight="1" x14ac:dyDescent="0.15">
      <c r="A297" s="21"/>
      <c r="B297" s="22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spans="1:30" ht="7.5" customHeight="1" x14ac:dyDescent="0.15">
      <c r="A298" s="21"/>
      <c r="B298" s="22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spans="1:30" ht="7.5" customHeight="1" x14ac:dyDescent="0.15">
      <c r="A299" s="21"/>
      <c r="B299" s="22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spans="1:30" ht="7.5" customHeight="1" x14ac:dyDescent="0.15">
      <c r="A300" s="21"/>
      <c r="B300" s="22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spans="1:30" ht="7.5" customHeight="1" x14ac:dyDescent="0.15">
      <c r="A301" s="21"/>
      <c r="B301" s="22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spans="1:30" ht="7.5" customHeight="1" x14ac:dyDescent="0.15">
      <c r="A302" s="21"/>
      <c r="B302" s="22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spans="1:30" ht="7.5" customHeight="1" x14ac:dyDescent="0.15">
      <c r="A303" s="21"/>
      <c r="B303" s="22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spans="1:30" ht="7.5" customHeight="1" x14ac:dyDescent="0.15">
      <c r="A304" s="21"/>
      <c r="B304" s="22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spans="1:30" ht="7.5" customHeight="1" x14ac:dyDescent="0.15">
      <c r="A305" s="21"/>
      <c r="B305" s="22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spans="1:30" ht="7.5" customHeight="1" x14ac:dyDescent="0.15">
      <c r="A306" s="21"/>
      <c r="B306" s="22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spans="1:30" ht="7.5" customHeight="1" x14ac:dyDescent="0.15">
      <c r="A307" s="21"/>
      <c r="B307" s="22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spans="1:30" ht="7.5" customHeight="1" x14ac:dyDescent="0.15">
      <c r="A308" s="21"/>
      <c r="B308" s="22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spans="1:30" ht="7.5" customHeight="1" x14ac:dyDescent="0.15">
      <c r="A309" s="21"/>
      <c r="B309" s="22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spans="1:30" ht="7.5" customHeight="1" x14ac:dyDescent="0.15">
      <c r="A310" s="21"/>
      <c r="B310" s="22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spans="1:30" ht="7.5" customHeight="1" x14ac:dyDescent="0.15">
      <c r="A311" s="21"/>
      <c r="B311" s="22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spans="1:30" ht="7.5" customHeight="1" x14ac:dyDescent="0.15">
      <c r="A312" s="21"/>
      <c r="B312" s="22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spans="1:30" ht="7.5" customHeight="1" x14ac:dyDescent="0.15">
      <c r="A313" s="21"/>
      <c r="B313" s="22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spans="1:30" ht="7.5" customHeight="1" x14ac:dyDescent="0.15">
      <c r="A314" s="21"/>
      <c r="B314" s="22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spans="1:30" ht="7.5" customHeight="1" x14ac:dyDescent="0.15">
      <c r="A315" s="21"/>
      <c r="B315" s="22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spans="1:30" ht="7.5" customHeight="1" x14ac:dyDescent="0.15">
      <c r="A316" s="21"/>
      <c r="B316" s="22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spans="1:30" ht="7.5" customHeight="1" x14ac:dyDescent="0.15">
      <c r="A317" s="21"/>
      <c r="B317" s="22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spans="1:30" ht="7.5" customHeight="1" x14ac:dyDescent="0.15">
      <c r="A318" s="21"/>
      <c r="B318" s="22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spans="1:30" ht="7.5" customHeight="1" x14ac:dyDescent="0.15">
      <c r="A319" s="21"/>
      <c r="B319" s="22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spans="1:30" ht="7.5" customHeight="1" x14ac:dyDescent="0.15">
      <c r="A320" s="21"/>
      <c r="B320" s="22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spans="1:30" ht="7.5" customHeight="1" x14ac:dyDescent="0.15">
      <c r="A321" s="21"/>
      <c r="B321" s="22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spans="1:30" ht="7.5" customHeight="1" x14ac:dyDescent="0.15">
      <c r="A322" s="21"/>
      <c r="B322" s="22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spans="1:30" ht="7.5" customHeight="1" x14ac:dyDescent="0.15">
      <c r="A323" s="21"/>
      <c r="B323" s="22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spans="1:30" ht="7.5" customHeight="1" x14ac:dyDescent="0.15">
      <c r="A324" s="21"/>
      <c r="B324" s="22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spans="1:30" ht="7.5" customHeight="1" x14ac:dyDescent="0.15">
      <c r="A325" s="21"/>
      <c r="B325" s="22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spans="1:30" ht="7.5" customHeight="1" x14ac:dyDescent="0.15">
      <c r="A326" s="21"/>
      <c r="B326" s="22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spans="1:30" ht="7.5" customHeight="1" x14ac:dyDescent="0.15">
      <c r="A327" s="21"/>
      <c r="B327" s="22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spans="1:30" ht="7.5" customHeight="1" x14ac:dyDescent="0.15">
      <c r="A328" s="21"/>
      <c r="B328" s="22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spans="1:30" ht="7.5" customHeight="1" x14ac:dyDescent="0.15">
      <c r="A329" s="21"/>
      <c r="B329" s="22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spans="1:30" ht="7.5" customHeight="1" x14ac:dyDescent="0.15">
      <c r="A330" s="21"/>
      <c r="B330" s="22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spans="1:30" ht="7.5" customHeight="1" x14ac:dyDescent="0.15">
      <c r="A331" s="21"/>
      <c r="B331" s="22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spans="1:30" ht="7.5" customHeight="1" x14ac:dyDescent="0.15">
      <c r="A332" s="21"/>
      <c r="B332" s="22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spans="1:30" ht="7.5" customHeight="1" x14ac:dyDescent="0.15">
      <c r="A333" s="21"/>
      <c r="B333" s="22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spans="1:30" ht="7.5" customHeight="1" x14ac:dyDescent="0.15">
      <c r="A334" s="21"/>
      <c r="B334" s="22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spans="1:30" ht="7.5" customHeight="1" x14ac:dyDescent="0.15">
      <c r="A335" s="21"/>
      <c r="B335" s="22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spans="1:30" ht="7.5" customHeight="1" x14ac:dyDescent="0.15">
      <c r="A336" s="21"/>
      <c r="B336" s="22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spans="1:30" ht="7.5" customHeight="1" x14ac:dyDescent="0.15">
      <c r="A337" s="21"/>
      <c r="B337" s="22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spans="1:30" ht="7.5" customHeight="1" x14ac:dyDescent="0.15">
      <c r="A338" s="21"/>
      <c r="B338" s="22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spans="1:30" ht="7.5" customHeight="1" x14ac:dyDescent="0.15">
      <c r="A339" s="21"/>
      <c r="B339" s="22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spans="1:30" ht="7.5" customHeight="1" x14ac:dyDescent="0.15">
      <c r="A340" s="21"/>
      <c r="B340" s="22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spans="1:30" ht="7.5" customHeight="1" x14ac:dyDescent="0.15">
      <c r="A341" s="21"/>
      <c r="B341" s="22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spans="1:30" ht="7.5" customHeight="1" x14ac:dyDescent="0.15">
      <c r="A342" s="21"/>
      <c r="B342" s="22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spans="1:30" ht="7.5" customHeight="1" x14ac:dyDescent="0.15">
      <c r="A343" s="21"/>
      <c r="B343" s="22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spans="1:30" ht="7.5" customHeight="1" x14ac:dyDescent="0.15">
      <c r="A344" s="21"/>
      <c r="B344" s="22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spans="1:30" ht="7.5" customHeight="1" x14ac:dyDescent="0.15">
      <c r="A345" s="21"/>
      <c r="B345" s="22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spans="1:30" ht="7.5" customHeight="1" x14ac:dyDescent="0.15">
      <c r="A346" s="21"/>
      <c r="B346" s="22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spans="1:30" ht="7.5" customHeight="1" x14ac:dyDescent="0.15">
      <c r="A347" s="21"/>
      <c r="B347" s="22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spans="1:30" ht="7.5" customHeight="1" x14ac:dyDescent="0.15">
      <c r="A348" s="21"/>
      <c r="B348" s="22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spans="1:30" ht="7.5" customHeight="1" x14ac:dyDescent="0.15">
      <c r="A349" s="21"/>
      <c r="B349" s="22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spans="1:30" ht="7.5" customHeight="1" x14ac:dyDescent="0.15">
      <c r="A350" s="21"/>
      <c r="B350" s="22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spans="1:30" ht="7.5" customHeight="1" x14ac:dyDescent="0.15">
      <c r="A351" s="21"/>
      <c r="B351" s="22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spans="1:30" ht="7.5" customHeight="1" x14ac:dyDescent="0.15">
      <c r="A352" s="21"/>
      <c r="B352" s="22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spans="1:30" ht="7.5" customHeight="1" x14ac:dyDescent="0.15">
      <c r="A353" s="21"/>
      <c r="B353" s="22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spans="1:30" ht="7.5" customHeight="1" x14ac:dyDescent="0.15">
      <c r="A354" s="21"/>
      <c r="B354" s="22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spans="1:30" ht="7.5" customHeight="1" x14ac:dyDescent="0.15">
      <c r="A355" s="21"/>
      <c r="B355" s="22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spans="1:30" ht="7.5" customHeight="1" x14ac:dyDescent="0.15">
      <c r="A356" s="21"/>
      <c r="B356" s="22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spans="1:30" ht="7.5" customHeight="1" x14ac:dyDescent="0.15">
      <c r="A357" s="21"/>
      <c r="B357" s="22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spans="1:30" ht="7.5" customHeight="1" x14ac:dyDescent="0.15">
      <c r="A358" s="21"/>
      <c r="B358" s="22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spans="1:30" ht="7.5" customHeight="1" x14ac:dyDescent="0.15">
      <c r="A359" s="21"/>
      <c r="B359" s="22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spans="1:30" ht="7.5" customHeight="1" x14ac:dyDescent="0.15">
      <c r="A360" s="21"/>
      <c r="B360" s="22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spans="1:30" ht="7.5" customHeight="1" x14ac:dyDescent="0.15">
      <c r="A361" s="21"/>
      <c r="B361" s="22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spans="1:30" ht="7.5" customHeight="1" x14ac:dyDescent="0.15">
      <c r="A362" s="21"/>
      <c r="B362" s="22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spans="1:30" ht="7.5" customHeight="1" x14ac:dyDescent="0.15">
      <c r="A363" s="21"/>
      <c r="B363" s="22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spans="1:30" ht="7.5" customHeight="1" x14ac:dyDescent="0.15">
      <c r="A364" s="21"/>
      <c r="B364" s="22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spans="1:30" ht="7.5" customHeight="1" x14ac:dyDescent="0.15">
      <c r="A365" s="21"/>
      <c r="B365" s="22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spans="1:30" ht="7.5" customHeight="1" x14ac:dyDescent="0.15">
      <c r="A366" s="21"/>
      <c r="B366" s="22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spans="1:30" ht="7.5" customHeight="1" x14ac:dyDescent="0.15">
      <c r="A367" s="21"/>
      <c r="B367" s="22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spans="1:30" ht="7.5" customHeight="1" x14ac:dyDescent="0.15">
      <c r="A368" s="21"/>
      <c r="B368" s="22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spans="1:30" ht="7.5" customHeight="1" x14ac:dyDescent="0.15">
      <c r="A369" s="21"/>
      <c r="B369" s="22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spans="1:30" ht="7.5" customHeight="1" x14ac:dyDescent="0.15">
      <c r="A370" s="21"/>
      <c r="B370" s="22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spans="1:30" ht="7.5" customHeight="1" x14ac:dyDescent="0.15">
      <c r="A371" s="21"/>
      <c r="B371" s="22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spans="1:30" ht="7.5" customHeight="1" x14ac:dyDescent="0.15">
      <c r="A372" s="21"/>
      <c r="B372" s="22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spans="1:30" ht="7.5" customHeight="1" x14ac:dyDescent="0.15">
      <c r="A373" s="21"/>
      <c r="B373" s="22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spans="1:30" ht="7.5" customHeight="1" x14ac:dyDescent="0.15">
      <c r="A374" s="21"/>
      <c r="B374" s="22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spans="1:30" ht="7.5" customHeight="1" x14ac:dyDescent="0.15">
      <c r="A375" s="21"/>
      <c r="B375" s="22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spans="1:30" ht="7.5" customHeight="1" x14ac:dyDescent="0.15">
      <c r="A376" s="21"/>
      <c r="B376" s="22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spans="1:30" ht="7.5" customHeight="1" x14ac:dyDescent="0.15">
      <c r="A377" s="21"/>
      <c r="B377" s="22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spans="1:30" ht="7.5" customHeight="1" x14ac:dyDescent="0.15">
      <c r="A378" s="21"/>
      <c r="B378" s="22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spans="1:30" ht="7.5" customHeight="1" x14ac:dyDescent="0.15">
      <c r="A379" s="21"/>
      <c r="B379" s="22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spans="1:30" ht="7.5" customHeight="1" x14ac:dyDescent="0.15">
      <c r="A380" s="21"/>
      <c r="B380" s="22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spans="1:30" ht="7.5" customHeight="1" x14ac:dyDescent="0.15">
      <c r="A381" s="21"/>
      <c r="B381" s="22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spans="1:30" ht="7.5" customHeight="1" x14ac:dyDescent="0.15">
      <c r="A382" s="21"/>
      <c r="B382" s="22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spans="1:30" ht="7.5" customHeight="1" x14ac:dyDescent="0.15">
      <c r="A383" s="21"/>
      <c r="B383" s="22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spans="1:30" ht="7.5" customHeight="1" x14ac:dyDescent="0.15">
      <c r="A384" s="21"/>
      <c r="B384" s="22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spans="1:30" ht="7.5" customHeight="1" x14ac:dyDescent="0.15">
      <c r="A385" s="21"/>
      <c r="B385" s="22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spans="1:30" ht="7.5" customHeight="1" x14ac:dyDescent="0.15">
      <c r="A386" s="21"/>
      <c r="B386" s="22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spans="1:30" ht="7.5" customHeight="1" x14ac:dyDescent="0.15">
      <c r="A387" s="21"/>
      <c r="B387" s="22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spans="1:30" ht="7.5" customHeight="1" x14ac:dyDescent="0.15">
      <c r="A388" s="21"/>
      <c r="B388" s="22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spans="1:30" ht="7.5" customHeight="1" x14ac:dyDescent="0.15">
      <c r="A389" s="21"/>
      <c r="B389" s="22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spans="1:30" ht="7.5" customHeight="1" x14ac:dyDescent="0.15">
      <c r="A390" s="21"/>
      <c r="B390" s="22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spans="1:30" ht="7.5" customHeight="1" x14ac:dyDescent="0.15">
      <c r="A391" s="21"/>
      <c r="B391" s="22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spans="1:30" ht="7.5" customHeight="1" x14ac:dyDescent="0.15">
      <c r="A392" s="21"/>
      <c r="B392" s="22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spans="1:30" ht="7.5" customHeight="1" x14ac:dyDescent="0.15">
      <c r="A393" s="21"/>
      <c r="B393" s="22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spans="1:30" ht="7.5" customHeight="1" x14ac:dyDescent="0.15">
      <c r="A394" s="21"/>
      <c r="B394" s="22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spans="1:30" ht="7.5" customHeight="1" x14ac:dyDescent="0.15">
      <c r="A395" s="21"/>
      <c r="B395" s="22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spans="1:30" ht="7.5" customHeight="1" x14ac:dyDescent="0.15">
      <c r="A396" s="21"/>
      <c r="B396" s="22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spans="1:30" ht="7.5" customHeight="1" x14ac:dyDescent="0.15">
      <c r="A397" s="21"/>
      <c r="B397" s="22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spans="1:30" ht="7.5" customHeight="1" x14ac:dyDescent="0.15">
      <c r="A398" s="21"/>
      <c r="B398" s="22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spans="1:30" ht="7.5" customHeight="1" x14ac:dyDescent="0.15">
      <c r="A399" s="21"/>
      <c r="B399" s="22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spans="1:30" ht="7.5" customHeight="1" x14ac:dyDescent="0.15">
      <c r="A400" s="21"/>
      <c r="B400" s="22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spans="1:30" ht="7.5" customHeight="1" x14ac:dyDescent="0.15">
      <c r="A401" s="21"/>
      <c r="B401" s="22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spans="1:30" ht="7.5" customHeight="1" x14ac:dyDescent="0.15">
      <c r="A402" s="21"/>
      <c r="B402" s="22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spans="1:30" ht="7.5" customHeight="1" x14ac:dyDescent="0.15">
      <c r="A403" s="21"/>
      <c r="B403" s="22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spans="1:30" ht="7.5" customHeight="1" x14ac:dyDescent="0.15">
      <c r="A404" s="21"/>
      <c r="B404" s="22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spans="1:30" ht="7.5" customHeight="1" x14ac:dyDescent="0.15">
      <c r="A405" s="21"/>
      <c r="B405" s="22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spans="1:30" ht="7.5" customHeight="1" x14ac:dyDescent="0.15">
      <c r="A406" s="21"/>
      <c r="B406" s="22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spans="1:30" ht="7.5" customHeight="1" x14ac:dyDescent="0.15">
      <c r="A407" s="21"/>
      <c r="B407" s="22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spans="1:30" ht="7.5" customHeight="1" x14ac:dyDescent="0.15">
      <c r="A408" s="21"/>
      <c r="B408" s="22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spans="1:30" ht="7.5" customHeight="1" x14ac:dyDescent="0.15">
      <c r="A409" s="21"/>
      <c r="B409" s="22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spans="1:30" ht="7.5" customHeight="1" x14ac:dyDescent="0.15">
      <c r="A410" s="21"/>
      <c r="B410" s="22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spans="1:30" ht="7.5" customHeight="1" x14ac:dyDescent="0.15">
      <c r="A411" s="21"/>
      <c r="B411" s="22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spans="1:30" ht="7.5" customHeight="1" x14ac:dyDescent="0.15">
      <c r="A412" s="21"/>
      <c r="B412" s="22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spans="1:30" ht="7.5" customHeight="1" x14ac:dyDescent="0.15">
      <c r="A413" s="21"/>
      <c r="B413" s="22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spans="1:30" ht="7.5" customHeight="1" x14ac:dyDescent="0.15">
      <c r="A414" s="21"/>
      <c r="B414" s="22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spans="1:30" ht="7.5" customHeight="1" x14ac:dyDescent="0.15">
      <c r="A415" s="21"/>
      <c r="B415" s="22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spans="1:30" ht="7.5" customHeight="1" x14ac:dyDescent="0.15">
      <c r="A416" s="21"/>
      <c r="B416" s="22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spans="1:30" ht="7.5" customHeight="1" x14ac:dyDescent="0.15">
      <c r="A417" s="21"/>
      <c r="B417" s="22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spans="1:30" ht="7.5" customHeight="1" x14ac:dyDescent="0.15">
      <c r="A418" s="21"/>
      <c r="B418" s="22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spans="1:30" ht="7.5" customHeight="1" x14ac:dyDescent="0.15">
      <c r="A419" s="21"/>
      <c r="B419" s="22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spans="1:30" ht="7.5" customHeight="1" x14ac:dyDescent="0.15">
      <c r="A420" s="21"/>
      <c r="B420" s="22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spans="1:30" ht="7.5" customHeight="1" x14ac:dyDescent="0.15">
      <c r="A421" s="21"/>
      <c r="B421" s="22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spans="1:30" ht="7.5" customHeight="1" x14ac:dyDescent="0.15">
      <c r="A422" s="21"/>
      <c r="B422" s="22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spans="1:30" ht="7.5" customHeight="1" x14ac:dyDescent="0.15">
      <c r="A423" s="21"/>
      <c r="B423" s="22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spans="1:30" ht="7.5" customHeight="1" x14ac:dyDescent="0.15">
      <c r="A424" s="21"/>
      <c r="B424" s="22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spans="1:30" ht="7.5" customHeight="1" x14ac:dyDescent="0.15">
      <c r="A425" s="21"/>
      <c r="B425" s="22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spans="1:30" ht="7.5" customHeight="1" x14ac:dyDescent="0.15">
      <c r="A426" s="21"/>
      <c r="B426" s="22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spans="1:30" ht="7.5" customHeight="1" x14ac:dyDescent="0.15">
      <c r="A427" s="21"/>
      <c r="B427" s="22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spans="1:30" ht="7.5" customHeight="1" x14ac:dyDescent="0.15">
      <c r="A428" s="21"/>
      <c r="B428" s="22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spans="1:30" ht="7.5" customHeight="1" x14ac:dyDescent="0.15">
      <c r="A429" s="21"/>
      <c r="B429" s="22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spans="1:30" ht="7.5" customHeight="1" x14ac:dyDescent="0.15">
      <c r="A430" s="21"/>
      <c r="B430" s="22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spans="1:30" ht="7.5" customHeight="1" x14ac:dyDescent="0.15">
      <c r="A431" s="21"/>
      <c r="B431" s="22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spans="1:30" ht="7.5" customHeight="1" x14ac:dyDescent="0.15">
      <c r="A432" s="21"/>
      <c r="B432" s="22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spans="1:30" ht="7.5" customHeight="1" x14ac:dyDescent="0.15">
      <c r="A433" s="21"/>
      <c r="B433" s="22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spans="1:30" ht="7.5" customHeight="1" x14ac:dyDescent="0.15">
      <c r="A434" s="21"/>
      <c r="B434" s="22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spans="1:30" ht="7.5" customHeight="1" x14ac:dyDescent="0.15">
      <c r="A435" s="21"/>
      <c r="B435" s="22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spans="1:30" ht="7.5" customHeight="1" x14ac:dyDescent="0.15">
      <c r="A436" s="21"/>
      <c r="B436" s="22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spans="1:30" ht="7.5" customHeight="1" x14ac:dyDescent="0.15">
      <c r="A437" s="21"/>
      <c r="B437" s="22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spans="1:30" ht="7.5" customHeight="1" x14ac:dyDescent="0.15">
      <c r="A438" s="21"/>
      <c r="B438" s="22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spans="1:30" ht="7.5" customHeight="1" x14ac:dyDescent="0.15">
      <c r="A439" s="21"/>
      <c r="B439" s="22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spans="1:30" ht="7.5" customHeight="1" x14ac:dyDescent="0.15">
      <c r="A440" s="21"/>
      <c r="B440" s="22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spans="1:30" ht="7.5" customHeight="1" x14ac:dyDescent="0.15">
      <c r="A441" s="21"/>
      <c r="B441" s="22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spans="1:30" ht="7.5" customHeight="1" x14ac:dyDescent="0.15">
      <c r="A442" s="21"/>
      <c r="B442" s="22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spans="1:30" ht="7.5" customHeight="1" x14ac:dyDescent="0.15">
      <c r="A443" s="21"/>
      <c r="B443" s="22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spans="1:30" ht="7.5" customHeight="1" x14ac:dyDescent="0.15">
      <c r="A444" s="21"/>
      <c r="B444" s="22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spans="1:30" ht="7.5" customHeight="1" x14ac:dyDescent="0.15">
      <c r="A445" s="21"/>
      <c r="B445" s="22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spans="1:30" ht="7.5" customHeight="1" x14ac:dyDescent="0.15">
      <c r="A446" s="21"/>
      <c r="B446" s="22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spans="1:30" ht="7.5" customHeight="1" x14ac:dyDescent="0.15">
      <c r="A447" s="21"/>
      <c r="B447" s="22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spans="1:30" ht="7.5" customHeight="1" x14ac:dyDescent="0.15">
      <c r="A448" s="21"/>
      <c r="B448" s="22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spans="1:30" ht="7.5" customHeight="1" x14ac:dyDescent="0.15">
      <c r="A449" s="21"/>
      <c r="B449" s="22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spans="1:30" ht="7.5" customHeight="1" x14ac:dyDescent="0.15">
      <c r="A450" s="21"/>
      <c r="B450" s="22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spans="1:30" ht="7.5" customHeight="1" x14ac:dyDescent="0.15">
      <c r="A451" s="21"/>
      <c r="B451" s="22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spans="1:30" ht="7.5" customHeight="1" x14ac:dyDescent="0.15">
      <c r="A452" s="21"/>
      <c r="B452" s="22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spans="1:30" ht="7.5" customHeight="1" x14ac:dyDescent="0.15">
      <c r="A453" s="21"/>
      <c r="B453" s="22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spans="1:30" ht="7.5" customHeight="1" x14ac:dyDescent="0.15">
      <c r="A454" s="21"/>
      <c r="B454" s="22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spans="1:30" ht="7.5" customHeight="1" x14ac:dyDescent="0.15">
      <c r="A455" s="21"/>
      <c r="B455" s="22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spans="1:30" ht="7.5" customHeight="1" x14ac:dyDescent="0.15">
      <c r="A456" s="21"/>
      <c r="B456" s="22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spans="1:30" ht="7.5" customHeight="1" x14ac:dyDescent="0.15">
      <c r="A457" s="21"/>
      <c r="B457" s="22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spans="1:30" ht="7.5" customHeight="1" x14ac:dyDescent="0.15">
      <c r="A458" s="21"/>
      <c r="B458" s="22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spans="1:30" ht="7.5" customHeight="1" x14ac:dyDescent="0.15">
      <c r="A459" s="21"/>
      <c r="B459" s="22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spans="1:30" ht="7.5" customHeight="1" x14ac:dyDescent="0.15">
      <c r="A460" s="21"/>
      <c r="B460" s="22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spans="1:30" ht="7.5" customHeight="1" x14ac:dyDescent="0.15">
      <c r="A461" s="21"/>
      <c r="B461" s="22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spans="1:30" ht="7.5" customHeight="1" x14ac:dyDescent="0.15">
      <c r="A462" s="21"/>
      <c r="B462" s="22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spans="1:30" ht="7.5" customHeight="1" x14ac:dyDescent="0.15">
      <c r="A463" s="21"/>
      <c r="B463" s="22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spans="1:30" ht="7.5" customHeight="1" x14ac:dyDescent="0.15">
      <c r="A464" s="21"/>
      <c r="B464" s="22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spans="1:30" ht="7.5" customHeight="1" x14ac:dyDescent="0.15">
      <c r="A465" s="21"/>
      <c r="B465" s="22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spans="1:30" ht="7.5" customHeight="1" x14ac:dyDescent="0.15">
      <c r="A466" s="21"/>
      <c r="B466" s="22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spans="1:30" ht="7.5" customHeight="1" x14ac:dyDescent="0.15">
      <c r="A467" s="21"/>
      <c r="B467" s="22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spans="1:30" ht="7.5" customHeight="1" x14ac:dyDescent="0.15">
      <c r="A468" s="21"/>
      <c r="B468" s="22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spans="1:30" ht="7.5" customHeight="1" x14ac:dyDescent="0.15">
      <c r="A469" s="21"/>
      <c r="B469" s="22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spans="1:30" ht="7.5" customHeight="1" x14ac:dyDescent="0.15">
      <c r="A470" s="21"/>
      <c r="B470" s="22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spans="1:30" ht="7.5" customHeight="1" x14ac:dyDescent="0.15">
      <c r="A471" s="21"/>
      <c r="B471" s="22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spans="1:30" ht="7.5" customHeight="1" x14ac:dyDescent="0.15">
      <c r="A472" s="21"/>
      <c r="B472" s="22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spans="1:30" ht="7.5" customHeight="1" x14ac:dyDescent="0.15">
      <c r="A473" s="21"/>
      <c r="B473" s="22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spans="1:30" ht="7.5" customHeight="1" x14ac:dyDescent="0.15">
      <c r="A474" s="21"/>
      <c r="B474" s="22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spans="1:30" ht="7.5" customHeight="1" x14ac:dyDescent="0.15">
      <c r="A475" s="21"/>
      <c r="B475" s="22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spans="1:30" ht="7.5" customHeight="1" x14ac:dyDescent="0.15">
      <c r="A476" s="21"/>
      <c r="B476" s="22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spans="1:30" ht="7.5" customHeight="1" x14ac:dyDescent="0.15">
      <c r="A477" s="21"/>
      <c r="B477" s="22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spans="1:30" ht="7.5" customHeight="1" x14ac:dyDescent="0.15">
      <c r="A478" s="21"/>
      <c r="B478" s="22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spans="1:30" ht="7.5" customHeight="1" x14ac:dyDescent="0.15">
      <c r="A479" s="21"/>
      <c r="B479" s="22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spans="1:30" ht="7.5" customHeight="1" x14ac:dyDescent="0.15">
      <c r="A480" s="21"/>
      <c r="B480" s="22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spans="1:30" ht="7.5" customHeight="1" x14ac:dyDescent="0.15">
      <c r="A481" s="21"/>
      <c r="B481" s="22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spans="1:30" ht="7.5" customHeight="1" x14ac:dyDescent="0.15">
      <c r="A482" s="21"/>
      <c r="B482" s="22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spans="1:30" ht="7.5" customHeight="1" x14ac:dyDescent="0.15">
      <c r="A483" s="21"/>
      <c r="B483" s="22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spans="1:30" ht="7.5" customHeight="1" x14ac:dyDescent="0.15">
      <c r="A484" s="21"/>
      <c r="B484" s="22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spans="1:30" ht="7.5" customHeight="1" x14ac:dyDescent="0.15">
      <c r="A485" s="21"/>
      <c r="B485" s="22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spans="1:30" ht="7.5" customHeight="1" x14ac:dyDescent="0.15">
      <c r="A486" s="21"/>
      <c r="B486" s="22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spans="1:30" ht="7.5" customHeight="1" x14ac:dyDescent="0.15">
      <c r="A487" s="21"/>
      <c r="B487" s="22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spans="1:30" ht="7.5" customHeight="1" x14ac:dyDescent="0.15">
      <c r="A488" s="21"/>
      <c r="B488" s="22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spans="1:30" ht="7.5" customHeight="1" x14ac:dyDescent="0.15">
      <c r="A489" s="21"/>
      <c r="B489" s="22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spans="1:30" ht="7.5" customHeight="1" x14ac:dyDescent="0.15">
      <c r="A490" s="21"/>
      <c r="B490" s="22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spans="1:30" ht="7.5" customHeight="1" x14ac:dyDescent="0.15">
      <c r="A491" s="21"/>
      <c r="B491" s="22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spans="1:30" ht="7.5" customHeight="1" x14ac:dyDescent="0.15">
      <c r="A492" s="21"/>
      <c r="B492" s="22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spans="1:30" ht="7.5" customHeight="1" x14ac:dyDescent="0.15">
      <c r="A493" s="21"/>
      <c r="B493" s="22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spans="1:30" ht="7.5" customHeight="1" x14ac:dyDescent="0.15">
      <c r="A494" s="21"/>
      <c r="B494" s="22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spans="1:30" ht="7.5" customHeight="1" x14ac:dyDescent="0.15">
      <c r="A495" s="21"/>
      <c r="B495" s="22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spans="1:30" ht="7.5" customHeight="1" x14ac:dyDescent="0.15">
      <c r="A496" s="21"/>
      <c r="B496" s="22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spans="1:30" ht="7.5" customHeight="1" x14ac:dyDescent="0.15">
      <c r="A497" s="21"/>
      <c r="B497" s="22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spans="1:30" ht="7.5" customHeight="1" x14ac:dyDescent="0.15">
      <c r="A498" s="21"/>
      <c r="B498" s="22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spans="1:30" ht="7.5" customHeight="1" x14ac:dyDescent="0.15">
      <c r="A499" s="21"/>
      <c r="B499" s="22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spans="1:30" ht="7.5" customHeight="1" x14ac:dyDescent="0.15">
      <c r="A500" s="21"/>
      <c r="B500" s="22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spans="1:30" ht="7.5" customHeight="1" x14ac:dyDescent="0.15">
      <c r="A501" s="21"/>
      <c r="B501" s="22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spans="1:30" ht="7.5" customHeight="1" x14ac:dyDescent="0.15">
      <c r="A502" s="21"/>
      <c r="B502" s="22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spans="1:30" ht="7.5" customHeight="1" x14ac:dyDescent="0.15">
      <c r="A503" s="21"/>
      <c r="B503" s="22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spans="1:30" ht="7.5" customHeight="1" x14ac:dyDescent="0.15">
      <c r="A504" s="21"/>
      <c r="B504" s="22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spans="1:30" ht="7.5" customHeight="1" x14ac:dyDescent="0.15">
      <c r="A505" s="21"/>
      <c r="B505" s="22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spans="1:30" ht="7.5" customHeight="1" x14ac:dyDescent="0.15">
      <c r="A506" s="21"/>
      <c r="B506" s="22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spans="1:30" ht="7.5" customHeight="1" x14ac:dyDescent="0.15">
      <c r="A507" s="21"/>
      <c r="B507" s="22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spans="1:30" ht="7.5" customHeight="1" x14ac:dyDescent="0.15">
      <c r="A508" s="21"/>
      <c r="B508" s="22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spans="1:30" ht="7.5" customHeight="1" x14ac:dyDescent="0.15">
      <c r="A509" s="21"/>
      <c r="B509" s="22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spans="1:30" ht="7.5" customHeight="1" x14ac:dyDescent="0.15">
      <c r="A510" s="21"/>
      <c r="B510" s="22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spans="1:30" ht="7.5" customHeight="1" x14ac:dyDescent="0.15">
      <c r="A511" s="21"/>
      <c r="B511" s="22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spans="1:30" ht="7.5" customHeight="1" x14ac:dyDescent="0.15">
      <c r="A512" s="21"/>
      <c r="B512" s="22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spans="1:30" ht="7.5" customHeight="1" x14ac:dyDescent="0.15">
      <c r="A513" s="21"/>
      <c r="B513" s="22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spans="1:30" ht="7.5" customHeight="1" x14ac:dyDescent="0.15">
      <c r="A514" s="21"/>
      <c r="B514" s="22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spans="1:30" ht="7.5" customHeight="1" x14ac:dyDescent="0.15">
      <c r="A515" s="21"/>
      <c r="B515" s="22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spans="1:30" ht="7.5" customHeight="1" x14ac:dyDescent="0.15">
      <c r="A516" s="21"/>
      <c r="B516" s="22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spans="1:30" ht="7.5" customHeight="1" x14ac:dyDescent="0.15">
      <c r="A517" s="21"/>
      <c r="B517" s="22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spans="1:30" ht="7.5" customHeight="1" x14ac:dyDescent="0.15">
      <c r="A518" s="21"/>
      <c r="B518" s="22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spans="1:30" ht="7.5" customHeight="1" x14ac:dyDescent="0.15">
      <c r="A519" s="21"/>
      <c r="B519" s="22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spans="1:30" ht="7.5" customHeight="1" x14ac:dyDescent="0.15">
      <c r="A520" s="21"/>
      <c r="B520" s="22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spans="1:30" ht="7.5" customHeight="1" x14ac:dyDescent="0.15">
      <c r="A521" s="21"/>
      <c r="B521" s="22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spans="1:30" ht="7.5" customHeight="1" x14ac:dyDescent="0.15">
      <c r="A522" s="21"/>
      <c r="B522" s="22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spans="1:30" ht="7.5" customHeight="1" x14ac:dyDescent="0.15">
      <c r="A523" s="21"/>
      <c r="B523" s="22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spans="1:30" ht="7.5" customHeight="1" x14ac:dyDescent="0.15">
      <c r="A524" s="21"/>
      <c r="B524" s="22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spans="1:30" ht="7.5" customHeight="1" x14ac:dyDescent="0.15">
      <c r="A525" s="21"/>
      <c r="B525" s="22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spans="1:30" ht="7.5" customHeight="1" x14ac:dyDescent="0.15">
      <c r="A526" s="21"/>
      <c r="B526" s="22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spans="1:30" ht="7.5" customHeight="1" x14ac:dyDescent="0.15">
      <c r="A527" s="21"/>
      <c r="B527" s="22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spans="1:30" ht="7.5" customHeight="1" x14ac:dyDescent="0.15">
      <c r="A528" s="21"/>
      <c r="B528" s="22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spans="1:30" ht="7.5" customHeight="1" x14ac:dyDescent="0.15">
      <c r="A529" s="21"/>
      <c r="B529" s="22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spans="1:30" ht="7.5" customHeight="1" x14ac:dyDescent="0.15">
      <c r="A530" s="21"/>
      <c r="B530" s="22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spans="1:30" ht="7.5" customHeight="1" x14ac:dyDescent="0.15">
      <c r="A531" s="21"/>
      <c r="B531" s="22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spans="1:30" ht="7.5" customHeight="1" x14ac:dyDescent="0.15">
      <c r="A532" s="21"/>
      <c r="B532" s="22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spans="1:30" ht="7.5" customHeight="1" x14ac:dyDescent="0.15">
      <c r="A533" s="21"/>
      <c r="B533" s="22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spans="1:30" ht="7.5" customHeight="1" x14ac:dyDescent="0.15">
      <c r="A534" s="21"/>
      <c r="B534" s="22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spans="1:30" ht="7.5" customHeight="1" x14ac:dyDescent="0.15">
      <c r="A535" s="21"/>
      <c r="B535" s="22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spans="1:30" ht="7.5" customHeight="1" x14ac:dyDescent="0.15">
      <c r="A536" s="21"/>
      <c r="B536" s="22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spans="1:30" ht="7.5" customHeight="1" x14ac:dyDescent="0.15">
      <c r="A537" s="21"/>
      <c r="B537" s="22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spans="1:30" ht="7.5" customHeight="1" x14ac:dyDescent="0.15">
      <c r="A538" s="21"/>
      <c r="B538" s="22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spans="1:30" ht="7.5" customHeight="1" x14ac:dyDescent="0.15">
      <c r="A539" s="21"/>
      <c r="B539" s="22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spans="1:30" ht="7.5" customHeight="1" x14ac:dyDescent="0.15">
      <c r="A540" s="21"/>
      <c r="B540" s="22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spans="1:30" ht="7.5" customHeight="1" x14ac:dyDescent="0.15">
      <c r="A541" s="21"/>
      <c r="B541" s="22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spans="1:30" ht="7.5" customHeight="1" x14ac:dyDescent="0.15">
      <c r="A542" s="21"/>
      <c r="B542" s="22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spans="1:30" ht="7.5" customHeight="1" x14ac:dyDescent="0.15">
      <c r="A543" s="21"/>
      <c r="B543" s="22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spans="1:30" ht="7.5" customHeight="1" x14ac:dyDescent="0.15">
      <c r="A544" s="21"/>
      <c r="B544" s="22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spans="1:30" ht="7.5" customHeight="1" x14ac:dyDescent="0.15">
      <c r="A545" s="21"/>
      <c r="B545" s="22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spans="1:30" ht="7.5" customHeight="1" x14ac:dyDescent="0.15">
      <c r="A546" s="21"/>
      <c r="B546" s="22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spans="1:30" ht="7.5" customHeight="1" x14ac:dyDescent="0.15">
      <c r="A547" s="21"/>
      <c r="B547" s="22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spans="1:30" ht="7.5" customHeight="1" x14ac:dyDescent="0.15">
      <c r="A548" s="21"/>
      <c r="B548" s="22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spans="1:30" ht="7.5" customHeight="1" x14ac:dyDescent="0.15">
      <c r="A549" s="21"/>
      <c r="B549" s="22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spans="1:30" ht="7.5" customHeight="1" x14ac:dyDescent="0.15">
      <c r="A550" s="21"/>
      <c r="B550" s="22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spans="1:30" ht="7.5" customHeight="1" x14ac:dyDescent="0.15">
      <c r="A551" s="21"/>
      <c r="B551" s="22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spans="1:30" ht="7.5" customHeight="1" x14ac:dyDescent="0.15">
      <c r="A552" s="21"/>
      <c r="B552" s="22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spans="1:30" ht="7.5" customHeight="1" x14ac:dyDescent="0.15">
      <c r="A553" s="21"/>
      <c r="B553" s="22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spans="1:30" ht="7.5" customHeight="1" x14ac:dyDescent="0.15">
      <c r="A554" s="21"/>
      <c r="B554" s="22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spans="1:30" ht="7.5" customHeight="1" x14ac:dyDescent="0.15">
      <c r="A555" s="21"/>
      <c r="B555" s="22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spans="1:30" ht="7.5" customHeight="1" x14ac:dyDescent="0.15">
      <c r="A556" s="21"/>
      <c r="B556" s="22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spans="1:30" ht="7.5" customHeight="1" x14ac:dyDescent="0.15">
      <c r="A557" s="21"/>
      <c r="B557" s="22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spans="1:30" ht="7.5" customHeight="1" x14ac:dyDescent="0.15">
      <c r="A558" s="21"/>
      <c r="B558" s="22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spans="1:30" ht="7.5" customHeight="1" x14ac:dyDescent="0.15">
      <c r="A559" s="21"/>
      <c r="B559" s="22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spans="1:30" ht="7.5" customHeight="1" x14ac:dyDescent="0.15">
      <c r="A560" s="21"/>
      <c r="B560" s="22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spans="1:30" ht="7.5" customHeight="1" x14ac:dyDescent="0.15">
      <c r="A561" s="21"/>
      <c r="B561" s="22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spans="1:30" ht="7.5" customHeight="1" x14ac:dyDescent="0.15">
      <c r="A562" s="21"/>
      <c r="B562" s="22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spans="1:30" ht="7.5" customHeight="1" x14ac:dyDescent="0.15">
      <c r="A563" s="21"/>
      <c r="B563" s="22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spans="1:30" ht="7.5" customHeight="1" x14ac:dyDescent="0.15">
      <c r="A564" s="21"/>
      <c r="B564" s="22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spans="1:30" ht="7.5" customHeight="1" x14ac:dyDescent="0.15">
      <c r="A565" s="21"/>
      <c r="B565" s="22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spans="1:30" ht="7.5" customHeight="1" x14ac:dyDescent="0.15">
      <c r="A566" s="21"/>
      <c r="B566" s="22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spans="1:30" ht="7.5" customHeight="1" x14ac:dyDescent="0.15">
      <c r="A567" s="21"/>
      <c r="B567" s="22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spans="1:30" ht="7.5" customHeight="1" x14ac:dyDescent="0.15">
      <c r="A568" s="21"/>
      <c r="B568" s="22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spans="1:30" ht="7.5" customHeight="1" x14ac:dyDescent="0.15">
      <c r="A569" s="21"/>
      <c r="B569" s="22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spans="1:30" ht="7.5" customHeight="1" x14ac:dyDescent="0.15">
      <c r="A570" s="21"/>
      <c r="B570" s="22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spans="1:30" ht="7.5" customHeight="1" x14ac:dyDescent="0.15">
      <c r="A571" s="21"/>
      <c r="B571" s="22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spans="1:30" ht="7.5" customHeight="1" x14ac:dyDescent="0.15">
      <c r="A572" s="21"/>
      <c r="B572" s="22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spans="1:30" ht="7.5" customHeight="1" x14ac:dyDescent="0.15">
      <c r="A573" s="21"/>
      <c r="B573" s="22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spans="1:30" ht="7.5" customHeight="1" x14ac:dyDescent="0.15">
      <c r="A574" s="21"/>
      <c r="B574" s="22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spans="1:30" ht="7.5" customHeight="1" x14ac:dyDescent="0.15">
      <c r="A575" s="21"/>
      <c r="B575" s="22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spans="1:30" ht="7.5" customHeight="1" x14ac:dyDescent="0.15">
      <c r="A576" s="21"/>
      <c r="B576" s="22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spans="1:30" ht="7.5" customHeight="1" x14ac:dyDescent="0.15">
      <c r="A577" s="21"/>
      <c r="B577" s="22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spans="1:30" ht="7.5" customHeight="1" x14ac:dyDescent="0.15">
      <c r="A578" s="21"/>
      <c r="B578" s="22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spans="1:30" ht="7.5" customHeight="1" x14ac:dyDescent="0.15">
      <c r="A579" s="21"/>
      <c r="B579" s="22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spans="1:30" ht="7.5" customHeight="1" x14ac:dyDescent="0.15">
      <c r="A580" s="21"/>
      <c r="B580" s="22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spans="1:30" ht="7.5" customHeight="1" x14ac:dyDescent="0.15">
      <c r="A581" s="21"/>
      <c r="B581" s="22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spans="1:30" ht="7.5" customHeight="1" x14ac:dyDescent="0.15">
      <c r="A582" s="21"/>
      <c r="B582" s="22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spans="1:30" ht="7.5" customHeight="1" x14ac:dyDescent="0.15">
      <c r="A583" s="21"/>
      <c r="B583" s="22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spans="1:30" ht="7.5" customHeight="1" x14ac:dyDescent="0.15">
      <c r="A584" s="21"/>
      <c r="B584" s="22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spans="1:30" ht="7.5" customHeight="1" x14ac:dyDescent="0.15">
      <c r="A585" s="21"/>
      <c r="B585" s="22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spans="1:30" ht="7.5" customHeight="1" x14ac:dyDescent="0.15">
      <c r="A586" s="21"/>
      <c r="B586" s="22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spans="1:30" ht="7.5" customHeight="1" x14ac:dyDescent="0.15">
      <c r="A587" s="21"/>
      <c r="B587" s="22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spans="1:30" ht="7.5" customHeight="1" x14ac:dyDescent="0.15">
      <c r="A588" s="21"/>
      <c r="B588" s="22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spans="1:30" ht="7.5" customHeight="1" x14ac:dyDescent="0.15">
      <c r="A589" s="21"/>
      <c r="B589" s="22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spans="1:30" ht="7.5" customHeight="1" x14ac:dyDescent="0.15">
      <c r="A590" s="21"/>
      <c r="B590" s="22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spans="1:30" ht="7.5" customHeight="1" x14ac:dyDescent="0.15">
      <c r="A591" s="21"/>
      <c r="B591" s="22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spans="1:30" ht="7.5" customHeight="1" x14ac:dyDescent="0.15">
      <c r="A592" s="21"/>
      <c r="B592" s="22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spans="1:30" ht="7.5" customHeight="1" x14ac:dyDescent="0.15">
      <c r="A593" s="21"/>
      <c r="B593" s="22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spans="1:30" ht="7.5" customHeight="1" x14ac:dyDescent="0.15">
      <c r="A594" s="21"/>
      <c r="B594" s="22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spans="1:30" ht="7.5" customHeight="1" x14ac:dyDescent="0.15">
      <c r="A595" s="21"/>
      <c r="B595" s="22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spans="1:30" ht="7.5" customHeight="1" x14ac:dyDescent="0.15">
      <c r="A596" s="21"/>
      <c r="B596" s="22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spans="1:30" ht="7.5" customHeight="1" x14ac:dyDescent="0.15">
      <c r="A597" s="21"/>
      <c r="B597" s="22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spans="1:30" ht="7.5" customHeight="1" x14ac:dyDescent="0.15">
      <c r="A598" s="21"/>
      <c r="B598" s="22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spans="1:30" ht="7.5" customHeight="1" x14ac:dyDescent="0.15">
      <c r="A599" s="21"/>
      <c r="B599" s="22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spans="1:30" ht="7.5" customHeight="1" x14ac:dyDescent="0.15">
      <c r="A600" s="21"/>
      <c r="B600" s="22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 spans="1:30" ht="7.5" customHeight="1" x14ac:dyDescent="0.15">
      <c r="A601" s="21"/>
      <c r="B601" s="22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 spans="1:30" ht="7.5" customHeight="1" x14ac:dyDescent="0.15">
      <c r="A602" s="21"/>
      <c r="B602" s="22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 spans="1:30" ht="7.5" customHeight="1" x14ac:dyDescent="0.15">
      <c r="A603" s="21"/>
      <c r="B603" s="22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 spans="1:30" ht="7.5" customHeight="1" x14ac:dyDescent="0.15">
      <c r="A604" s="21"/>
      <c r="B604" s="22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 spans="1:30" ht="7.5" customHeight="1" x14ac:dyDescent="0.15">
      <c r="A605" s="21"/>
      <c r="B605" s="22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 spans="1:30" ht="7.5" customHeight="1" x14ac:dyDescent="0.15">
      <c r="A606" s="21"/>
      <c r="B606" s="22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 spans="1:30" ht="7.5" customHeight="1" x14ac:dyDescent="0.15">
      <c r="A607" s="21"/>
      <c r="B607" s="22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 spans="1:30" ht="7.5" customHeight="1" x14ac:dyDescent="0.15">
      <c r="A608" s="21"/>
      <c r="B608" s="22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 spans="1:30" ht="7.5" customHeight="1" x14ac:dyDescent="0.15">
      <c r="A609" s="21"/>
      <c r="B609" s="22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 spans="1:30" ht="7.5" customHeight="1" x14ac:dyDescent="0.15">
      <c r="A610" s="21"/>
      <c r="B610" s="22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 spans="1:30" ht="7.5" customHeight="1" x14ac:dyDescent="0.15">
      <c r="A611" s="21"/>
      <c r="B611" s="22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 spans="1:30" ht="7.5" customHeight="1" x14ac:dyDescent="0.15">
      <c r="A612" s="21"/>
      <c r="B612" s="22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spans="1:30" ht="7.5" customHeight="1" x14ac:dyDescent="0.15">
      <c r="A613" s="21"/>
      <c r="B613" s="22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spans="1:30" ht="7.5" customHeight="1" x14ac:dyDescent="0.15">
      <c r="A614" s="21"/>
      <c r="B614" s="22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spans="1:30" ht="7.5" customHeight="1" x14ac:dyDescent="0.15">
      <c r="A615" s="21"/>
      <c r="B615" s="22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spans="1:30" ht="7.5" customHeight="1" x14ac:dyDescent="0.15">
      <c r="A616" s="21"/>
      <c r="B616" s="22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spans="1:30" ht="7.5" customHeight="1" x14ac:dyDescent="0.15">
      <c r="A617" s="21"/>
      <c r="B617" s="22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spans="1:30" ht="7.5" customHeight="1" x14ac:dyDescent="0.15">
      <c r="A618" s="21"/>
      <c r="B618" s="22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spans="1:30" ht="7.5" customHeight="1" x14ac:dyDescent="0.15">
      <c r="A619" s="21"/>
      <c r="B619" s="22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spans="1:30" ht="7.5" customHeight="1" x14ac:dyDescent="0.15">
      <c r="A620" s="21"/>
      <c r="B620" s="22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spans="1:30" ht="7.5" customHeight="1" x14ac:dyDescent="0.15">
      <c r="A621" s="21"/>
      <c r="B621" s="22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spans="1:30" ht="7.5" customHeight="1" x14ac:dyDescent="0.15">
      <c r="A622" s="21"/>
      <c r="B622" s="22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 spans="1:30" ht="7.5" customHeight="1" x14ac:dyDescent="0.15">
      <c r="A623" s="21"/>
      <c r="B623" s="22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 spans="1:30" ht="7.5" customHeight="1" x14ac:dyDescent="0.15">
      <c r="A624" s="21"/>
      <c r="B624" s="22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 spans="1:30" ht="7.5" customHeight="1" x14ac:dyDescent="0.15">
      <c r="A625" s="21"/>
      <c r="B625" s="22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 spans="1:30" ht="7.5" customHeight="1" x14ac:dyDescent="0.15">
      <c r="A626" s="21"/>
      <c r="B626" s="22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spans="1:30" ht="7.5" customHeight="1" x14ac:dyDescent="0.15">
      <c r="A627" s="21"/>
      <c r="B627" s="22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spans="1:30" ht="7.5" customHeight="1" x14ac:dyDescent="0.15">
      <c r="A628" s="21"/>
      <c r="B628" s="22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spans="1:30" ht="7.5" customHeight="1" x14ac:dyDescent="0.15">
      <c r="A629" s="21"/>
      <c r="B629" s="22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spans="1:30" ht="7.5" customHeight="1" x14ac:dyDescent="0.15">
      <c r="A630" s="21"/>
      <c r="B630" s="22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spans="1:30" ht="7.5" customHeight="1" x14ac:dyDescent="0.15">
      <c r="A631" s="21"/>
      <c r="B631" s="22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spans="1:30" ht="7.5" customHeight="1" x14ac:dyDescent="0.15">
      <c r="A632" s="21"/>
      <c r="B632" s="22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spans="1:30" ht="7.5" customHeight="1" x14ac:dyDescent="0.15">
      <c r="A633" s="21"/>
      <c r="B633" s="22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spans="1:30" ht="7.5" customHeight="1" x14ac:dyDescent="0.15">
      <c r="A634" s="21"/>
      <c r="B634" s="22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spans="1:30" ht="7.5" customHeight="1" x14ac:dyDescent="0.15">
      <c r="A635" s="21"/>
      <c r="B635" s="22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spans="1:30" ht="7.5" customHeight="1" x14ac:dyDescent="0.15">
      <c r="A636" s="21"/>
      <c r="B636" s="22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spans="1:30" ht="7.5" customHeight="1" x14ac:dyDescent="0.15">
      <c r="A637" s="21"/>
      <c r="B637" s="22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spans="1:30" ht="7.5" customHeight="1" x14ac:dyDescent="0.15">
      <c r="A638" s="21"/>
      <c r="B638" s="22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spans="1:30" ht="7.5" customHeight="1" x14ac:dyDescent="0.15">
      <c r="A639" s="21"/>
      <c r="B639" s="22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 spans="1:30" ht="7.5" customHeight="1" x14ac:dyDescent="0.15">
      <c r="A640" s="21"/>
      <c r="B640" s="22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 spans="1:30" ht="7.5" customHeight="1" x14ac:dyDescent="0.15">
      <c r="A641" s="21"/>
      <c r="B641" s="22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 spans="1:30" ht="7.5" customHeight="1" x14ac:dyDescent="0.15">
      <c r="A642" s="21"/>
      <c r="B642" s="22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 spans="1:30" ht="7.5" customHeight="1" x14ac:dyDescent="0.15">
      <c r="A643" s="21"/>
      <c r="B643" s="22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 spans="1:30" ht="7.5" customHeight="1" x14ac:dyDescent="0.15">
      <c r="A644" s="21"/>
      <c r="B644" s="22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 spans="1:30" ht="7.5" customHeight="1" x14ac:dyDescent="0.15">
      <c r="A645" s="21"/>
      <c r="B645" s="22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 spans="1:30" ht="7.5" customHeight="1" x14ac:dyDescent="0.15">
      <c r="A646" s="21"/>
      <c r="B646" s="22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 spans="1:30" ht="7.5" customHeight="1" x14ac:dyDescent="0.15">
      <c r="A647" s="21"/>
      <c r="B647" s="22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 spans="1:30" ht="7.5" customHeight="1" x14ac:dyDescent="0.15">
      <c r="A648" s="21"/>
      <c r="B648" s="22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 spans="1:30" ht="7.5" customHeight="1" x14ac:dyDescent="0.15">
      <c r="A649" s="21"/>
      <c r="B649" s="22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 spans="1:30" ht="7.5" customHeight="1" x14ac:dyDescent="0.15">
      <c r="A650" s="21"/>
      <c r="B650" s="22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 spans="1:30" ht="7.5" customHeight="1" x14ac:dyDescent="0.15">
      <c r="A651" s="21"/>
      <c r="B651" s="22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 spans="1:30" ht="7.5" customHeight="1" x14ac:dyDescent="0.15">
      <c r="A652" s="21"/>
      <c r="B652" s="22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 spans="1:30" ht="7.5" customHeight="1" x14ac:dyDescent="0.15">
      <c r="A653" s="21"/>
      <c r="B653" s="22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 spans="1:30" ht="7.5" customHeight="1" x14ac:dyDescent="0.15">
      <c r="A654" s="21"/>
      <c r="B654" s="22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 spans="1:30" ht="7.5" customHeight="1" x14ac:dyDescent="0.15">
      <c r="A655" s="21"/>
      <c r="B655" s="22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 spans="1:30" ht="7.5" customHeight="1" x14ac:dyDescent="0.15">
      <c r="A656" s="21"/>
      <c r="B656" s="22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 spans="1:30" ht="7.5" customHeight="1" x14ac:dyDescent="0.15">
      <c r="A657" s="21"/>
      <c r="B657" s="22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 spans="1:30" ht="7.5" customHeight="1" x14ac:dyDescent="0.15">
      <c r="A658" s="21"/>
      <c r="B658" s="22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 spans="1:30" ht="7.5" customHeight="1" x14ac:dyDescent="0.15">
      <c r="A659" s="21"/>
      <c r="B659" s="22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 spans="1:30" ht="7.5" customHeight="1" x14ac:dyDescent="0.15">
      <c r="A660" s="21"/>
      <c r="B660" s="22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 spans="1:30" ht="7.5" customHeight="1" x14ac:dyDescent="0.15">
      <c r="A661" s="21"/>
      <c r="B661" s="22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 spans="1:30" ht="7.5" customHeight="1" x14ac:dyDescent="0.15">
      <c r="A662" s="21"/>
      <c r="B662" s="22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 spans="1:30" ht="7.5" customHeight="1" x14ac:dyDescent="0.15">
      <c r="A663" s="21"/>
      <c r="B663" s="22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 spans="1:30" ht="7.5" customHeight="1" x14ac:dyDescent="0.15">
      <c r="A664" s="21"/>
      <c r="B664" s="22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 spans="1:30" ht="7.5" customHeight="1" x14ac:dyDescent="0.15">
      <c r="A665" s="21"/>
      <c r="B665" s="22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 spans="1:30" ht="7.5" customHeight="1" x14ac:dyDescent="0.15">
      <c r="A666" s="21"/>
      <c r="B666" s="22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 spans="1:30" ht="7.5" customHeight="1" x14ac:dyDescent="0.15">
      <c r="A667" s="21"/>
      <c r="B667" s="22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 spans="1:30" ht="7.5" customHeight="1" x14ac:dyDescent="0.15">
      <c r="A668" s="21"/>
      <c r="B668" s="22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 spans="1:30" ht="7.5" customHeight="1" x14ac:dyDescent="0.15">
      <c r="A669" s="21"/>
      <c r="B669" s="22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 spans="1:30" ht="7.5" customHeight="1" x14ac:dyDescent="0.15">
      <c r="A670" s="21"/>
      <c r="B670" s="22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 spans="1:30" ht="7.5" customHeight="1" x14ac:dyDescent="0.15">
      <c r="A671" s="21"/>
      <c r="B671" s="22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 spans="1:30" ht="7.5" customHeight="1" x14ac:dyDescent="0.15">
      <c r="A672" s="21"/>
      <c r="B672" s="22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 spans="1:30" ht="7.5" customHeight="1" x14ac:dyDescent="0.15">
      <c r="A673" s="21"/>
      <c r="B673" s="22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 spans="1:30" ht="7.5" customHeight="1" x14ac:dyDescent="0.15">
      <c r="A674" s="21"/>
      <c r="B674" s="22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 spans="1:30" ht="7.5" customHeight="1" x14ac:dyDescent="0.15">
      <c r="A675" s="21"/>
      <c r="B675" s="22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 spans="1:30" ht="7.5" customHeight="1" x14ac:dyDescent="0.15">
      <c r="A676" s="21"/>
      <c r="B676" s="22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 spans="1:30" ht="7.5" customHeight="1" x14ac:dyDescent="0.15">
      <c r="A677" s="21"/>
      <c r="B677" s="22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 spans="1:30" ht="7.5" customHeight="1" x14ac:dyDescent="0.15">
      <c r="A678" s="21"/>
      <c r="B678" s="22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 spans="1:30" ht="7.5" customHeight="1" x14ac:dyDescent="0.15">
      <c r="A679" s="21"/>
      <c r="B679" s="22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 spans="1:30" ht="7.5" customHeight="1" x14ac:dyDescent="0.15">
      <c r="A680" s="21"/>
      <c r="B680" s="22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 spans="1:30" ht="7.5" customHeight="1" x14ac:dyDescent="0.15">
      <c r="A681" s="21"/>
      <c r="B681" s="22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 spans="1:30" ht="7.5" customHeight="1" x14ac:dyDescent="0.15">
      <c r="A682" s="21"/>
      <c r="B682" s="22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 spans="1:30" ht="7.5" customHeight="1" x14ac:dyDescent="0.15">
      <c r="A683" s="21"/>
      <c r="B683" s="22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 spans="1:30" ht="7.5" customHeight="1" x14ac:dyDescent="0.15">
      <c r="A684" s="21"/>
      <c r="B684" s="22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 spans="1:30" ht="7.5" customHeight="1" x14ac:dyDescent="0.15">
      <c r="A685" s="21"/>
      <c r="B685" s="22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 spans="1:30" ht="7.5" customHeight="1" x14ac:dyDescent="0.15">
      <c r="A686" s="21"/>
      <c r="B686" s="22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 spans="1:30" ht="7.5" customHeight="1" x14ac:dyDescent="0.15">
      <c r="A687" s="21"/>
      <c r="B687" s="22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 spans="1:30" ht="7.5" customHeight="1" x14ac:dyDescent="0.15">
      <c r="A688" s="21"/>
      <c r="B688" s="22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 spans="1:30" ht="7.5" customHeight="1" x14ac:dyDescent="0.15">
      <c r="A689" s="21"/>
      <c r="B689" s="22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 spans="1:30" ht="7.5" customHeight="1" x14ac:dyDescent="0.15">
      <c r="A690" s="21"/>
      <c r="B690" s="22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 spans="1:30" ht="7.5" customHeight="1" x14ac:dyDescent="0.15">
      <c r="A691" s="21"/>
      <c r="B691" s="22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 spans="1:30" ht="7.5" customHeight="1" x14ac:dyDescent="0.15">
      <c r="A692" s="21"/>
      <c r="B692" s="22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 spans="1:30" ht="7.5" customHeight="1" x14ac:dyDescent="0.15">
      <c r="A693" s="21"/>
      <c r="B693" s="22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 spans="1:30" ht="7.5" customHeight="1" x14ac:dyDescent="0.15">
      <c r="A694" s="21"/>
      <c r="B694" s="22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 spans="1:30" ht="7.5" customHeight="1" x14ac:dyDescent="0.15">
      <c r="A695" s="21"/>
      <c r="B695" s="22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 spans="1:30" ht="7.5" customHeight="1" x14ac:dyDescent="0.15">
      <c r="A696" s="21"/>
      <c r="B696" s="22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 spans="1:30" ht="7.5" customHeight="1" x14ac:dyDescent="0.15">
      <c r="A697" s="21"/>
      <c r="B697" s="22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 spans="1:30" ht="7.5" customHeight="1" x14ac:dyDescent="0.15">
      <c r="A698" s="21"/>
      <c r="B698" s="22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 spans="1:30" ht="7.5" customHeight="1" x14ac:dyDescent="0.15">
      <c r="A699" s="21"/>
      <c r="B699" s="22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 spans="1:30" ht="7.5" customHeight="1" x14ac:dyDescent="0.15">
      <c r="A700" s="21"/>
      <c r="B700" s="22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 spans="1:30" ht="7.5" customHeight="1" x14ac:dyDescent="0.15">
      <c r="A701" s="21"/>
      <c r="B701" s="22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 spans="1:30" ht="7.5" customHeight="1" x14ac:dyDescent="0.15">
      <c r="A702" s="21"/>
      <c r="B702" s="22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 spans="1:30" ht="7.5" customHeight="1" x14ac:dyDescent="0.15">
      <c r="A703" s="21"/>
      <c r="B703" s="22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 spans="1:30" ht="7.5" customHeight="1" x14ac:dyDescent="0.15">
      <c r="A704" s="21"/>
      <c r="B704" s="22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 spans="1:30" ht="7.5" customHeight="1" x14ac:dyDescent="0.15">
      <c r="A705" s="21"/>
      <c r="B705" s="22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 spans="1:30" ht="7.5" customHeight="1" x14ac:dyDescent="0.15">
      <c r="A706" s="21"/>
      <c r="B706" s="22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 spans="1:30" ht="7.5" customHeight="1" x14ac:dyDescent="0.15">
      <c r="A707" s="21"/>
      <c r="B707" s="22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 spans="1:30" ht="7.5" customHeight="1" x14ac:dyDescent="0.15">
      <c r="A708" s="21"/>
      <c r="B708" s="22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 spans="1:30" ht="7.5" customHeight="1" x14ac:dyDescent="0.15">
      <c r="A709" s="21"/>
      <c r="B709" s="22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 spans="1:30" ht="7.5" customHeight="1" x14ac:dyDescent="0.15">
      <c r="A710" s="21"/>
      <c r="B710" s="22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 spans="1:30" ht="7.5" customHeight="1" x14ac:dyDescent="0.15">
      <c r="A711" s="21"/>
      <c r="B711" s="22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 spans="1:30" ht="7.5" customHeight="1" x14ac:dyDescent="0.15">
      <c r="A712" s="21"/>
      <c r="B712" s="22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 spans="1:30" ht="7.5" customHeight="1" x14ac:dyDescent="0.15">
      <c r="A713" s="21"/>
      <c r="B713" s="22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 spans="1:30" ht="7.5" customHeight="1" x14ac:dyDescent="0.15">
      <c r="A714" s="21"/>
      <c r="B714" s="22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 spans="1:30" ht="7.5" customHeight="1" x14ac:dyDescent="0.15">
      <c r="A715" s="21"/>
      <c r="B715" s="22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 spans="1:30" ht="7.5" customHeight="1" x14ac:dyDescent="0.15">
      <c r="A716" s="21"/>
      <c r="B716" s="22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 spans="1:30" ht="7.5" customHeight="1" x14ac:dyDescent="0.15">
      <c r="A717" s="21"/>
      <c r="B717" s="22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 spans="1:30" ht="7.5" customHeight="1" x14ac:dyDescent="0.15">
      <c r="A718" s="21"/>
      <c r="B718" s="22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 spans="1:30" ht="7.5" customHeight="1" x14ac:dyDescent="0.15">
      <c r="A719" s="21"/>
      <c r="B719" s="22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 spans="1:30" ht="7.5" customHeight="1" x14ac:dyDescent="0.15">
      <c r="A720" s="21"/>
      <c r="B720" s="22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 spans="1:30" ht="7.5" customHeight="1" x14ac:dyDescent="0.15">
      <c r="A721" s="21"/>
      <c r="B721" s="22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 spans="1:30" ht="7.5" customHeight="1" x14ac:dyDescent="0.15">
      <c r="A722" s="21"/>
      <c r="B722" s="22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 spans="1:30" ht="7.5" customHeight="1" x14ac:dyDescent="0.15">
      <c r="A723" s="21"/>
      <c r="B723" s="22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 spans="1:30" ht="7.5" customHeight="1" x14ac:dyDescent="0.15">
      <c r="A724" s="21"/>
      <c r="B724" s="22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 spans="1:30" ht="7.5" customHeight="1" x14ac:dyDescent="0.15">
      <c r="A725" s="21"/>
      <c r="B725" s="22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 spans="1:30" ht="7.5" customHeight="1" x14ac:dyDescent="0.15">
      <c r="A726" s="21"/>
      <c r="B726" s="22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 spans="1:30" ht="7.5" customHeight="1" x14ac:dyDescent="0.15">
      <c r="A727" s="21"/>
      <c r="B727" s="22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 spans="1:30" ht="7.5" customHeight="1" x14ac:dyDescent="0.15">
      <c r="A728" s="21"/>
      <c r="B728" s="22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 spans="1:30" ht="7.5" customHeight="1" x14ac:dyDescent="0.15">
      <c r="A729" s="21"/>
      <c r="B729" s="22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 spans="1:30" ht="7.5" customHeight="1" x14ac:dyDescent="0.15">
      <c r="A730" s="21"/>
      <c r="B730" s="22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 spans="1:30" ht="7.5" customHeight="1" x14ac:dyDescent="0.15">
      <c r="A731" s="21"/>
      <c r="B731" s="22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 spans="1:30" ht="7.5" customHeight="1" x14ac:dyDescent="0.15">
      <c r="A732" s="21"/>
      <c r="B732" s="22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 spans="1:30" ht="7.5" customHeight="1" x14ac:dyDescent="0.15">
      <c r="A733" s="21"/>
      <c r="B733" s="22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 spans="1:30" ht="7.5" customHeight="1" x14ac:dyDescent="0.15">
      <c r="A734" s="21"/>
      <c r="B734" s="22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 spans="1:30" ht="7.5" customHeight="1" x14ac:dyDescent="0.15">
      <c r="A735" s="21"/>
      <c r="B735" s="22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 spans="1:30" ht="7.5" customHeight="1" x14ac:dyDescent="0.15">
      <c r="A736" s="21"/>
      <c r="B736" s="22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 spans="1:30" ht="7.5" customHeight="1" x14ac:dyDescent="0.15">
      <c r="A737" s="21"/>
      <c r="B737" s="22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 spans="1:30" ht="7.5" customHeight="1" x14ac:dyDescent="0.15">
      <c r="A738" s="21"/>
      <c r="B738" s="22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 spans="1:30" ht="7.5" customHeight="1" x14ac:dyDescent="0.15">
      <c r="A739" s="21"/>
      <c r="B739" s="22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 spans="1:30" ht="7.5" customHeight="1" x14ac:dyDescent="0.15">
      <c r="A740" s="21"/>
      <c r="B740" s="22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 spans="1:30" ht="7.5" customHeight="1" x14ac:dyDescent="0.15">
      <c r="A741" s="21"/>
      <c r="B741" s="22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 spans="1:30" ht="7.5" customHeight="1" x14ac:dyDescent="0.15">
      <c r="A742" s="21"/>
      <c r="B742" s="22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 spans="1:30" ht="7.5" customHeight="1" x14ac:dyDescent="0.15">
      <c r="A743" s="21"/>
      <c r="B743" s="22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 spans="1:30" ht="7.5" customHeight="1" x14ac:dyDescent="0.15">
      <c r="A744" s="21"/>
      <c r="B744" s="22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 spans="1:30" ht="7.5" customHeight="1" x14ac:dyDescent="0.15">
      <c r="A745" s="21"/>
      <c r="B745" s="22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 spans="1:30" ht="7.5" customHeight="1" x14ac:dyDescent="0.15">
      <c r="A746" s="21"/>
      <c r="B746" s="22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 spans="1:30" ht="7.5" customHeight="1" x14ac:dyDescent="0.15">
      <c r="A747" s="21"/>
      <c r="B747" s="22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 spans="1:30" ht="7.5" customHeight="1" x14ac:dyDescent="0.15">
      <c r="A748" s="21"/>
      <c r="B748" s="22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 spans="1:30" ht="7.5" customHeight="1" x14ac:dyDescent="0.15">
      <c r="A749" s="21"/>
      <c r="B749" s="22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 spans="1:30" ht="7.5" customHeight="1" x14ac:dyDescent="0.15">
      <c r="A750" s="21"/>
      <c r="B750" s="22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 spans="1:30" ht="7.5" customHeight="1" x14ac:dyDescent="0.15">
      <c r="A751" s="21"/>
      <c r="B751" s="22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 spans="1:30" ht="7.5" customHeight="1" x14ac:dyDescent="0.15">
      <c r="A752" s="21"/>
      <c r="B752" s="22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 spans="1:30" ht="7.5" customHeight="1" x14ac:dyDescent="0.15">
      <c r="A753" s="21"/>
      <c r="B753" s="22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 spans="1:30" ht="7.5" customHeight="1" x14ac:dyDescent="0.15">
      <c r="A754" s="21"/>
      <c r="B754" s="22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 spans="1:30" ht="7.5" customHeight="1" x14ac:dyDescent="0.15">
      <c r="A755" s="21"/>
      <c r="B755" s="22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 spans="1:30" ht="7.5" customHeight="1" x14ac:dyDescent="0.15">
      <c r="A756" s="21"/>
      <c r="B756" s="22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 spans="1:30" ht="7.5" customHeight="1" x14ac:dyDescent="0.15">
      <c r="A757" s="21"/>
      <c r="B757" s="22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 spans="1:30" ht="7.5" customHeight="1" x14ac:dyDescent="0.15">
      <c r="A758" s="21"/>
      <c r="B758" s="22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 spans="1:30" ht="7.5" customHeight="1" x14ac:dyDescent="0.15">
      <c r="A759" s="21"/>
      <c r="B759" s="22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 spans="1:30" ht="7.5" customHeight="1" x14ac:dyDescent="0.15">
      <c r="A760" s="21"/>
      <c r="B760" s="22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 spans="1:30" ht="7.5" customHeight="1" x14ac:dyDescent="0.15">
      <c r="A761" s="21"/>
      <c r="B761" s="22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 spans="1:30" ht="7.5" customHeight="1" x14ac:dyDescent="0.15">
      <c r="A762" s="21"/>
      <c r="B762" s="22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 spans="1:30" ht="7.5" customHeight="1" x14ac:dyDescent="0.15">
      <c r="A763" s="21"/>
      <c r="B763" s="22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 spans="1:30" ht="7.5" customHeight="1" x14ac:dyDescent="0.15">
      <c r="A764" s="21"/>
      <c r="B764" s="22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 spans="1:30" ht="7.5" customHeight="1" x14ac:dyDescent="0.15">
      <c r="A765" s="21"/>
      <c r="B765" s="22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 spans="1:30" ht="7.5" customHeight="1" x14ac:dyDescent="0.15">
      <c r="A766" s="21"/>
      <c r="B766" s="22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 spans="1:30" ht="7.5" customHeight="1" x14ac:dyDescent="0.15">
      <c r="A767" s="21"/>
      <c r="B767" s="22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 spans="1:30" ht="7.5" customHeight="1" x14ac:dyDescent="0.15">
      <c r="A768" s="21"/>
      <c r="B768" s="22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 spans="1:30" ht="7.5" customHeight="1" x14ac:dyDescent="0.15">
      <c r="A769" s="21"/>
      <c r="B769" s="22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 spans="1:30" ht="7.5" customHeight="1" x14ac:dyDescent="0.15">
      <c r="A770" s="21"/>
      <c r="B770" s="22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 spans="1:30" ht="7.5" customHeight="1" x14ac:dyDescent="0.15">
      <c r="A771" s="21"/>
      <c r="B771" s="22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 spans="1:30" ht="7.5" customHeight="1" x14ac:dyDescent="0.15">
      <c r="A772" s="21"/>
      <c r="B772" s="22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 spans="1:30" ht="7.5" customHeight="1" x14ac:dyDescent="0.15">
      <c r="A773" s="21"/>
      <c r="B773" s="22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 spans="1:30" ht="7.5" customHeight="1" x14ac:dyDescent="0.15">
      <c r="A774" s="21"/>
      <c r="B774" s="22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 spans="1:30" ht="7.5" customHeight="1" x14ac:dyDescent="0.15">
      <c r="A775" s="21"/>
      <c r="B775" s="22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 spans="1:30" ht="7.5" customHeight="1" x14ac:dyDescent="0.15">
      <c r="A776" s="21"/>
      <c r="B776" s="22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 spans="1:30" ht="7.5" customHeight="1" x14ac:dyDescent="0.15">
      <c r="A777" s="21"/>
      <c r="B777" s="22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 spans="1:30" ht="7.5" customHeight="1" x14ac:dyDescent="0.15">
      <c r="A778" s="21"/>
      <c r="B778" s="22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 spans="1:30" ht="7.5" customHeight="1" x14ac:dyDescent="0.15">
      <c r="A779" s="21"/>
      <c r="B779" s="22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 spans="1:30" ht="7.5" customHeight="1" x14ac:dyDescent="0.15">
      <c r="A780" s="21"/>
      <c r="B780" s="22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 spans="1:30" ht="7.5" customHeight="1" x14ac:dyDescent="0.15">
      <c r="A781" s="21"/>
      <c r="B781" s="22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 spans="1:30" ht="7.5" customHeight="1" x14ac:dyDescent="0.15">
      <c r="A782" s="21"/>
      <c r="B782" s="22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 spans="1:30" ht="7.5" customHeight="1" x14ac:dyDescent="0.15">
      <c r="A783" s="21"/>
      <c r="B783" s="22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 spans="1:30" ht="7.5" customHeight="1" x14ac:dyDescent="0.15">
      <c r="A784" s="21"/>
      <c r="B784" s="22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 spans="1:30" ht="7.5" customHeight="1" x14ac:dyDescent="0.15">
      <c r="A785" s="21"/>
      <c r="B785" s="22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 spans="1:30" ht="7.5" customHeight="1" x14ac:dyDescent="0.15">
      <c r="A786" s="21"/>
      <c r="B786" s="22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 spans="1:30" ht="7.5" customHeight="1" x14ac:dyDescent="0.15">
      <c r="A787" s="21"/>
      <c r="B787" s="22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 spans="1:30" ht="7.5" customHeight="1" x14ac:dyDescent="0.15">
      <c r="A788" s="21"/>
      <c r="B788" s="22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 spans="1:30" ht="7.5" customHeight="1" x14ac:dyDescent="0.15">
      <c r="A789" s="21"/>
      <c r="B789" s="22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 spans="1:30" ht="7.5" customHeight="1" x14ac:dyDescent="0.15">
      <c r="A790" s="21"/>
      <c r="B790" s="22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 spans="1:30" ht="7.5" customHeight="1" x14ac:dyDescent="0.15">
      <c r="A791" s="21"/>
      <c r="B791" s="22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 spans="1:30" ht="7.5" customHeight="1" x14ac:dyDescent="0.15">
      <c r="A792" s="21"/>
      <c r="B792" s="22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 spans="1:30" ht="7.5" customHeight="1" x14ac:dyDescent="0.15">
      <c r="A793" s="21"/>
      <c r="B793" s="22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 spans="1:30" ht="7.5" customHeight="1" x14ac:dyDescent="0.15">
      <c r="A794" s="21"/>
      <c r="B794" s="22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 spans="1:30" ht="7.5" customHeight="1" x14ac:dyDescent="0.15">
      <c r="A795" s="21"/>
      <c r="B795" s="22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 spans="1:30" ht="7.5" customHeight="1" x14ac:dyDescent="0.15">
      <c r="A796" s="21"/>
      <c r="B796" s="22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 spans="1:30" ht="7.5" customHeight="1" x14ac:dyDescent="0.15">
      <c r="A797" s="21"/>
      <c r="B797" s="22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 spans="1:30" ht="7.5" customHeight="1" x14ac:dyDescent="0.15">
      <c r="A798" s="21"/>
      <c r="B798" s="22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 spans="1:30" ht="7.5" customHeight="1" x14ac:dyDescent="0.15">
      <c r="A799" s="21"/>
      <c r="B799" s="22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 spans="1:30" ht="7.5" customHeight="1" x14ac:dyDescent="0.15">
      <c r="A800" s="21"/>
      <c r="B800" s="22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 spans="1:30" ht="7.5" customHeight="1" x14ac:dyDescent="0.15">
      <c r="A801" s="21"/>
      <c r="B801" s="22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 spans="1:30" ht="7.5" customHeight="1" x14ac:dyDescent="0.15">
      <c r="A802" s="21"/>
      <c r="B802" s="22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 spans="1:30" ht="7.5" customHeight="1" x14ac:dyDescent="0.15">
      <c r="A803" s="21"/>
      <c r="B803" s="22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 spans="1:30" ht="7.5" customHeight="1" x14ac:dyDescent="0.15">
      <c r="A804" s="21"/>
      <c r="B804" s="22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 spans="1:30" ht="7.5" customHeight="1" x14ac:dyDescent="0.15">
      <c r="A805" s="21"/>
      <c r="B805" s="22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 spans="1:30" ht="7.5" customHeight="1" x14ac:dyDescent="0.15">
      <c r="A806" s="21"/>
      <c r="B806" s="22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 spans="1:30" ht="7.5" customHeight="1" x14ac:dyDescent="0.15">
      <c r="A807" s="21"/>
      <c r="B807" s="22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 spans="1:30" ht="7.5" customHeight="1" x14ac:dyDescent="0.15">
      <c r="A808" s="21"/>
      <c r="B808" s="22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 spans="1:30" ht="7.5" customHeight="1" x14ac:dyDescent="0.15">
      <c r="A809" s="21"/>
      <c r="B809" s="22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 spans="1:30" ht="7.5" customHeight="1" x14ac:dyDescent="0.15">
      <c r="A810" s="21"/>
      <c r="B810" s="22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 spans="1:30" ht="7.5" customHeight="1" x14ac:dyDescent="0.15">
      <c r="A811" s="21"/>
      <c r="B811" s="22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 spans="1:30" ht="7.5" customHeight="1" x14ac:dyDescent="0.15">
      <c r="A812" s="21"/>
      <c r="B812" s="22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 spans="1:30" ht="7.5" customHeight="1" x14ac:dyDescent="0.15">
      <c r="A813" s="21"/>
      <c r="B813" s="22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 spans="1:30" ht="7.5" customHeight="1" x14ac:dyDescent="0.15">
      <c r="A814" s="21"/>
      <c r="B814" s="22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 spans="1:30" ht="7.5" customHeight="1" x14ac:dyDescent="0.15">
      <c r="A815" s="21"/>
      <c r="B815" s="22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 spans="1:30" ht="7.5" customHeight="1" x14ac:dyDescent="0.15">
      <c r="A816" s="21"/>
      <c r="B816" s="22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 spans="1:30" ht="7.5" customHeight="1" x14ac:dyDescent="0.15">
      <c r="A817" s="21"/>
      <c r="B817" s="22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 spans="1:30" ht="7.5" customHeight="1" x14ac:dyDescent="0.15">
      <c r="A818" s="21"/>
      <c r="B818" s="22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 spans="1:30" ht="7.5" customHeight="1" x14ac:dyDescent="0.15">
      <c r="A819" s="21"/>
      <c r="B819" s="22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 spans="1:30" ht="7.5" customHeight="1" x14ac:dyDescent="0.15">
      <c r="A820" s="21"/>
      <c r="B820" s="22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 spans="1:30" ht="7.5" customHeight="1" x14ac:dyDescent="0.15">
      <c r="A821" s="21"/>
      <c r="B821" s="22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 spans="1:30" ht="7.5" customHeight="1" x14ac:dyDescent="0.15">
      <c r="A822" s="21"/>
      <c r="B822" s="22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 spans="1:30" ht="7.5" customHeight="1" x14ac:dyDescent="0.15">
      <c r="A823" s="21"/>
      <c r="B823" s="22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 spans="1:30" ht="7.5" customHeight="1" x14ac:dyDescent="0.15">
      <c r="A824" s="21"/>
      <c r="B824" s="22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 spans="1:30" ht="7.5" customHeight="1" x14ac:dyDescent="0.15">
      <c r="A825" s="21"/>
      <c r="B825" s="22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 spans="1:30" ht="7.5" customHeight="1" x14ac:dyDescent="0.15">
      <c r="A826" s="21"/>
      <c r="B826" s="22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 spans="1:30" ht="7.5" customHeight="1" x14ac:dyDescent="0.15">
      <c r="A827" s="21"/>
      <c r="B827" s="22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 spans="1:30" ht="7.5" customHeight="1" x14ac:dyDescent="0.15">
      <c r="A828" s="21"/>
      <c r="B828" s="22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 spans="1:30" ht="7.5" customHeight="1" x14ac:dyDescent="0.15">
      <c r="A829" s="21"/>
      <c r="B829" s="22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 spans="1:30" ht="7.5" customHeight="1" x14ac:dyDescent="0.15">
      <c r="A830" s="21"/>
      <c r="B830" s="22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 spans="1:30" ht="7.5" customHeight="1" x14ac:dyDescent="0.15">
      <c r="A831" s="21"/>
      <c r="B831" s="22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 spans="1:30" ht="7.5" customHeight="1" x14ac:dyDescent="0.15">
      <c r="A832" s="21"/>
      <c r="B832" s="22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 spans="1:30" ht="7.5" customHeight="1" x14ac:dyDescent="0.15">
      <c r="A833" s="21"/>
      <c r="B833" s="22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 spans="1:30" ht="7.5" customHeight="1" x14ac:dyDescent="0.15">
      <c r="A834" s="21"/>
      <c r="B834" s="22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 spans="1:30" ht="7.5" customHeight="1" x14ac:dyDescent="0.15">
      <c r="A835" s="21"/>
      <c r="B835" s="22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 spans="1:30" ht="7.5" customHeight="1" x14ac:dyDescent="0.15">
      <c r="A836" s="21"/>
      <c r="B836" s="22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 spans="1:30" ht="7.5" customHeight="1" x14ac:dyDescent="0.15">
      <c r="A837" s="21"/>
      <c r="B837" s="22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 spans="1:30" ht="7.5" customHeight="1" x14ac:dyDescent="0.15">
      <c r="A838" s="21"/>
      <c r="B838" s="22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 spans="1:30" ht="7.5" customHeight="1" x14ac:dyDescent="0.15">
      <c r="A839" s="21"/>
      <c r="B839" s="22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 spans="1:30" ht="7.5" customHeight="1" x14ac:dyDescent="0.15">
      <c r="A840" s="21"/>
      <c r="B840" s="22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 spans="1:30" ht="7.5" customHeight="1" x14ac:dyDescent="0.15">
      <c r="A841" s="21"/>
      <c r="B841" s="22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 spans="1:30" ht="7.5" customHeight="1" x14ac:dyDescent="0.15">
      <c r="A842" s="21"/>
      <c r="B842" s="22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 spans="1:30" ht="7.5" customHeight="1" x14ac:dyDescent="0.15">
      <c r="A843" s="21"/>
      <c r="B843" s="22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 spans="1:30" ht="7.5" customHeight="1" x14ac:dyDescent="0.15">
      <c r="A844" s="21"/>
      <c r="B844" s="22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 spans="1:30" ht="7.5" customHeight="1" x14ac:dyDescent="0.15">
      <c r="A845" s="21"/>
      <c r="B845" s="22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 spans="1:30" ht="7.5" customHeight="1" x14ac:dyDescent="0.15">
      <c r="A846" s="21"/>
      <c r="B846" s="22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 spans="1:30" ht="7.5" customHeight="1" x14ac:dyDescent="0.15">
      <c r="A847" s="21"/>
      <c r="B847" s="22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 spans="1:30" ht="7.5" customHeight="1" x14ac:dyDescent="0.15">
      <c r="A848" s="21"/>
      <c r="B848" s="22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 spans="1:30" ht="7.5" customHeight="1" x14ac:dyDescent="0.15">
      <c r="A849" s="21"/>
      <c r="B849" s="22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 spans="1:30" ht="7.5" customHeight="1" x14ac:dyDescent="0.15">
      <c r="A850" s="21"/>
      <c r="B850" s="22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 spans="1:30" ht="7.5" customHeight="1" x14ac:dyDescent="0.15">
      <c r="A851" s="21"/>
      <c r="B851" s="22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 spans="1:30" ht="7.5" customHeight="1" x14ac:dyDescent="0.15">
      <c r="A852" s="21"/>
      <c r="B852" s="22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 spans="1:30" ht="7.5" customHeight="1" x14ac:dyDescent="0.15">
      <c r="A853" s="21"/>
      <c r="B853" s="22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 spans="1:30" ht="7.5" customHeight="1" x14ac:dyDescent="0.15">
      <c r="A854" s="21"/>
      <c r="B854" s="22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 spans="1:30" ht="7.5" customHeight="1" x14ac:dyDescent="0.15">
      <c r="A855" s="21"/>
      <c r="B855" s="22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 spans="1:30" ht="7.5" customHeight="1" x14ac:dyDescent="0.15">
      <c r="A856" s="21"/>
      <c r="B856" s="22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 spans="1:30" ht="7.5" customHeight="1" x14ac:dyDescent="0.15">
      <c r="A857" s="21"/>
      <c r="B857" s="22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 spans="1:30" ht="7.5" customHeight="1" x14ac:dyDescent="0.15">
      <c r="A858" s="21"/>
      <c r="B858" s="22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 spans="1:30" ht="7.5" customHeight="1" x14ac:dyDescent="0.15">
      <c r="A859" s="21"/>
      <c r="B859" s="22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 spans="1:30" ht="7.5" customHeight="1" x14ac:dyDescent="0.15">
      <c r="A860" s="21"/>
      <c r="B860" s="22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 spans="1:30" ht="7.5" customHeight="1" x14ac:dyDescent="0.15">
      <c r="A861" s="21"/>
      <c r="B861" s="22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 spans="1:30" ht="7.5" customHeight="1" x14ac:dyDescent="0.15">
      <c r="A862" s="21"/>
      <c r="B862" s="22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 spans="1:30" ht="7.5" customHeight="1" x14ac:dyDescent="0.15">
      <c r="A863" s="21"/>
      <c r="B863" s="22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 spans="1:30" ht="7.5" customHeight="1" x14ac:dyDescent="0.15">
      <c r="A864" s="21"/>
      <c r="B864" s="22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 spans="1:30" ht="7.5" customHeight="1" x14ac:dyDescent="0.15">
      <c r="A865" s="21"/>
      <c r="B865" s="22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 spans="1:30" ht="7.5" customHeight="1" x14ac:dyDescent="0.15">
      <c r="A866" s="21"/>
      <c r="B866" s="22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 spans="1:30" ht="7.5" customHeight="1" x14ac:dyDescent="0.15">
      <c r="A867" s="21"/>
      <c r="B867" s="22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 spans="1:30" ht="7.5" customHeight="1" x14ac:dyDescent="0.15">
      <c r="A868" s="21"/>
      <c r="B868" s="22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 spans="1:30" ht="7.5" customHeight="1" x14ac:dyDescent="0.15">
      <c r="A869" s="21"/>
      <c r="B869" s="22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 spans="1:30" ht="7.5" customHeight="1" x14ac:dyDescent="0.15">
      <c r="A870" s="21"/>
      <c r="B870" s="22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 spans="1:30" ht="7.5" customHeight="1" x14ac:dyDescent="0.15">
      <c r="A871" s="21"/>
      <c r="B871" s="22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 spans="1:30" ht="7.5" customHeight="1" x14ac:dyDescent="0.15">
      <c r="A872" s="21"/>
      <c r="B872" s="22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 spans="1:30" ht="7.5" customHeight="1" x14ac:dyDescent="0.15">
      <c r="A873" s="21"/>
      <c r="B873" s="22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 spans="1:30" ht="7.5" customHeight="1" x14ac:dyDescent="0.15">
      <c r="A874" s="21"/>
      <c r="B874" s="22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 spans="1:30" ht="7.5" customHeight="1" x14ac:dyDescent="0.15">
      <c r="A875" s="21"/>
      <c r="B875" s="22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 spans="1:30" ht="7.5" customHeight="1" x14ac:dyDescent="0.15">
      <c r="A876" s="21"/>
      <c r="B876" s="22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 spans="1:30" ht="7.5" customHeight="1" x14ac:dyDescent="0.15">
      <c r="A877" s="21"/>
      <c r="B877" s="22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 spans="1:30" ht="7.5" customHeight="1" x14ac:dyDescent="0.15">
      <c r="A878" s="21"/>
      <c r="B878" s="22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 spans="1:30" ht="7.5" customHeight="1" x14ac:dyDescent="0.15">
      <c r="A879" s="21"/>
      <c r="B879" s="22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 spans="1:30" ht="7.5" customHeight="1" x14ac:dyDescent="0.15">
      <c r="A880" s="21"/>
      <c r="B880" s="22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 spans="1:30" ht="7.5" customHeight="1" x14ac:dyDescent="0.15">
      <c r="A881" s="21"/>
      <c r="B881" s="22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 spans="1:30" ht="7.5" customHeight="1" x14ac:dyDescent="0.15">
      <c r="A882" s="21"/>
      <c r="B882" s="22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 spans="1:30" ht="7.5" customHeight="1" x14ac:dyDescent="0.15">
      <c r="A883" s="21"/>
      <c r="B883" s="22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 spans="1:30" ht="7.5" customHeight="1" x14ac:dyDescent="0.15">
      <c r="A884" s="21"/>
      <c r="B884" s="22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 spans="1:30" ht="7.5" customHeight="1" x14ac:dyDescent="0.15">
      <c r="A885" s="21"/>
      <c r="B885" s="22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 spans="1:30" ht="7.5" customHeight="1" x14ac:dyDescent="0.15">
      <c r="A886" s="21"/>
      <c r="B886" s="22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 spans="1:30" ht="7.5" customHeight="1" x14ac:dyDescent="0.15">
      <c r="A887" s="21"/>
      <c r="B887" s="22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 spans="1:30" ht="7.5" customHeight="1" x14ac:dyDescent="0.15">
      <c r="A888" s="21"/>
      <c r="B888" s="22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 spans="1:30" ht="7.5" customHeight="1" x14ac:dyDescent="0.15">
      <c r="A889" s="21"/>
      <c r="B889" s="22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 spans="1:30" ht="7.5" customHeight="1" x14ac:dyDescent="0.15">
      <c r="A890" s="21"/>
      <c r="B890" s="22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 spans="1:30" ht="7.5" customHeight="1" x14ac:dyDescent="0.15">
      <c r="A891" s="21"/>
      <c r="B891" s="22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 spans="1:30" ht="7.5" customHeight="1" x14ac:dyDescent="0.15">
      <c r="A892" s="21"/>
      <c r="B892" s="22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 spans="1:30" ht="7.5" customHeight="1" x14ac:dyDescent="0.15">
      <c r="A893" s="21"/>
      <c r="B893" s="22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 spans="1:30" ht="7.5" customHeight="1" x14ac:dyDescent="0.15">
      <c r="A894" s="21"/>
      <c r="B894" s="22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 spans="1:30" ht="7.5" customHeight="1" x14ac:dyDescent="0.15">
      <c r="A895" s="21"/>
      <c r="B895" s="22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 spans="1:30" ht="7.5" customHeight="1" x14ac:dyDescent="0.15">
      <c r="A896" s="21"/>
      <c r="B896" s="22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 spans="1:30" ht="7.5" customHeight="1" x14ac:dyDescent="0.15">
      <c r="A897" s="21"/>
      <c r="B897" s="22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 spans="1:30" ht="7.5" customHeight="1" x14ac:dyDescent="0.15">
      <c r="A898" s="21"/>
      <c r="B898" s="22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 spans="1:30" ht="7.5" customHeight="1" x14ac:dyDescent="0.15">
      <c r="A899" s="21"/>
      <c r="B899" s="22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 spans="1:30" ht="7.5" customHeight="1" x14ac:dyDescent="0.15">
      <c r="A900" s="21"/>
      <c r="B900" s="22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 spans="1:30" ht="7.5" customHeight="1" x14ac:dyDescent="0.15">
      <c r="A901" s="21"/>
      <c r="B901" s="22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 spans="1:30" ht="7.5" customHeight="1" x14ac:dyDescent="0.15">
      <c r="A902" s="21"/>
      <c r="B902" s="22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 spans="1:30" ht="7.5" customHeight="1" x14ac:dyDescent="0.15">
      <c r="A903" s="21"/>
      <c r="B903" s="22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 spans="1:30" ht="7.5" customHeight="1" x14ac:dyDescent="0.15">
      <c r="A904" s="21"/>
      <c r="B904" s="22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 spans="1:30" ht="7.5" customHeight="1" x14ac:dyDescent="0.15">
      <c r="A905" s="21"/>
      <c r="B905" s="22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 spans="1:30" ht="7.5" customHeight="1" x14ac:dyDescent="0.15">
      <c r="A906" s="21"/>
      <c r="B906" s="22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 spans="1:30" ht="7.5" customHeight="1" x14ac:dyDescent="0.15">
      <c r="A907" s="21"/>
      <c r="B907" s="22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 spans="1:30" ht="7.5" customHeight="1" x14ac:dyDescent="0.15">
      <c r="A908" s="21"/>
      <c r="B908" s="22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 spans="1:30" ht="7.5" customHeight="1" x14ac:dyDescent="0.15">
      <c r="A909" s="21"/>
      <c r="B909" s="22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 spans="1:30" ht="7.5" customHeight="1" x14ac:dyDescent="0.15">
      <c r="A910" s="21"/>
      <c r="B910" s="22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 spans="1:30" ht="7.5" customHeight="1" x14ac:dyDescent="0.15">
      <c r="A911" s="21"/>
      <c r="B911" s="22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 spans="1:30" ht="7.5" customHeight="1" x14ac:dyDescent="0.15">
      <c r="A912" s="21"/>
      <c r="B912" s="22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 spans="1:30" ht="7.5" customHeight="1" x14ac:dyDescent="0.15">
      <c r="A913" s="21"/>
      <c r="B913" s="22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 spans="1:30" ht="7.5" customHeight="1" x14ac:dyDescent="0.15">
      <c r="A914" s="21"/>
      <c r="B914" s="22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 spans="1:30" ht="7.5" customHeight="1" x14ac:dyDescent="0.15">
      <c r="A915" s="21"/>
      <c r="B915" s="22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 spans="1:30" ht="7.5" customHeight="1" x14ac:dyDescent="0.15">
      <c r="A916" s="21"/>
      <c r="B916" s="22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 spans="1:30" ht="7.5" customHeight="1" x14ac:dyDescent="0.15">
      <c r="A917" s="21"/>
      <c r="B917" s="22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 spans="1:30" ht="7.5" customHeight="1" x14ac:dyDescent="0.15">
      <c r="A918" s="21"/>
      <c r="B918" s="22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 spans="1:30" ht="7.5" customHeight="1" x14ac:dyDescent="0.15">
      <c r="A919" s="21"/>
      <c r="B919" s="22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 spans="1:30" ht="7.5" customHeight="1" x14ac:dyDescent="0.15">
      <c r="A920" s="21"/>
      <c r="B920" s="22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 spans="1:30" ht="7.5" customHeight="1" x14ac:dyDescent="0.15">
      <c r="A921" s="21"/>
      <c r="B921" s="22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 spans="1:30" ht="7.5" customHeight="1" x14ac:dyDescent="0.15">
      <c r="A922" s="21"/>
      <c r="B922" s="22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 spans="1:30" ht="7.5" customHeight="1" x14ac:dyDescent="0.15">
      <c r="A923" s="21"/>
      <c r="B923" s="22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 spans="1:30" ht="7.5" customHeight="1" x14ac:dyDescent="0.15">
      <c r="A924" s="21"/>
      <c r="B924" s="22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 spans="1:30" ht="7.5" customHeight="1" x14ac:dyDescent="0.15">
      <c r="A925" s="21"/>
      <c r="B925" s="22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 spans="1:30" ht="7.5" customHeight="1" x14ac:dyDescent="0.15">
      <c r="A926" s="21"/>
      <c r="B926" s="22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 spans="1:30" ht="7.5" customHeight="1" x14ac:dyDescent="0.15">
      <c r="A927" s="21"/>
      <c r="B927" s="22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 spans="1:30" ht="7.5" customHeight="1" x14ac:dyDescent="0.15">
      <c r="A928" s="21"/>
      <c r="B928" s="22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 spans="1:30" ht="7.5" customHeight="1" x14ac:dyDescent="0.15">
      <c r="A929" s="21"/>
      <c r="B929" s="22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 spans="1:30" ht="7.5" customHeight="1" x14ac:dyDescent="0.15">
      <c r="A930" s="21"/>
      <c r="B930" s="22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 spans="1:30" ht="7.5" customHeight="1" x14ac:dyDescent="0.15">
      <c r="A931" s="21"/>
      <c r="B931" s="22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 spans="1:30" ht="7.5" customHeight="1" x14ac:dyDescent="0.15">
      <c r="A932" s="21"/>
      <c r="B932" s="22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 spans="1:30" ht="7.5" customHeight="1" x14ac:dyDescent="0.15">
      <c r="A933" s="21"/>
      <c r="B933" s="22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 spans="1:30" ht="7.5" customHeight="1" x14ac:dyDescent="0.15">
      <c r="A934" s="21"/>
      <c r="B934" s="22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 spans="1:30" ht="7.5" customHeight="1" x14ac:dyDescent="0.15">
      <c r="A935" s="21"/>
      <c r="B935" s="22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 spans="1:30" ht="7.5" customHeight="1" x14ac:dyDescent="0.15">
      <c r="A936" s="21"/>
      <c r="B936" s="22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 spans="1:30" ht="7.5" customHeight="1" x14ac:dyDescent="0.15">
      <c r="A937" s="21"/>
      <c r="B937" s="22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 spans="1:30" ht="7.5" customHeight="1" x14ac:dyDescent="0.15">
      <c r="A938" s="21"/>
      <c r="B938" s="22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 spans="1:30" ht="7.5" customHeight="1" x14ac:dyDescent="0.15">
      <c r="A939" s="21"/>
      <c r="B939" s="22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 spans="1:30" ht="7.5" customHeight="1" x14ac:dyDescent="0.15">
      <c r="A940" s="21"/>
      <c r="B940" s="22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 spans="1:30" ht="7.5" customHeight="1" x14ac:dyDescent="0.15">
      <c r="A941" s="21"/>
      <c r="B941" s="22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 spans="1:30" ht="7.5" customHeight="1" x14ac:dyDescent="0.15">
      <c r="A942" s="21"/>
      <c r="B942" s="22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 spans="1:30" ht="7.5" customHeight="1" x14ac:dyDescent="0.15">
      <c r="A943" s="21"/>
      <c r="B943" s="22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 spans="1:30" ht="7.5" customHeight="1" x14ac:dyDescent="0.15">
      <c r="A944" s="21"/>
      <c r="B944" s="22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 spans="1:30" ht="7.5" customHeight="1" x14ac:dyDescent="0.15">
      <c r="A945" s="21"/>
      <c r="B945" s="22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 spans="1:30" ht="7.5" customHeight="1" x14ac:dyDescent="0.15">
      <c r="A946" s="21"/>
      <c r="B946" s="22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 spans="1:30" ht="7.5" customHeight="1" x14ac:dyDescent="0.15">
      <c r="A947" s="21"/>
      <c r="B947" s="22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 spans="1:30" ht="7.5" customHeight="1" x14ac:dyDescent="0.15">
      <c r="A948" s="21"/>
      <c r="B948" s="22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 spans="1:30" ht="7.5" customHeight="1" x14ac:dyDescent="0.15">
      <c r="A949" s="21"/>
      <c r="B949" s="22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 spans="1:30" ht="7.5" customHeight="1" x14ac:dyDescent="0.15">
      <c r="A950" s="21"/>
      <c r="B950" s="22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 spans="1:30" ht="7.5" customHeight="1" x14ac:dyDescent="0.15">
      <c r="A951" s="21"/>
      <c r="B951" s="22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 spans="1:30" ht="7.5" customHeight="1" x14ac:dyDescent="0.15">
      <c r="A952" s="21"/>
      <c r="B952" s="22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 spans="1:30" ht="7.5" customHeight="1" x14ac:dyDescent="0.15">
      <c r="A953" s="21"/>
      <c r="B953" s="22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 spans="1:30" ht="7.5" customHeight="1" x14ac:dyDescent="0.15">
      <c r="A954" s="21"/>
      <c r="B954" s="22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 spans="1:30" ht="7.5" customHeight="1" x14ac:dyDescent="0.15">
      <c r="A955" s="21"/>
      <c r="B955" s="22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 spans="1:30" ht="7.5" customHeight="1" x14ac:dyDescent="0.15">
      <c r="A956" s="21"/>
      <c r="B956" s="22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 spans="1:30" ht="7.5" customHeight="1" x14ac:dyDescent="0.15">
      <c r="A957" s="21"/>
      <c r="B957" s="22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 spans="1:30" ht="7.5" customHeight="1" x14ac:dyDescent="0.15">
      <c r="A958" s="21"/>
      <c r="B958" s="22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 spans="1:30" ht="7.5" customHeight="1" x14ac:dyDescent="0.15">
      <c r="A959" s="21"/>
      <c r="B959" s="22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 spans="1:30" ht="7.5" customHeight="1" x14ac:dyDescent="0.15">
      <c r="A960" s="21"/>
      <c r="B960" s="22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 spans="1:30" ht="7.5" customHeight="1" x14ac:dyDescent="0.15">
      <c r="A961" s="21"/>
      <c r="B961" s="22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 spans="1:30" ht="7.5" customHeight="1" x14ac:dyDescent="0.15">
      <c r="A962" s="21"/>
      <c r="B962" s="22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 spans="1:30" ht="7.5" customHeight="1" x14ac:dyDescent="0.15">
      <c r="A963" s="21"/>
      <c r="B963" s="22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 spans="1:30" ht="7.5" customHeight="1" x14ac:dyDescent="0.15">
      <c r="A964" s="21"/>
      <c r="B964" s="22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 spans="1:30" ht="7.5" customHeight="1" x14ac:dyDescent="0.15">
      <c r="A965" s="21"/>
      <c r="B965" s="22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 spans="1:30" ht="7.5" customHeight="1" x14ac:dyDescent="0.15">
      <c r="A966" s="21"/>
      <c r="B966" s="22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 spans="1:30" ht="7.5" customHeight="1" x14ac:dyDescent="0.15">
      <c r="A967" s="21"/>
      <c r="B967" s="22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 spans="1:30" ht="7.5" customHeight="1" x14ac:dyDescent="0.15">
      <c r="A968" s="21"/>
      <c r="B968" s="22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 spans="1:30" ht="7.5" customHeight="1" x14ac:dyDescent="0.15">
      <c r="A969" s="21"/>
      <c r="B969" s="22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 spans="1:30" ht="7.5" customHeight="1" x14ac:dyDescent="0.15">
      <c r="A970" s="21"/>
      <c r="B970" s="22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 spans="1:30" ht="7.5" customHeight="1" x14ac:dyDescent="0.15">
      <c r="A971" s="21"/>
      <c r="B971" s="22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 spans="1:30" ht="7.5" customHeight="1" x14ac:dyDescent="0.15">
      <c r="A972" s="21"/>
      <c r="B972" s="22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 spans="1:30" ht="7.5" customHeight="1" x14ac:dyDescent="0.15">
      <c r="A973" s="21"/>
      <c r="B973" s="22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 spans="1:30" ht="7.5" customHeight="1" x14ac:dyDescent="0.15">
      <c r="A974" s="21"/>
      <c r="B974" s="22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 spans="1:30" ht="7.5" customHeight="1" x14ac:dyDescent="0.15">
      <c r="A975" s="21"/>
      <c r="B975" s="22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 spans="1:30" ht="7.5" customHeight="1" x14ac:dyDescent="0.15">
      <c r="A976" s="21"/>
      <c r="B976" s="22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 spans="1:30" ht="7.5" customHeight="1" x14ac:dyDescent="0.15">
      <c r="A977" s="21"/>
      <c r="B977" s="22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 spans="1:30" ht="7.5" customHeight="1" x14ac:dyDescent="0.15">
      <c r="A978" s="21"/>
      <c r="B978" s="22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 spans="1:30" ht="7.5" customHeight="1" x14ac:dyDescent="0.15">
      <c r="A979" s="21"/>
      <c r="B979" s="22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 spans="1:30" ht="7.5" customHeight="1" x14ac:dyDescent="0.15">
      <c r="A980" s="21"/>
      <c r="B980" s="22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 spans="1:30" ht="7.5" customHeight="1" x14ac:dyDescent="0.15">
      <c r="A981" s="21"/>
      <c r="B981" s="22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 spans="1:30" ht="7.5" customHeight="1" x14ac:dyDescent="0.15">
      <c r="A982" s="21"/>
      <c r="B982" s="22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 spans="1:30" ht="7.5" customHeight="1" x14ac:dyDescent="0.15">
      <c r="A983" s="21"/>
      <c r="B983" s="22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 spans="1:30" ht="7.5" customHeight="1" x14ac:dyDescent="0.15">
      <c r="A984" s="21"/>
      <c r="B984" s="22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 spans="1:30" ht="7.5" customHeight="1" x14ac:dyDescent="0.15">
      <c r="A985" s="21"/>
      <c r="B985" s="22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 spans="1:30" ht="7.5" customHeight="1" x14ac:dyDescent="0.15">
      <c r="A986" s="21"/>
      <c r="B986" s="22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 spans="1:30" ht="7.5" customHeight="1" x14ac:dyDescent="0.15">
      <c r="A987" s="21"/>
      <c r="B987" s="22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 spans="1:30" ht="7.5" customHeight="1" x14ac:dyDescent="0.15">
      <c r="A988" s="21"/>
      <c r="B988" s="22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 spans="1:30" ht="7.5" customHeight="1" x14ac:dyDescent="0.15">
      <c r="A989" s="21"/>
      <c r="B989" s="22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 spans="1:30" ht="7.5" customHeight="1" x14ac:dyDescent="0.15">
      <c r="A990" s="21"/>
      <c r="B990" s="22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 spans="1:30" ht="7.5" customHeight="1" x14ac:dyDescent="0.15">
      <c r="A991" s="21"/>
      <c r="B991" s="22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 spans="1:30" ht="7.5" customHeight="1" x14ac:dyDescent="0.15">
      <c r="A992" s="21"/>
      <c r="B992" s="22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 spans="1:30" ht="7.5" customHeight="1" x14ac:dyDescent="0.15">
      <c r="A993" s="21"/>
      <c r="B993" s="22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 spans="1:30" ht="7.5" customHeight="1" x14ac:dyDescent="0.15">
      <c r="A994" s="21"/>
      <c r="B994" s="22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 spans="1:30" ht="7.5" customHeight="1" x14ac:dyDescent="0.15">
      <c r="A995" s="21"/>
      <c r="B995" s="22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 spans="1:30" ht="7.5" customHeight="1" x14ac:dyDescent="0.15">
      <c r="A996" s="21"/>
      <c r="B996" s="22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 spans="1:30" ht="7.5" customHeight="1" x14ac:dyDescent="0.15">
      <c r="A997" s="21"/>
      <c r="B997" s="22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 spans="1:30" ht="7.5" customHeight="1" x14ac:dyDescent="0.15">
      <c r="A998" s="21"/>
      <c r="B998" s="22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 spans="1:30" ht="7.5" customHeight="1" x14ac:dyDescent="0.15">
      <c r="A999" s="21"/>
      <c r="B999" s="22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spans="1:30" ht="7.5" customHeight="1" x14ac:dyDescent="0.15">
      <c r="A1000" s="21"/>
      <c r="B1000" s="22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</sheetData>
  <phoneticPr fontId="22" type="noConversion"/>
  <conditionalFormatting sqref="C3:AD3">
    <cfRule type="colorScale" priority="1">
      <colorScale>
        <cfvo type="formula" val="0"/>
        <cfvo type="formula" val="255"/>
        <color rgb="FF000000"/>
        <color rgb="FFFF0000"/>
      </colorScale>
    </cfRule>
  </conditionalFormatting>
  <conditionalFormatting sqref="C4:AD4">
    <cfRule type="colorScale" priority="2">
      <colorScale>
        <cfvo type="formula" val="0"/>
        <cfvo type="formula" val="255"/>
        <color rgb="FF000000"/>
        <color rgb="FF00FF00"/>
      </colorScale>
    </cfRule>
  </conditionalFormatting>
  <conditionalFormatting sqref="C5:AD5">
    <cfRule type="colorScale" priority="3">
      <colorScale>
        <cfvo type="formula" val="0"/>
        <cfvo type="formula" val="255"/>
        <color rgb="FF000000"/>
        <color rgb="FF0000FF"/>
      </colorScale>
    </cfRule>
  </conditionalFormatting>
  <conditionalFormatting sqref="C6:AD6">
    <cfRule type="colorScale" priority="4">
      <colorScale>
        <cfvo type="formula" val="0"/>
        <cfvo type="formula" val="255"/>
        <color rgb="FF000000"/>
        <color rgb="FFFF0000"/>
      </colorScale>
    </cfRule>
  </conditionalFormatting>
  <conditionalFormatting sqref="C7:AD7">
    <cfRule type="colorScale" priority="5">
      <colorScale>
        <cfvo type="formula" val="0"/>
        <cfvo type="formula" val="255"/>
        <color rgb="FF000000"/>
        <color rgb="FF00FF00"/>
      </colorScale>
    </cfRule>
  </conditionalFormatting>
  <conditionalFormatting sqref="C8:AD8">
    <cfRule type="colorScale" priority="6">
      <colorScale>
        <cfvo type="formula" val="0"/>
        <cfvo type="formula" val="255"/>
        <color rgb="FF000000"/>
        <color rgb="FF0000FF"/>
      </colorScale>
    </cfRule>
  </conditionalFormatting>
  <conditionalFormatting sqref="C9:AD9">
    <cfRule type="colorScale" priority="7">
      <colorScale>
        <cfvo type="formula" val="0"/>
        <cfvo type="formula" val="255"/>
        <color rgb="FF000000"/>
        <color rgb="FFFF0000"/>
      </colorScale>
    </cfRule>
  </conditionalFormatting>
  <conditionalFormatting sqref="C10:AD10">
    <cfRule type="colorScale" priority="8">
      <colorScale>
        <cfvo type="formula" val="0"/>
        <cfvo type="formula" val="255"/>
        <color rgb="FF000000"/>
        <color rgb="FF00FF00"/>
      </colorScale>
    </cfRule>
  </conditionalFormatting>
  <conditionalFormatting sqref="C11:AD11">
    <cfRule type="colorScale" priority="9">
      <colorScale>
        <cfvo type="formula" val="0"/>
        <cfvo type="formula" val="255"/>
        <color rgb="FF000000"/>
        <color rgb="FF0000FF"/>
      </colorScale>
    </cfRule>
  </conditionalFormatting>
  <conditionalFormatting sqref="C12:AD12">
    <cfRule type="colorScale" priority="10">
      <colorScale>
        <cfvo type="formula" val="0"/>
        <cfvo type="formula" val="255"/>
        <color rgb="FF000000"/>
        <color rgb="FFFF0000"/>
      </colorScale>
    </cfRule>
  </conditionalFormatting>
  <conditionalFormatting sqref="C13:AD13">
    <cfRule type="colorScale" priority="11">
      <colorScale>
        <cfvo type="formula" val="0"/>
        <cfvo type="formula" val="255"/>
        <color rgb="FF000000"/>
        <color rgb="FF00FF00"/>
      </colorScale>
    </cfRule>
  </conditionalFormatting>
  <conditionalFormatting sqref="C14:AD14">
    <cfRule type="colorScale" priority="12">
      <colorScale>
        <cfvo type="formula" val="0"/>
        <cfvo type="formula" val="255"/>
        <color rgb="FF000000"/>
        <color rgb="FF0000FF"/>
      </colorScale>
    </cfRule>
  </conditionalFormatting>
  <conditionalFormatting sqref="C15:AD15">
    <cfRule type="colorScale" priority="13">
      <colorScale>
        <cfvo type="formula" val="0"/>
        <cfvo type="formula" val="255"/>
        <color rgb="FF000000"/>
        <color rgb="FFFF0000"/>
      </colorScale>
    </cfRule>
  </conditionalFormatting>
  <conditionalFormatting sqref="C16:AD16">
    <cfRule type="colorScale" priority="14">
      <colorScale>
        <cfvo type="formula" val="0"/>
        <cfvo type="formula" val="255"/>
        <color rgb="FF000000"/>
        <color rgb="FF00FF00"/>
      </colorScale>
    </cfRule>
  </conditionalFormatting>
  <conditionalFormatting sqref="C17:AD17">
    <cfRule type="colorScale" priority="15">
      <colorScale>
        <cfvo type="formula" val="0"/>
        <cfvo type="formula" val="255"/>
        <color rgb="FF000000"/>
        <color rgb="FF0000FF"/>
      </colorScale>
    </cfRule>
  </conditionalFormatting>
  <conditionalFormatting sqref="C18:AD18">
    <cfRule type="colorScale" priority="16">
      <colorScale>
        <cfvo type="formula" val="0"/>
        <cfvo type="formula" val="255"/>
        <color rgb="FF000000"/>
        <color rgb="FFFF0000"/>
      </colorScale>
    </cfRule>
  </conditionalFormatting>
  <conditionalFormatting sqref="C19:AD19">
    <cfRule type="colorScale" priority="17">
      <colorScale>
        <cfvo type="formula" val="0"/>
        <cfvo type="formula" val="255"/>
        <color rgb="FF000000"/>
        <color rgb="FF00FF00"/>
      </colorScale>
    </cfRule>
  </conditionalFormatting>
  <conditionalFormatting sqref="C20:AD20">
    <cfRule type="colorScale" priority="18">
      <colorScale>
        <cfvo type="formula" val="0"/>
        <cfvo type="formula" val="255"/>
        <color rgb="FF000000"/>
        <color rgb="FF0000FF"/>
      </colorScale>
    </cfRule>
  </conditionalFormatting>
  <conditionalFormatting sqref="C21:AD21">
    <cfRule type="colorScale" priority="19">
      <colorScale>
        <cfvo type="formula" val="0"/>
        <cfvo type="formula" val="255"/>
        <color rgb="FF000000"/>
        <color rgb="FFFF0000"/>
      </colorScale>
    </cfRule>
  </conditionalFormatting>
  <conditionalFormatting sqref="C22:AD22">
    <cfRule type="colorScale" priority="20">
      <colorScale>
        <cfvo type="formula" val="0"/>
        <cfvo type="formula" val="255"/>
        <color rgb="FF000000"/>
        <color rgb="FF00FF00"/>
      </colorScale>
    </cfRule>
  </conditionalFormatting>
  <conditionalFormatting sqref="C23:AD23">
    <cfRule type="colorScale" priority="21">
      <colorScale>
        <cfvo type="formula" val="0"/>
        <cfvo type="formula" val="255"/>
        <color rgb="FF000000"/>
        <color rgb="FF0000FF"/>
      </colorScale>
    </cfRule>
  </conditionalFormatting>
  <conditionalFormatting sqref="C24:AD24">
    <cfRule type="colorScale" priority="22">
      <colorScale>
        <cfvo type="formula" val="0"/>
        <cfvo type="formula" val="255"/>
        <color rgb="FF000000"/>
        <color rgb="FFFF0000"/>
      </colorScale>
    </cfRule>
  </conditionalFormatting>
  <conditionalFormatting sqref="C25:AD25">
    <cfRule type="colorScale" priority="23">
      <colorScale>
        <cfvo type="formula" val="0"/>
        <cfvo type="formula" val="255"/>
        <color rgb="FF000000"/>
        <color rgb="FF00FF00"/>
      </colorScale>
    </cfRule>
  </conditionalFormatting>
  <conditionalFormatting sqref="C26:AD26">
    <cfRule type="colorScale" priority="24">
      <colorScale>
        <cfvo type="formula" val="0"/>
        <cfvo type="formula" val="255"/>
        <color rgb="FF000000"/>
        <color rgb="FF0000FF"/>
      </colorScale>
    </cfRule>
  </conditionalFormatting>
  <conditionalFormatting sqref="C27:AD27">
    <cfRule type="colorScale" priority="25">
      <colorScale>
        <cfvo type="formula" val="0"/>
        <cfvo type="formula" val="255"/>
        <color rgb="FF000000"/>
        <color rgb="FFFF0000"/>
      </colorScale>
    </cfRule>
  </conditionalFormatting>
  <conditionalFormatting sqref="C28:AD28">
    <cfRule type="colorScale" priority="26">
      <colorScale>
        <cfvo type="formula" val="0"/>
        <cfvo type="formula" val="255"/>
        <color rgb="FF000000"/>
        <color rgb="FF00FF00"/>
      </colorScale>
    </cfRule>
  </conditionalFormatting>
  <conditionalFormatting sqref="C29:AD29">
    <cfRule type="colorScale" priority="27">
      <colorScale>
        <cfvo type="formula" val="0"/>
        <cfvo type="formula" val="255"/>
        <color rgb="FF000000"/>
        <color rgb="FF0000FF"/>
      </colorScale>
    </cfRule>
  </conditionalFormatting>
  <conditionalFormatting sqref="C30:AD30">
    <cfRule type="colorScale" priority="28">
      <colorScale>
        <cfvo type="formula" val="0"/>
        <cfvo type="formula" val="255"/>
        <color rgb="FF000000"/>
        <color rgb="FFFF0000"/>
      </colorScale>
    </cfRule>
  </conditionalFormatting>
  <conditionalFormatting sqref="C31:AD31">
    <cfRule type="colorScale" priority="29">
      <colorScale>
        <cfvo type="formula" val="0"/>
        <cfvo type="formula" val="255"/>
        <color rgb="FF000000"/>
        <color rgb="FF00FF00"/>
      </colorScale>
    </cfRule>
  </conditionalFormatting>
  <conditionalFormatting sqref="C32:AD32">
    <cfRule type="colorScale" priority="30">
      <colorScale>
        <cfvo type="formula" val="0"/>
        <cfvo type="formula" val="255"/>
        <color rgb="FF000000"/>
        <color rgb="FF0000FF"/>
      </colorScale>
    </cfRule>
  </conditionalFormatting>
  <conditionalFormatting sqref="C33:AD33">
    <cfRule type="colorScale" priority="31">
      <colorScale>
        <cfvo type="formula" val="0"/>
        <cfvo type="formula" val="255"/>
        <color rgb="FF000000"/>
        <color rgb="FFFF0000"/>
      </colorScale>
    </cfRule>
  </conditionalFormatting>
  <conditionalFormatting sqref="C34:AD34">
    <cfRule type="colorScale" priority="32">
      <colorScale>
        <cfvo type="formula" val="0"/>
        <cfvo type="formula" val="255"/>
        <color rgb="FF000000"/>
        <color rgb="FF00FF00"/>
      </colorScale>
    </cfRule>
  </conditionalFormatting>
  <conditionalFormatting sqref="C35:AD35">
    <cfRule type="colorScale" priority="33">
      <colorScale>
        <cfvo type="formula" val="0"/>
        <cfvo type="formula" val="255"/>
        <color rgb="FF000000"/>
        <color rgb="FF0000FF"/>
      </colorScale>
    </cfRule>
  </conditionalFormatting>
  <conditionalFormatting sqref="C36:AD36">
    <cfRule type="colorScale" priority="34">
      <colorScale>
        <cfvo type="formula" val="0"/>
        <cfvo type="formula" val="255"/>
        <color rgb="FF000000"/>
        <color rgb="FFFF0000"/>
      </colorScale>
    </cfRule>
  </conditionalFormatting>
  <conditionalFormatting sqref="C37:AD37">
    <cfRule type="colorScale" priority="35">
      <colorScale>
        <cfvo type="formula" val="0"/>
        <cfvo type="formula" val="255"/>
        <color rgb="FF000000"/>
        <color rgb="FF00FF00"/>
      </colorScale>
    </cfRule>
  </conditionalFormatting>
  <conditionalFormatting sqref="C38:AD38">
    <cfRule type="colorScale" priority="36">
      <colorScale>
        <cfvo type="formula" val="0"/>
        <cfvo type="formula" val="255"/>
        <color rgb="FF000000"/>
        <color rgb="FF0000FF"/>
      </colorScale>
    </cfRule>
  </conditionalFormatting>
  <conditionalFormatting sqref="C39:AD39">
    <cfRule type="colorScale" priority="37">
      <colorScale>
        <cfvo type="formula" val="0"/>
        <cfvo type="formula" val="255"/>
        <color rgb="FF000000"/>
        <color rgb="FFFF0000"/>
      </colorScale>
    </cfRule>
  </conditionalFormatting>
  <conditionalFormatting sqref="C40:AD40">
    <cfRule type="colorScale" priority="38">
      <colorScale>
        <cfvo type="formula" val="0"/>
        <cfvo type="formula" val="255"/>
        <color rgb="FF000000"/>
        <color rgb="FF00FF00"/>
      </colorScale>
    </cfRule>
  </conditionalFormatting>
  <conditionalFormatting sqref="C41:AD41">
    <cfRule type="colorScale" priority="39">
      <colorScale>
        <cfvo type="formula" val="0"/>
        <cfvo type="formula" val="255"/>
        <color rgb="FF000000"/>
        <color rgb="FF0000FF"/>
      </colorScale>
    </cfRule>
  </conditionalFormatting>
  <conditionalFormatting sqref="C42:AD42">
    <cfRule type="colorScale" priority="40">
      <colorScale>
        <cfvo type="formula" val="0"/>
        <cfvo type="formula" val="255"/>
        <color rgb="FF000000"/>
        <color rgb="FFFF0000"/>
      </colorScale>
    </cfRule>
  </conditionalFormatting>
  <conditionalFormatting sqref="C43:AD43">
    <cfRule type="colorScale" priority="41">
      <colorScale>
        <cfvo type="formula" val="0"/>
        <cfvo type="formula" val="255"/>
        <color rgb="FF000000"/>
        <color rgb="FF00FF00"/>
      </colorScale>
    </cfRule>
  </conditionalFormatting>
  <conditionalFormatting sqref="C44:AD44">
    <cfRule type="colorScale" priority="42">
      <colorScale>
        <cfvo type="formula" val="0"/>
        <cfvo type="formula" val="255"/>
        <color rgb="FF000000"/>
        <color rgb="FF0000FF"/>
      </colorScale>
    </cfRule>
  </conditionalFormatting>
  <conditionalFormatting sqref="C45:AD45">
    <cfRule type="colorScale" priority="43">
      <colorScale>
        <cfvo type="formula" val="0"/>
        <cfvo type="formula" val="255"/>
        <color rgb="FF000000"/>
        <color rgb="FFFF0000"/>
      </colorScale>
    </cfRule>
  </conditionalFormatting>
  <conditionalFormatting sqref="C46:AD46">
    <cfRule type="colorScale" priority="44">
      <colorScale>
        <cfvo type="formula" val="0"/>
        <cfvo type="formula" val="255"/>
        <color rgb="FF000000"/>
        <color rgb="FF00FF00"/>
      </colorScale>
    </cfRule>
  </conditionalFormatting>
  <conditionalFormatting sqref="C47:AD47">
    <cfRule type="colorScale" priority="45">
      <colorScale>
        <cfvo type="formula" val="0"/>
        <cfvo type="formula" val="255"/>
        <color rgb="FF000000"/>
        <color rgb="FF0000FF"/>
      </colorScale>
    </cfRule>
  </conditionalFormatting>
  <conditionalFormatting sqref="C48:AD48">
    <cfRule type="colorScale" priority="46">
      <colorScale>
        <cfvo type="formula" val="0"/>
        <cfvo type="formula" val="255"/>
        <color rgb="FF000000"/>
        <color rgb="FFFF0000"/>
      </colorScale>
    </cfRule>
  </conditionalFormatting>
  <conditionalFormatting sqref="C49:AD49">
    <cfRule type="colorScale" priority="47">
      <colorScale>
        <cfvo type="formula" val="0"/>
        <cfvo type="formula" val="255"/>
        <color rgb="FF000000"/>
        <color rgb="FF00FF00"/>
      </colorScale>
    </cfRule>
  </conditionalFormatting>
  <conditionalFormatting sqref="C50:AD50">
    <cfRule type="colorScale" priority="48">
      <colorScale>
        <cfvo type="formula" val="0"/>
        <cfvo type="formula" val="255"/>
        <color rgb="FF000000"/>
        <color rgb="FF0000FF"/>
      </colorScale>
    </cfRule>
  </conditionalFormatting>
  <conditionalFormatting sqref="C51:AD51">
    <cfRule type="colorScale" priority="49">
      <colorScale>
        <cfvo type="formula" val="0"/>
        <cfvo type="formula" val="255"/>
        <color rgb="FF000000"/>
        <color rgb="FFFF0000"/>
      </colorScale>
    </cfRule>
  </conditionalFormatting>
  <conditionalFormatting sqref="C52:AD52">
    <cfRule type="colorScale" priority="50">
      <colorScale>
        <cfvo type="formula" val="0"/>
        <cfvo type="formula" val="255"/>
        <color rgb="FF000000"/>
        <color rgb="FF00FF00"/>
      </colorScale>
    </cfRule>
  </conditionalFormatting>
  <conditionalFormatting sqref="C53:AD53">
    <cfRule type="colorScale" priority="51">
      <colorScale>
        <cfvo type="formula" val="0"/>
        <cfvo type="formula" val="255"/>
        <color rgb="FF000000"/>
        <color rgb="FF0000FF"/>
      </colorScale>
    </cfRule>
  </conditionalFormatting>
  <conditionalFormatting sqref="C54:AD54">
    <cfRule type="colorScale" priority="52">
      <colorScale>
        <cfvo type="formula" val="0"/>
        <cfvo type="formula" val="255"/>
        <color rgb="FF000000"/>
        <color rgb="FFFF0000"/>
      </colorScale>
    </cfRule>
  </conditionalFormatting>
  <conditionalFormatting sqref="C55:AD55">
    <cfRule type="colorScale" priority="53">
      <colorScale>
        <cfvo type="formula" val="0"/>
        <cfvo type="formula" val="255"/>
        <color rgb="FF000000"/>
        <color rgb="FF00FF00"/>
      </colorScale>
    </cfRule>
  </conditionalFormatting>
  <conditionalFormatting sqref="C56:AD56">
    <cfRule type="colorScale" priority="54">
      <colorScale>
        <cfvo type="formula" val="0"/>
        <cfvo type="formula" val="255"/>
        <color rgb="FF000000"/>
        <color rgb="FF0000FF"/>
      </colorScale>
    </cfRule>
  </conditionalFormatting>
  <conditionalFormatting sqref="C57:AD57">
    <cfRule type="colorScale" priority="55">
      <colorScale>
        <cfvo type="formula" val="0"/>
        <cfvo type="formula" val="255"/>
        <color rgb="FF000000"/>
        <color rgb="FFFF0000"/>
      </colorScale>
    </cfRule>
  </conditionalFormatting>
  <conditionalFormatting sqref="C58:AD58">
    <cfRule type="colorScale" priority="56">
      <colorScale>
        <cfvo type="formula" val="0"/>
        <cfvo type="formula" val="255"/>
        <color rgb="FF000000"/>
        <color rgb="FF00FF00"/>
      </colorScale>
    </cfRule>
  </conditionalFormatting>
  <conditionalFormatting sqref="C59:AD59">
    <cfRule type="colorScale" priority="57">
      <colorScale>
        <cfvo type="formula" val="0"/>
        <cfvo type="formula" val="255"/>
        <color rgb="FF000000"/>
        <color rgb="FF0000FF"/>
      </colorScale>
    </cfRule>
  </conditionalFormatting>
  <conditionalFormatting sqref="C60:AD60">
    <cfRule type="colorScale" priority="58">
      <colorScale>
        <cfvo type="formula" val="0"/>
        <cfvo type="formula" val="255"/>
        <color rgb="FF000000"/>
        <color rgb="FFFF0000"/>
      </colorScale>
    </cfRule>
  </conditionalFormatting>
  <conditionalFormatting sqref="C61:AD61">
    <cfRule type="colorScale" priority="59">
      <colorScale>
        <cfvo type="formula" val="0"/>
        <cfvo type="formula" val="255"/>
        <color rgb="FF000000"/>
        <color rgb="FF00FF00"/>
      </colorScale>
    </cfRule>
  </conditionalFormatting>
  <conditionalFormatting sqref="C62:AD62">
    <cfRule type="colorScale" priority="60">
      <colorScale>
        <cfvo type="formula" val="0"/>
        <cfvo type="formula" val="255"/>
        <color rgb="FF000000"/>
        <color rgb="FF0000FF"/>
      </colorScale>
    </cfRule>
  </conditionalFormatting>
  <conditionalFormatting sqref="C63:AD63">
    <cfRule type="colorScale" priority="61">
      <colorScale>
        <cfvo type="formula" val="0"/>
        <cfvo type="formula" val="255"/>
        <color rgb="FF000000"/>
        <color rgb="FFFF0000"/>
      </colorScale>
    </cfRule>
  </conditionalFormatting>
  <conditionalFormatting sqref="C64:AD64">
    <cfRule type="colorScale" priority="62">
      <colorScale>
        <cfvo type="formula" val="0"/>
        <cfvo type="formula" val="255"/>
        <color rgb="FF000000"/>
        <color rgb="FF00FF00"/>
      </colorScale>
    </cfRule>
  </conditionalFormatting>
  <conditionalFormatting sqref="C65:AD65">
    <cfRule type="colorScale" priority="63">
      <colorScale>
        <cfvo type="formula" val="0"/>
        <cfvo type="formula" val="255"/>
        <color rgb="FF000000"/>
        <color rgb="FF0000FF"/>
      </colorScale>
    </cfRule>
  </conditionalFormatting>
  <conditionalFormatting sqref="C66:AD66">
    <cfRule type="colorScale" priority="64">
      <colorScale>
        <cfvo type="formula" val="0"/>
        <cfvo type="formula" val="255"/>
        <color rgb="FF000000"/>
        <color rgb="FFFF0000"/>
      </colorScale>
    </cfRule>
  </conditionalFormatting>
  <conditionalFormatting sqref="C67:AD67">
    <cfRule type="colorScale" priority="65">
      <colorScale>
        <cfvo type="formula" val="0"/>
        <cfvo type="formula" val="255"/>
        <color rgb="FF000000"/>
        <color rgb="FF00FF00"/>
      </colorScale>
    </cfRule>
  </conditionalFormatting>
  <conditionalFormatting sqref="C68:AD68">
    <cfRule type="colorScale" priority="66">
      <colorScale>
        <cfvo type="formula" val="0"/>
        <cfvo type="formula" val="255"/>
        <color rgb="FF000000"/>
        <color rgb="FF0000FF"/>
      </colorScale>
    </cfRule>
  </conditionalFormatting>
  <conditionalFormatting sqref="C69:AD69">
    <cfRule type="colorScale" priority="67">
      <colorScale>
        <cfvo type="formula" val="0"/>
        <cfvo type="formula" val="255"/>
        <color rgb="FF000000"/>
        <color rgb="FFFF0000"/>
      </colorScale>
    </cfRule>
  </conditionalFormatting>
  <conditionalFormatting sqref="C70:AD70">
    <cfRule type="colorScale" priority="68">
      <colorScale>
        <cfvo type="formula" val="0"/>
        <cfvo type="formula" val="255"/>
        <color rgb="FF000000"/>
        <color rgb="FF00FF00"/>
      </colorScale>
    </cfRule>
  </conditionalFormatting>
  <conditionalFormatting sqref="C71:AD71">
    <cfRule type="colorScale" priority="69">
      <colorScale>
        <cfvo type="formula" val="0"/>
        <cfvo type="formula" val="255"/>
        <color rgb="FF000000"/>
        <color rgb="FF0000FF"/>
      </colorScale>
    </cfRule>
  </conditionalFormatting>
  <conditionalFormatting sqref="C72:AD72">
    <cfRule type="colorScale" priority="70">
      <colorScale>
        <cfvo type="formula" val="0"/>
        <cfvo type="formula" val="255"/>
        <color rgb="FF000000"/>
        <color rgb="FFFF0000"/>
      </colorScale>
    </cfRule>
  </conditionalFormatting>
  <conditionalFormatting sqref="C73:AD73">
    <cfRule type="colorScale" priority="71">
      <colorScale>
        <cfvo type="formula" val="0"/>
        <cfvo type="formula" val="255"/>
        <color rgb="FF000000"/>
        <color rgb="FF00FF00"/>
      </colorScale>
    </cfRule>
  </conditionalFormatting>
  <conditionalFormatting sqref="C74:AD74">
    <cfRule type="colorScale" priority="72">
      <colorScale>
        <cfvo type="formula" val="0"/>
        <cfvo type="formula" val="255"/>
        <color rgb="FF000000"/>
        <color rgb="FF0000FF"/>
      </colorScale>
    </cfRule>
  </conditionalFormatting>
  <conditionalFormatting sqref="C75:AD75">
    <cfRule type="colorScale" priority="73">
      <colorScale>
        <cfvo type="formula" val="0"/>
        <cfvo type="formula" val="255"/>
        <color rgb="FF000000"/>
        <color rgb="FFFF0000"/>
      </colorScale>
    </cfRule>
  </conditionalFormatting>
  <conditionalFormatting sqref="C76:AD76">
    <cfRule type="colorScale" priority="74">
      <colorScale>
        <cfvo type="formula" val="0"/>
        <cfvo type="formula" val="255"/>
        <color rgb="FF000000"/>
        <color rgb="FF00FF00"/>
      </colorScale>
    </cfRule>
  </conditionalFormatting>
  <conditionalFormatting sqref="C77:AD77">
    <cfRule type="colorScale" priority="75">
      <colorScale>
        <cfvo type="formula" val="0"/>
        <cfvo type="formula" val="255"/>
        <color rgb="FF000000"/>
        <color rgb="FF0000FF"/>
      </colorScale>
    </cfRule>
  </conditionalFormatting>
  <conditionalFormatting sqref="C78:AD78">
    <cfRule type="colorScale" priority="76">
      <colorScale>
        <cfvo type="formula" val="0"/>
        <cfvo type="formula" val="255"/>
        <color rgb="FF000000"/>
        <color rgb="FFFF0000"/>
      </colorScale>
    </cfRule>
  </conditionalFormatting>
  <conditionalFormatting sqref="C79:AD79">
    <cfRule type="colorScale" priority="77">
      <colorScale>
        <cfvo type="formula" val="0"/>
        <cfvo type="formula" val="255"/>
        <color rgb="FF000000"/>
        <color rgb="FF00FF00"/>
      </colorScale>
    </cfRule>
  </conditionalFormatting>
  <conditionalFormatting sqref="C80:AD80">
    <cfRule type="colorScale" priority="78">
      <colorScale>
        <cfvo type="formula" val="0"/>
        <cfvo type="formula" val="255"/>
        <color rgb="FF000000"/>
        <color rgb="FF0000FF"/>
      </colorScale>
    </cfRule>
  </conditionalFormatting>
  <conditionalFormatting sqref="C81:AD81">
    <cfRule type="colorScale" priority="79">
      <colorScale>
        <cfvo type="formula" val="0"/>
        <cfvo type="formula" val="255"/>
        <color rgb="FF000000"/>
        <color rgb="FFFF0000"/>
      </colorScale>
    </cfRule>
  </conditionalFormatting>
  <conditionalFormatting sqref="C82:AD82">
    <cfRule type="colorScale" priority="80">
      <colorScale>
        <cfvo type="formula" val="0"/>
        <cfvo type="formula" val="255"/>
        <color rgb="FF000000"/>
        <color rgb="FF00FF00"/>
      </colorScale>
    </cfRule>
  </conditionalFormatting>
  <conditionalFormatting sqref="C83:AD83">
    <cfRule type="colorScale" priority="81">
      <colorScale>
        <cfvo type="formula" val="0"/>
        <cfvo type="formula" val="255"/>
        <color rgb="FF000000"/>
        <color rgb="FF0000FF"/>
      </colorScale>
    </cfRule>
  </conditionalFormatting>
  <conditionalFormatting sqref="C84:AD84">
    <cfRule type="colorScale" priority="82">
      <colorScale>
        <cfvo type="formula" val="0"/>
        <cfvo type="formula" val="255"/>
        <color rgb="FF000000"/>
        <color rgb="FFFF0000"/>
      </colorScale>
    </cfRule>
  </conditionalFormatting>
  <conditionalFormatting sqref="C85:AD85">
    <cfRule type="colorScale" priority="83">
      <colorScale>
        <cfvo type="formula" val="0"/>
        <cfvo type="formula" val="255"/>
        <color rgb="FF000000"/>
        <color rgb="FF00FF00"/>
      </colorScale>
    </cfRule>
  </conditionalFormatting>
  <conditionalFormatting sqref="C86:AD86">
    <cfRule type="colorScale" priority="84">
      <colorScale>
        <cfvo type="formula" val="0"/>
        <cfvo type="formula" val="255"/>
        <color rgb="FF000000"/>
        <color rgb="FF0000FF"/>
      </colorScale>
    </cfRule>
  </conditionalFormatting>
  <conditionalFormatting sqref="C90:AD117">
    <cfRule type="colorScale" priority="85">
      <colorScale>
        <cfvo type="formula" val="0"/>
        <cfvo type="formula" val="255"/>
        <color rgb="FF000000"/>
        <color rgb="FFFF0000"/>
      </colorScale>
    </cfRule>
  </conditionalFormatting>
  <conditionalFormatting sqref="C121:AD148">
    <cfRule type="colorScale" priority="86">
      <colorScale>
        <cfvo type="formula" val="0"/>
        <cfvo type="formula" val="255"/>
        <color rgb="FF000000"/>
        <color rgb="FF00FF00"/>
      </colorScale>
    </cfRule>
  </conditionalFormatting>
  <conditionalFormatting sqref="C152:AD179">
    <cfRule type="colorScale" priority="87">
      <colorScale>
        <cfvo type="formula" val="0"/>
        <cfvo type="formula" val="255"/>
        <color rgb="FF000000"/>
        <color rgb="FF0000FF"/>
      </colorScale>
    </cfRule>
  </conditionalFormatting>
  <conditionalFormatting sqref="A1:A1000">
    <cfRule type="cellIs" dxfId="2" priority="88" operator="equal">
      <formula>"B"</formula>
    </cfRule>
  </conditionalFormatting>
  <conditionalFormatting sqref="A1:A1000">
    <cfRule type="cellIs" dxfId="1" priority="89" operator="equal">
      <formula>"G"</formula>
    </cfRule>
  </conditionalFormatting>
  <conditionalFormatting sqref="A1:A1000">
    <cfRule type="cellIs" dxfId="0" priority="90" operator="equal">
      <formula>"R"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20.25" defaultRowHeight="15" customHeight="1" x14ac:dyDescent="0.15"/>
  <cols>
    <col min="1" max="1" width="11.5" customWidth="1"/>
  </cols>
  <sheetData>
    <row r="1" spans="1:26" ht="15" customHeight="1" x14ac:dyDescent="0.5">
      <c r="A1" s="83"/>
      <c r="B1" s="84" t="s">
        <v>84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 spans="1:26" ht="15" customHeight="1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1:26" ht="15" customHeight="1" x14ac:dyDescent="0.5">
      <c r="A3" s="83"/>
      <c r="B3" s="86"/>
      <c r="C3" s="87"/>
      <c r="D3" s="86"/>
      <c r="E3" s="88" t="s">
        <v>85</v>
      </c>
      <c r="F3" s="87"/>
      <c r="G3" s="87"/>
      <c r="H3" s="87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spans="1:26" ht="15" customHeight="1" x14ac:dyDescent="0.1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spans="1:26" ht="15" customHeight="1" x14ac:dyDescent="0.15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spans="1:26" ht="15" customHeight="1" x14ac:dyDescent="0.15">
      <c r="A6" s="83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 spans="1:26" ht="15" customHeight="1" x14ac:dyDescent="0.15">
      <c r="A7" s="83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 spans="1:26" ht="15" customHeight="1" x14ac:dyDescent="0.15">
      <c r="A8" s="83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 spans="1:26" ht="15" customHeight="1" x14ac:dyDescent="0.15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 spans="1:26" ht="15" customHeight="1" x14ac:dyDescent="0.15">
      <c r="A10" s="83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 spans="1:26" ht="15" customHeight="1" x14ac:dyDescent="0.15">
      <c r="A11" s="83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 spans="1:26" ht="15" customHeight="1" x14ac:dyDescent="0.15">
      <c r="A12" s="83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 spans="1:26" ht="15" customHeight="1" x14ac:dyDescent="0.15">
      <c r="A13" s="83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 spans="1:26" ht="15" customHeight="1" x14ac:dyDescent="0.15">
      <c r="A14" s="83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 spans="1:26" ht="15" customHeight="1" x14ac:dyDescent="0.15">
      <c r="A15" s="83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 spans="1:26" ht="15" customHeight="1" x14ac:dyDescent="0.15">
      <c r="A16" s="83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 spans="1:26" ht="15" customHeight="1" x14ac:dyDescent="0.15">
      <c r="A17" s="83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 spans="1:26" ht="15" customHeight="1" x14ac:dyDescent="0.15">
      <c r="A18" s="83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 spans="1:26" ht="15" customHeight="1" x14ac:dyDescent="0.15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 spans="1:26" ht="15" customHeight="1" x14ac:dyDescent="0.15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 spans="1:26" ht="15" customHeight="1" x14ac:dyDescent="0.15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 spans="1:26" ht="15" customHeight="1" x14ac:dyDescent="0.15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 spans="1:26" ht="15" customHeight="1" x14ac:dyDescent="0.15">
      <c r="A23" s="83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 spans="1:26" ht="15" customHeight="1" x14ac:dyDescent="0.15">
      <c r="A24" s="83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spans="1:26" ht="15" customHeight="1" x14ac:dyDescent="0.15">
      <c r="A25" s="83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 spans="1:26" ht="15" customHeight="1" x14ac:dyDescent="0.15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 spans="1:26" ht="15" customHeight="1" x14ac:dyDescent="0.15">
      <c r="A27" s="83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 spans="1:26" ht="15" customHeight="1" x14ac:dyDescent="0.15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 spans="1:26" ht="15" customHeight="1" x14ac:dyDescent="0.15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 spans="1:26" ht="15" customHeight="1" x14ac:dyDescent="0.15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 spans="1:26" ht="15" customHeight="1" x14ac:dyDescent="0.15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spans="1:26" ht="15" customHeight="1" x14ac:dyDescent="0.15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 spans="1:26" ht="15" customHeight="1" x14ac:dyDescent="0.15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 spans="1:26" ht="15" customHeight="1" x14ac:dyDescent="0.15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 spans="1:26" ht="15" customHeight="1" x14ac:dyDescent="0.15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 spans="1:26" ht="15" customHeight="1" x14ac:dyDescent="0.15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 spans="1:26" ht="15" customHeight="1" x14ac:dyDescent="0.15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 spans="1:26" ht="15" customHeight="1" x14ac:dyDescent="0.15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 spans="1:26" ht="15" customHeight="1" x14ac:dyDescent="0.15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 spans="1:26" ht="8.25" x14ac:dyDescent="0.15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 spans="1:26" ht="8.25" x14ac:dyDescent="0.15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 spans="1:26" ht="8.25" x14ac:dyDescent="0.15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 spans="1:26" ht="8.25" x14ac:dyDescent="0.15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 spans="1:26" ht="8.25" x14ac:dyDescent="0.15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 spans="1:26" ht="8.25" x14ac:dyDescent="0.15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 spans="1:26" ht="8.25" x14ac:dyDescent="0.15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 spans="1:26" ht="8.25" x14ac:dyDescent="0.15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 spans="1:26" ht="8.25" x14ac:dyDescent="0.15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 spans="1:26" ht="8.25" x14ac:dyDescent="0.15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 spans="1:26" ht="8.25" x14ac:dyDescent="0.15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 spans="1:26" ht="8.25" x14ac:dyDescent="0.15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 spans="1:26" ht="8.25" x14ac:dyDescent="0.15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 spans="1:26" ht="8.25" x14ac:dyDescent="0.15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 spans="1:26" ht="8.25" x14ac:dyDescent="0.15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spans="1:26" ht="8.25" x14ac:dyDescent="0.1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 spans="1:26" ht="8.25" x14ac:dyDescent="0.15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 spans="1:26" ht="8.25" x14ac:dyDescent="0.15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 spans="1:26" ht="8.25" x14ac:dyDescent="0.1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spans="1:26" ht="8.25" x14ac:dyDescent="0.1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spans="1:26" ht="8.25" x14ac:dyDescent="0.1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spans="1:26" ht="8.25" x14ac:dyDescent="0.15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spans="1:26" ht="8.25" x14ac:dyDescent="0.15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 spans="1:26" ht="8.25" x14ac:dyDescent="0.1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 spans="1:26" ht="8.25" x14ac:dyDescent="0.1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spans="1:26" ht="8.25" x14ac:dyDescent="0.1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spans="1:26" ht="8.25" x14ac:dyDescent="0.1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 spans="1:26" ht="8.25" x14ac:dyDescent="0.1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spans="1:26" ht="8.25" x14ac:dyDescent="0.1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spans="1:26" ht="8.25" x14ac:dyDescent="0.1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 spans="1:26" ht="8.25" x14ac:dyDescent="0.15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spans="1:26" ht="8.25" x14ac:dyDescent="0.15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 spans="1:26" ht="8.25" x14ac:dyDescent="0.1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 spans="1:26" ht="8.25" x14ac:dyDescent="0.15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 spans="1:26" ht="8.25" x14ac:dyDescent="0.15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 spans="1:26" ht="8.25" x14ac:dyDescent="0.15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 spans="1:26" ht="8.25" x14ac:dyDescent="0.15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 spans="1:26" ht="8.25" x14ac:dyDescent="0.15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 spans="1:26" ht="8.25" x14ac:dyDescent="0.15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 spans="1:26" ht="8.25" x14ac:dyDescent="0.15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 spans="1:26" ht="8.25" x14ac:dyDescent="0.15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 spans="1:26" ht="8.25" x14ac:dyDescent="0.15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 spans="1:26" ht="8.25" x14ac:dyDescent="0.15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 spans="1:26" ht="8.25" x14ac:dyDescent="0.15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 spans="1:26" ht="8.25" x14ac:dyDescent="0.15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 spans="1:26" ht="8.25" x14ac:dyDescent="0.15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 spans="1:26" ht="8.25" x14ac:dyDescent="0.15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 spans="1:26" ht="8.25" x14ac:dyDescent="0.15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 spans="1:26" ht="8.25" x14ac:dyDescent="0.15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 spans="1:26" ht="8.25" x14ac:dyDescent="0.15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 spans="1:26" ht="8.25" x14ac:dyDescent="0.15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 spans="1:26" ht="8.25" x14ac:dyDescent="0.15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 spans="1:26" ht="8.25" x14ac:dyDescent="0.15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 spans="1:26" ht="8.25" x14ac:dyDescent="0.15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 spans="1:26" ht="8.25" x14ac:dyDescent="0.1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 spans="1:26" ht="8.25" x14ac:dyDescent="0.15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 spans="1:26" ht="8.25" x14ac:dyDescent="0.15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 spans="1:26" ht="8.25" x14ac:dyDescent="0.15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 spans="1:26" ht="8.25" x14ac:dyDescent="0.1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 spans="1:26" ht="8.25" x14ac:dyDescent="0.15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 spans="1:26" ht="8.25" x14ac:dyDescent="0.15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 spans="1:26" ht="8.25" x14ac:dyDescent="0.15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 spans="1:26" ht="8.25" x14ac:dyDescent="0.15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 spans="1:26" ht="8.25" x14ac:dyDescent="0.1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 spans="1:26" ht="8.25" x14ac:dyDescent="0.15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 spans="1:26" ht="8.25" x14ac:dyDescent="0.15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 spans="1:26" ht="8.25" x14ac:dyDescent="0.15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 spans="1:26" ht="8.25" x14ac:dyDescent="0.15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 spans="1:26" ht="8.25" x14ac:dyDescent="0.1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 spans="1:26" ht="8.25" x14ac:dyDescent="0.1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 spans="1:26" ht="8.25" x14ac:dyDescent="0.15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 spans="1:26" ht="8.25" x14ac:dyDescent="0.15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 spans="1:26" ht="8.25" x14ac:dyDescent="0.15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 spans="1:26" ht="8.25" x14ac:dyDescent="0.15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 spans="1:26" ht="8.25" x14ac:dyDescent="0.15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 spans="1:26" ht="8.25" x14ac:dyDescent="0.15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 spans="1:26" ht="8.25" x14ac:dyDescent="0.15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 spans="1:26" ht="8.25" x14ac:dyDescent="0.15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 spans="1:26" ht="8.25" x14ac:dyDescent="0.15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 spans="1:26" ht="8.25" x14ac:dyDescent="0.15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 spans="1:26" ht="8.25" x14ac:dyDescent="0.15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 spans="1:26" ht="8.25" x14ac:dyDescent="0.15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 spans="1:26" ht="8.25" x14ac:dyDescent="0.15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 spans="1:26" ht="8.25" x14ac:dyDescent="0.15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 spans="1:26" ht="8.25" x14ac:dyDescent="0.15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 spans="1:26" ht="8.25" x14ac:dyDescent="0.15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 spans="1:26" ht="8.25" x14ac:dyDescent="0.15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 spans="1:26" ht="8.25" x14ac:dyDescent="0.15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 spans="1:26" ht="8.25" x14ac:dyDescent="0.15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 spans="1:26" ht="8.25" x14ac:dyDescent="0.15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 spans="1:26" ht="8.25" x14ac:dyDescent="0.15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 spans="1:26" ht="8.25" x14ac:dyDescent="0.15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 spans="1:26" ht="8.25" x14ac:dyDescent="0.15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 spans="1:26" ht="8.25" x14ac:dyDescent="0.15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 spans="1:26" ht="8.25" x14ac:dyDescent="0.15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 spans="1:26" ht="8.25" x14ac:dyDescent="0.15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 spans="1:26" ht="8.25" x14ac:dyDescent="0.15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 spans="1:26" ht="8.25" x14ac:dyDescent="0.15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 spans="1:26" ht="8.25" x14ac:dyDescent="0.15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 spans="1:26" ht="8.25" x14ac:dyDescent="0.15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 spans="1:26" ht="8.25" x14ac:dyDescent="0.15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 spans="1:26" ht="8.25" x14ac:dyDescent="0.15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 spans="1:26" ht="8.25" x14ac:dyDescent="0.15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 spans="1:26" ht="8.25" x14ac:dyDescent="0.15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 spans="1:26" ht="8.25" x14ac:dyDescent="0.15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 spans="1:26" ht="8.25" x14ac:dyDescent="0.15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 spans="1:26" ht="8.25" x14ac:dyDescent="0.15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 spans="1:26" ht="8.25" x14ac:dyDescent="0.15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 spans="1:26" ht="8.25" x14ac:dyDescent="0.15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 spans="1:26" ht="8.25" x14ac:dyDescent="0.15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 spans="1:26" ht="8.25" x14ac:dyDescent="0.15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 spans="1:26" ht="8.25" x14ac:dyDescent="0.15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 spans="1:26" ht="8.25" x14ac:dyDescent="0.15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 spans="1:26" ht="8.25" x14ac:dyDescent="0.15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 spans="1:26" ht="8.25" x14ac:dyDescent="0.15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 spans="1:26" ht="8.25" x14ac:dyDescent="0.15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 spans="1:26" ht="8.25" x14ac:dyDescent="0.15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 spans="1:26" ht="8.25" x14ac:dyDescent="0.15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 spans="1:26" ht="8.25" x14ac:dyDescent="0.15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 spans="1:26" ht="8.25" x14ac:dyDescent="0.15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 spans="1:26" ht="8.25" x14ac:dyDescent="0.15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 spans="1:26" ht="8.25" x14ac:dyDescent="0.15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 spans="1:26" ht="8.25" x14ac:dyDescent="0.15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 spans="1:26" ht="8.25" x14ac:dyDescent="0.15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 spans="1:26" ht="8.25" x14ac:dyDescent="0.15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 spans="1:26" ht="8.25" x14ac:dyDescent="0.15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 spans="1:26" ht="8.25" x14ac:dyDescent="0.15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 spans="1:26" ht="8.25" x14ac:dyDescent="0.15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 spans="1:26" ht="8.25" x14ac:dyDescent="0.15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 spans="1:26" ht="8.25" x14ac:dyDescent="0.15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 spans="1:26" ht="8.25" x14ac:dyDescent="0.15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 spans="1:26" ht="8.25" x14ac:dyDescent="0.15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 spans="1:26" ht="8.25" x14ac:dyDescent="0.15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 spans="1:26" ht="8.25" x14ac:dyDescent="0.15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 spans="1:26" ht="8.25" x14ac:dyDescent="0.15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 spans="1:26" ht="8.25" x14ac:dyDescent="0.15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 spans="1:26" ht="8.25" x14ac:dyDescent="0.15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 spans="1:26" ht="8.25" x14ac:dyDescent="0.15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 spans="1:26" ht="8.25" x14ac:dyDescent="0.15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 spans="1:26" ht="8.25" x14ac:dyDescent="0.15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 spans="1:26" ht="8.25" x14ac:dyDescent="0.15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 spans="1:26" ht="8.25" x14ac:dyDescent="0.15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 spans="1:26" ht="8.25" x14ac:dyDescent="0.15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 spans="1:26" ht="8.25" x14ac:dyDescent="0.15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 spans="1:26" ht="8.25" x14ac:dyDescent="0.15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 spans="1:26" ht="8.25" x14ac:dyDescent="0.15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 spans="1:26" ht="8.25" x14ac:dyDescent="0.15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 spans="1:26" ht="8.25" x14ac:dyDescent="0.15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 spans="1:26" ht="8.25" x14ac:dyDescent="0.15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 spans="1:26" ht="8.25" x14ac:dyDescent="0.15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 spans="1:26" ht="8.25" x14ac:dyDescent="0.15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 spans="1:26" ht="8.25" x14ac:dyDescent="0.15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 spans="1:26" ht="8.25" x14ac:dyDescent="0.15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 spans="1:26" ht="8.25" x14ac:dyDescent="0.15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 spans="1:26" ht="8.25" x14ac:dyDescent="0.15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 spans="1:26" ht="8.25" x14ac:dyDescent="0.15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 spans="1:26" ht="8.25" x14ac:dyDescent="0.15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 spans="1:26" ht="8.25" x14ac:dyDescent="0.15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 spans="1:26" ht="8.25" x14ac:dyDescent="0.15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 spans="1:26" ht="8.25" x14ac:dyDescent="0.15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 spans="1:26" ht="8.25" x14ac:dyDescent="0.15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 spans="1:26" ht="8.25" x14ac:dyDescent="0.15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 spans="1:26" ht="8.25" x14ac:dyDescent="0.15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 spans="1:26" ht="8.25" x14ac:dyDescent="0.15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 spans="1:26" ht="8.25" x14ac:dyDescent="0.15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 spans="1:26" ht="8.25" x14ac:dyDescent="0.15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 spans="1:26" ht="8.25" x14ac:dyDescent="0.15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 spans="1:26" ht="8.25" x14ac:dyDescent="0.15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 spans="1:26" ht="8.25" x14ac:dyDescent="0.15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 spans="1:26" ht="8.25" x14ac:dyDescent="0.15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 spans="1:26" ht="8.25" x14ac:dyDescent="0.15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 spans="1:26" ht="8.25" x14ac:dyDescent="0.15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 spans="1:26" ht="8.25" x14ac:dyDescent="0.15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 spans="1:26" ht="8.25" x14ac:dyDescent="0.15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 spans="1:26" ht="8.25" x14ac:dyDescent="0.15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 spans="1:26" ht="8.25" x14ac:dyDescent="0.15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 spans="1:26" ht="8.25" x14ac:dyDescent="0.15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 spans="1:26" ht="8.25" x14ac:dyDescent="0.15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 spans="1:26" ht="8.25" x14ac:dyDescent="0.15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 spans="1:26" ht="8.25" x14ac:dyDescent="0.15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 spans="1:26" ht="8.25" x14ac:dyDescent="0.15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 spans="1:26" ht="8.25" x14ac:dyDescent="0.15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 spans="1:26" ht="8.25" x14ac:dyDescent="0.15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 spans="1:26" ht="8.25" x14ac:dyDescent="0.15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 spans="1:26" ht="8.25" x14ac:dyDescent="0.15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 spans="1:26" ht="8.25" x14ac:dyDescent="0.15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 spans="1:26" ht="8.25" x14ac:dyDescent="0.15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 spans="1:26" ht="8.25" x14ac:dyDescent="0.15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spans="1:26" ht="8.25" x14ac:dyDescent="0.15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 spans="1:26" ht="8.25" x14ac:dyDescent="0.15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spans="1:26" ht="8.25" x14ac:dyDescent="0.15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spans="1:26" ht="8.25" x14ac:dyDescent="0.15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spans="1:26" ht="8.25" x14ac:dyDescent="0.15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spans="1:26" ht="8.25" x14ac:dyDescent="0.15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spans="1:26" ht="8.25" x14ac:dyDescent="0.15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spans="1:26" ht="8.25" x14ac:dyDescent="0.15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spans="1:26" ht="8.25" x14ac:dyDescent="0.15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spans="1:26" ht="8.25" x14ac:dyDescent="0.15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spans="1:26" ht="8.25" x14ac:dyDescent="0.15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spans="1:26" ht="8.25" x14ac:dyDescent="0.15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spans="1:26" ht="8.25" x14ac:dyDescent="0.15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 spans="1:26" ht="8.25" x14ac:dyDescent="0.15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 spans="1:26" ht="8.25" x14ac:dyDescent="0.15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spans="1:26" ht="8.25" x14ac:dyDescent="0.15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spans="1:26" ht="8.25" x14ac:dyDescent="0.15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spans="1:26" ht="8.25" x14ac:dyDescent="0.15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spans="1:26" ht="8.25" x14ac:dyDescent="0.15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spans="1:26" ht="8.25" x14ac:dyDescent="0.15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 spans="1:26" ht="8.25" x14ac:dyDescent="0.15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 spans="1:26" ht="8.25" x14ac:dyDescent="0.15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 spans="1:26" ht="8.25" x14ac:dyDescent="0.15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 spans="1:26" ht="8.25" x14ac:dyDescent="0.15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 spans="1:26" ht="8.25" x14ac:dyDescent="0.15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 spans="1:26" ht="8.25" x14ac:dyDescent="0.15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 spans="1:26" ht="8.25" x14ac:dyDescent="0.15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 spans="1:26" ht="8.25" x14ac:dyDescent="0.15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 spans="1:26" ht="8.25" x14ac:dyDescent="0.15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 spans="1:26" ht="8.25" x14ac:dyDescent="0.15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 spans="1:26" ht="8.25" x14ac:dyDescent="0.15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 spans="1:26" ht="8.25" x14ac:dyDescent="0.15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 spans="1:26" ht="8.25" x14ac:dyDescent="0.15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 spans="1:26" ht="8.25" x14ac:dyDescent="0.15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 spans="1:26" ht="8.25" x14ac:dyDescent="0.15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 spans="1:26" ht="8.25" x14ac:dyDescent="0.15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 spans="1:26" ht="8.25" x14ac:dyDescent="0.15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 spans="1:26" ht="8.25" x14ac:dyDescent="0.15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 spans="1:26" ht="8.25" x14ac:dyDescent="0.15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 spans="1:26" ht="8.25" x14ac:dyDescent="0.15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 spans="1:26" ht="8.25" x14ac:dyDescent="0.15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 spans="1:26" ht="8.25" x14ac:dyDescent="0.15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spans="1:26" ht="8.25" x14ac:dyDescent="0.15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 spans="1:26" ht="8.25" x14ac:dyDescent="0.15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 spans="1:26" ht="8.25" x14ac:dyDescent="0.15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 spans="1:26" ht="8.25" x14ac:dyDescent="0.15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 spans="1:26" ht="8.25" x14ac:dyDescent="0.15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 spans="1:26" ht="8.25" x14ac:dyDescent="0.15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spans="1:26" ht="8.25" x14ac:dyDescent="0.15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 spans="1:26" ht="8.25" x14ac:dyDescent="0.15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 spans="1:26" ht="8.25" x14ac:dyDescent="0.15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 spans="1:26" ht="8.25" x14ac:dyDescent="0.15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 spans="1:26" ht="8.25" x14ac:dyDescent="0.15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 spans="1:26" ht="8.25" x14ac:dyDescent="0.15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 spans="1:26" ht="8.25" x14ac:dyDescent="0.15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spans="1:26" ht="8.25" x14ac:dyDescent="0.15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spans="1:26" ht="8.25" x14ac:dyDescent="0.15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spans="1:26" ht="8.25" x14ac:dyDescent="0.15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spans="1:26" ht="8.25" x14ac:dyDescent="0.15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spans="1:26" ht="8.25" x14ac:dyDescent="0.15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spans="1:26" ht="8.25" x14ac:dyDescent="0.15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spans="1:26" ht="8.25" x14ac:dyDescent="0.15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spans="1:26" ht="8.25" x14ac:dyDescent="0.15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spans="1:26" ht="8.25" x14ac:dyDescent="0.15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spans="1:26" ht="8.25" x14ac:dyDescent="0.15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spans="1:26" ht="8.25" x14ac:dyDescent="0.15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spans="1:26" ht="8.25" x14ac:dyDescent="0.15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spans="1:26" ht="8.25" x14ac:dyDescent="0.15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spans="1:26" ht="8.25" x14ac:dyDescent="0.15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spans="1:26" ht="8.25" x14ac:dyDescent="0.15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spans="1:26" ht="8.25" x14ac:dyDescent="0.15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spans="1:26" ht="8.25" x14ac:dyDescent="0.15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spans="1:26" ht="8.25" x14ac:dyDescent="0.15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 spans="1:26" ht="8.25" x14ac:dyDescent="0.15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 spans="1:26" ht="8.25" x14ac:dyDescent="0.15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 spans="1:26" ht="8.25" x14ac:dyDescent="0.15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 spans="1:26" ht="8.25" x14ac:dyDescent="0.15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 spans="1:26" ht="8.25" x14ac:dyDescent="0.15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 spans="1:26" ht="8.25" x14ac:dyDescent="0.15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 spans="1:26" ht="8.25" x14ac:dyDescent="0.15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 spans="1:26" ht="8.25" x14ac:dyDescent="0.15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 spans="1:26" ht="8.25" x14ac:dyDescent="0.15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spans="1:26" ht="8.25" x14ac:dyDescent="0.15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 spans="1:26" ht="8.25" x14ac:dyDescent="0.15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 spans="1:26" ht="8.25" x14ac:dyDescent="0.15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 spans="1:26" ht="8.25" x14ac:dyDescent="0.15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spans="1:26" ht="8.25" x14ac:dyDescent="0.15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 spans="1:26" ht="8.25" x14ac:dyDescent="0.15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 spans="1:26" ht="8.25" x14ac:dyDescent="0.15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 spans="1:26" ht="8.25" x14ac:dyDescent="0.15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 spans="1:26" ht="8.25" x14ac:dyDescent="0.15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 spans="1:26" ht="8.25" x14ac:dyDescent="0.15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 spans="1:26" ht="8.25" x14ac:dyDescent="0.15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 spans="1:26" ht="8.25" x14ac:dyDescent="0.15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 spans="1:26" ht="8.25" x14ac:dyDescent="0.15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 spans="1:26" ht="8.25" x14ac:dyDescent="0.15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 spans="1:26" ht="8.25" x14ac:dyDescent="0.15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 spans="1:26" ht="8.25" x14ac:dyDescent="0.15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 spans="1:26" ht="8.25" x14ac:dyDescent="0.15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 spans="1:26" ht="8.25" x14ac:dyDescent="0.15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 spans="1:26" ht="8.25" x14ac:dyDescent="0.15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 spans="1:26" ht="8.25" x14ac:dyDescent="0.15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 spans="1:26" ht="8.25" x14ac:dyDescent="0.15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 spans="1:26" ht="8.25" x14ac:dyDescent="0.15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 spans="1:26" ht="8.25" x14ac:dyDescent="0.15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 spans="1:26" ht="8.25" x14ac:dyDescent="0.15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 spans="1:26" ht="8.25" x14ac:dyDescent="0.15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 spans="1:26" ht="8.25" x14ac:dyDescent="0.15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 spans="1:26" ht="8.25" x14ac:dyDescent="0.15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 spans="1:26" ht="8.25" x14ac:dyDescent="0.15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 spans="1:26" ht="8.25" x14ac:dyDescent="0.15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 spans="1:26" ht="8.25" x14ac:dyDescent="0.15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 spans="1:26" ht="8.25" x14ac:dyDescent="0.15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 spans="1:26" ht="8.25" x14ac:dyDescent="0.15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 spans="1:26" ht="8.25" x14ac:dyDescent="0.15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 spans="1:26" ht="8.25" x14ac:dyDescent="0.15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 spans="1:26" ht="8.25" x14ac:dyDescent="0.15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 spans="1:26" ht="8.25" x14ac:dyDescent="0.15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 spans="1:26" ht="8.25" x14ac:dyDescent="0.15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 spans="1:26" ht="8.25" x14ac:dyDescent="0.15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 spans="1:26" ht="8.25" x14ac:dyDescent="0.15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 spans="1:26" ht="8.25" x14ac:dyDescent="0.15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 spans="1:26" ht="8.25" x14ac:dyDescent="0.15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 spans="1:26" ht="8.25" x14ac:dyDescent="0.15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 spans="1:26" ht="8.25" x14ac:dyDescent="0.15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 spans="1:26" ht="8.25" x14ac:dyDescent="0.15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 spans="1:26" ht="8.25" x14ac:dyDescent="0.15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 spans="1:26" ht="8.25" x14ac:dyDescent="0.15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 spans="1:26" ht="8.25" x14ac:dyDescent="0.15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 spans="1:26" ht="8.25" x14ac:dyDescent="0.15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 spans="1:26" ht="8.25" x14ac:dyDescent="0.15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 spans="1:26" ht="8.25" x14ac:dyDescent="0.15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 spans="1:26" ht="8.25" x14ac:dyDescent="0.15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 spans="1:26" ht="8.25" x14ac:dyDescent="0.15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 spans="1:26" ht="8.25" x14ac:dyDescent="0.15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 spans="1:26" ht="8.25" x14ac:dyDescent="0.15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 spans="1:26" ht="8.25" x14ac:dyDescent="0.15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 spans="1:26" ht="8.25" x14ac:dyDescent="0.15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 spans="1:26" ht="8.25" x14ac:dyDescent="0.15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 spans="1:26" ht="8.25" x14ac:dyDescent="0.15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 spans="1:26" ht="8.25" x14ac:dyDescent="0.15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 spans="1:26" ht="8.25" x14ac:dyDescent="0.15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 spans="1:26" ht="8.25" x14ac:dyDescent="0.15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 spans="1:26" ht="8.25" x14ac:dyDescent="0.15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 spans="1:26" ht="8.25" x14ac:dyDescent="0.15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 spans="1:26" ht="8.25" x14ac:dyDescent="0.15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 spans="1:26" ht="8.25" x14ac:dyDescent="0.15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 spans="1:26" ht="8.25" x14ac:dyDescent="0.15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 spans="1:26" ht="8.25" x14ac:dyDescent="0.15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 spans="1:26" ht="8.25" x14ac:dyDescent="0.15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 spans="1:26" ht="8.25" x14ac:dyDescent="0.15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 spans="1:26" ht="8.25" x14ac:dyDescent="0.15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 spans="1:26" ht="8.25" x14ac:dyDescent="0.15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 spans="1:26" ht="8.25" x14ac:dyDescent="0.15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 spans="1:26" ht="8.25" x14ac:dyDescent="0.15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 spans="1:26" ht="8.25" x14ac:dyDescent="0.15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 spans="1:26" ht="8.25" x14ac:dyDescent="0.15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 spans="1:26" ht="8.25" x14ac:dyDescent="0.15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 spans="1:26" ht="8.25" x14ac:dyDescent="0.15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 spans="1:26" ht="8.25" x14ac:dyDescent="0.15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 spans="1:26" ht="8.25" x14ac:dyDescent="0.15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 spans="1:26" ht="8.25" x14ac:dyDescent="0.15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 spans="1:26" ht="8.25" x14ac:dyDescent="0.15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 spans="1:26" ht="8.25" x14ac:dyDescent="0.15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 spans="1:26" ht="8.25" x14ac:dyDescent="0.15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 spans="1:26" ht="8.25" x14ac:dyDescent="0.15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 spans="1:26" ht="8.25" x14ac:dyDescent="0.15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 spans="1:26" ht="8.25" x14ac:dyDescent="0.15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 spans="1:26" ht="8.25" x14ac:dyDescent="0.15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 spans="1:26" ht="8.25" x14ac:dyDescent="0.15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 spans="1:26" ht="8.25" x14ac:dyDescent="0.15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 spans="1:26" ht="8.25" x14ac:dyDescent="0.15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 spans="1:26" ht="8.25" x14ac:dyDescent="0.15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 spans="1:26" ht="8.25" x14ac:dyDescent="0.15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 spans="1:26" ht="8.25" x14ac:dyDescent="0.15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 spans="1:26" ht="8.25" x14ac:dyDescent="0.15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 spans="1:26" ht="8.25" x14ac:dyDescent="0.15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 spans="1:26" ht="8.25" x14ac:dyDescent="0.15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 spans="1:26" ht="8.25" x14ac:dyDescent="0.15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 spans="1:26" ht="8.25" x14ac:dyDescent="0.15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 spans="1:26" ht="8.25" x14ac:dyDescent="0.15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 spans="1:26" ht="8.25" x14ac:dyDescent="0.15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 spans="1:26" ht="8.25" x14ac:dyDescent="0.15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 spans="1:26" ht="8.25" x14ac:dyDescent="0.15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 spans="1:26" ht="8.25" x14ac:dyDescent="0.15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 spans="1:26" ht="8.25" x14ac:dyDescent="0.15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 spans="1:26" ht="8.25" x14ac:dyDescent="0.15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 spans="1:26" ht="8.25" x14ac:dyDescent="0.15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 spans="1:26" ht="8.25" x14ac:dyDescent="0.15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 spans="1:26" ht="8.25" x14ac:dyDescent="0.15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 spans="1:26" ht="8.25" x14ac:dyDescent="0.15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 spans="1:26" ht="8.25" x14ac:dyDescent="0.15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 spans="1:26" ht="8.25" x14ac:dyDescent="0.15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 spans="1:26" ht="8.25" x14ac:dyDescent="0.15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 spans="1:26" ht="8.25" x14ac:dyDescent="0.15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 spans="1:26" ht="8.25" x14ac:dyDescent="0.15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 spans="1:26" ht="8.25" x14ac:dyDescent="0.15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 spans="1:26" ht="8.25" x14ac:dyDescent="0.15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 spans="1:26" ht="8.25" x14ac:dyDescent="0.15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 spans="1:26" ht="8.25" x14ac:dyDescent="0.15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 spans="1:26" ht="8.25" x14ac:dyDescent="0.15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 spans="1:26" ht="8.25" x14ac:dyDescent="0.15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 spans="1:26" ht="8.25" x14ac:dyDescent="0.15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 spans="1:26" ht="8.25" x14ac:dyDescent="0.15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 spans="1:26" ht="8.25" x14ac:dyDescent="0.15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 spans="1:26" ht="8.25" x14ac:dyDescent="0.15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 spans="1:26" ht="8.25" x14ac:dyDescent="0.15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 spans="1:26" ht="8.25" x14ac:dyDescent="0.15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 spans="1:26" ht="8.25" x14ac:dyDescent="0.15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 spans="1:26" ht="8.25" x14ac:dyDescent="0.15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 spans="1:26" ht="8.25" x14ac:dyDescent="0.15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 spans="1:26" ht="8.25" x14ac:dyDescent="0.15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 spans="1:26" ht="8.25" x14ac:dyDescent="0.15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 spans="1:26" ht="8.25" x14ac:dyDescent="0.15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 spans="1:26" ht="8.25" x14ac:dyDescent="0.15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 spans="1:26" ht="8.25" x14ac:dyDescent="0.15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 spans="1:26" ht="8.25" x14ac:dyDescent="0.15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 spans="1:26" ht="8.25" x14ac:dyDescent="0.15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 spans="1:26" ht="8.25" x14ac:dyDescent="0.15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 spans="1:26" ht="8.25" x14ac:dyDescent="0.15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 spans="1:26" ht="8.25" x14ac:dyDescent="0.15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 spans="1:26" ht="8.25" x14ac:dyDescent="0.15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 spans="1:26" ht="8.25" x14ac:dyDescent="0.15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 spans="1:26" ht="8.25" x14ac:dyDescent="0.15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 spans="1:26" ht="8.25" x14ac:dyDescent="0.15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 spans="1:26" ht="8.25" x14ac:dyDescent="0.15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 spans="1:26" ht="8.25" x14ac:dyDescent="0.15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 spans="1:26" ht="8.25" x14ac:dyDescent="0.15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 spans="1:26" ht="8.25" x14ac:dyDescent="0.15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 spans="1:26" ht="8.25" x14ac:dyDescent="0.15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 spans="1:26" ht="8.25" x14ac:dyDescent="0.15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 spans="1:26" ht="8.25" x14ac:dyDescent="0.15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 spans="1:26" ht="8.25" x14ac:dyDescent="0.15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 spans="1:26" ht="8.25" x14ac:dyDescent="0.15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 spans="1:26" ht="8.25" x14ac:dyDescent="0.15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 spans="1:26" ht="8.25" x14ac:dyDescent="0.15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 spans="1:26" ht="8.25" x14ac:dyDescent="0.15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 spans="1:26" ht="8.25" x14ac:dyDescent="0.15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 spans="1:26" ht="8.25" x14ac:dyDescent="0.15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 spans="1:26" ht="8.25" x14ac:dyDescent="0.15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 spans="1:26" ht="8.25" x14ac:dyDescent="0.15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 spans="1:26" ht="8.25" x14ac:dyDescent="0.15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 spans="1:26" ht="8.25" x14ac:dyDescent="0.15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 spans="1:26" ht="8.25" x14ac:dyDescent="0.15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 spans="1:26" ht="8.25" x14ac:dyDescent="0.15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 spans="1:26" ht="8.25" x14ac:dyDescent="0.15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 spans="1:26" ht="8.25" x14ac:dyDescent="0.15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 spans="1:26" ht="8.25" x14ac:dyDescent="0.15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 spans="1:26" ht="8.25" x14ac:dyDescent="0.15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 spans="1:26" ht="8.25" x14ac:dyDescent="0.15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 spans="1:26" ht="8.25" x14ac:dyDescent="0.15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 spans="1:26" ht="8.25" x14ac:dyDescent="0.15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 spans="1:26" ht="8.25" x14ac:dyDescent="0.15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 spans="1:26" ht="8.25" x14ac:dyDescent="0.15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 spans="1:26" ht="8.25" x14ac:dyDescent="0.15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 spans="1:26" ht="8.25" x14ac:dyDescent="0.15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 spans="1:26" ht="8.25" x14ac:dyDescent="0.15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 spans="1:26" ht="8.25" x14ac:dyDescent="0.15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 spans="1:26" ht="8.25" x14ac:dyDescent="0.15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 spans="1:26" ht="8.25" x14ac:dyDescent="0.15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 spans="1:26" ht="8.25" x14ac:dyDescent="0.15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 spans="1:26" ht="8.25" x14ac:dyDescent="0.15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 spans="1:26" ht="8.25" x14ac:dyDescent="0.15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 spans="1:26" ht="8.25" x14ac:dyDescent="0.15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 spans="1:26" ht="8.25" x14ac:dyDescent="0.15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 spans="1:26" ht="8.25" x14ac:dyDescent="0.15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 spans="1:26" ht="8.25" x14ac:dyDescent="0.15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 spans="1:26" ht="8.25" x14ac:dyDescent="0.15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 spans="1:26" ht="8.25" x14ac:dyDescent="0.15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 spans="1:26" ht="8.25" x14ac:dyDescent="0.15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 spans="1:26" ht="8.25" x14ac:dyDescent="0.15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 spans="1:26" ht="8.25" x14ac:dyDescent="0.15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 spans="1:26" ht="8.25" x14ac:dyDescent="0.15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 spans="1:26" ht="8.25" x14ac:dyDescent="0.15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 spans="1:26" ht="8.25" x14ac:dyDescent="0.15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 spans="1:26" ht="8.25" x14ac:dyDescent="0.15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 spans="1:26" ht="8.25" x14ac:dyDescent="0.15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 spans="1:26" ht="8.25" x14ac:dyDescent="0.15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 spans="1:26" ht="8.25" x14ac:dyDescent="0.15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 spans="1:26" ht="8.25" x14ac:dyDescent="0.15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 spans="1:26" ht="8.25" x14ac:dyDescent="0.15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 spans="1:26" ht="8.25" x14ac:dyDescent="0.15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 spans="1:26" ht="8.25" x14ac:dyDescent="0.15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 spans="1:26" ht="8.25" x14ac:dyDescent="0.15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 spans="1:26" ht="8.25" x14ac:dyDescent="0.15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 spans="1:26" ht="8.25" x14ac:dyDescent="0.15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 spans="1:26" ht="8.25" x14ac:dyDescent="0.15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 spans="1:26" ht="8.25" x14ac:dyDescent="0.15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 spans="1:26" ht="8.25" x14ac:dyDescent="0.15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 spans="1:26" ht="8.25" x14ac:dyDescent="0.15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 spans="1:26" ht="8.25" x14ac:dyDescent="0.15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 spans="1:26" ht="8.25" x14ac:dyDescent="0.15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 spans="1:26" ht="8.25" x14ac:dyDescent="0.15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 spans="1:26" ht="8.25" x14ac:dyDescent="0.15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 spans="1:26" ht="8.25" x14ac:dyDescent="0.15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 spans="1:26" ht="8.25" x14ac:dyDescent="0.15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 spans="1:26" ht="8.25" x14ac:dyDescent="0.15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 spans="1:26" ht="8.25" x14ac:dyDescent="0.15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 spans="1:26" ht="8.25" x14ac:dyDescent="0.15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 spans="1:26" ht="8.25" x14ac:dyDescent="0.15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 spans="1:26" ht="8.25" x14ac:dyDescent="0.15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 spans="1:26" ht="8.25" x14ac:dyDescent="0.15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 spans="1:26" ht="8.25" x14ac:dyDescent="0.15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 spans="1:26" ht="8.25" x14ac:dyDescent="0.15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 spans="1:26" ht="8.25" x14ac:dyDescent="0.15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 spans="1:26" ht="8.25" x14ac:dyDescent="0.15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 spans="1:26" ht="8.25" x14ac:dyDescent="0.15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 spans="1:26" ht="8.25" x14ac:dyDescent="0.15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 spans="1:26" ht="8.25" x14ac:dyDescent="0.15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 spans="1:26" ht="8.25" x14ac:dyDescent="0.15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 spans="1:26" ht="8.25" x14ac:dyDescent="0.15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 spans="1:26" ht="8.25" x14ac:dyDescent="0.15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 spans="1:26" ht="8.25" x14ac:dyDescent="0.15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 spans="1:26" ht="8.25" x14ac:dyDescent="0.15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 spans="1:26" ht="8.25" x14ac:dyDescent="0.15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 spans="1:26" ht="8.25" x14ac:dyDescent="0.15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 spans="1:26" ht="8.25" x14ac:dyDescent="0.15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 spans="1:26" ht="8.25" x14ac:dyDescent="0.15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 spans="1:26" ht="8.25" x14ac:dyDescent="0.15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 spans="1:26" ht="8.25" x14ac:dyDescent="0.15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 spans="1:26" ht="8.25" x14ac:dyDescent="0.15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 spans="1:26" ht="8.25" x14ac:dyDescent="0.15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 spans="1:26" ht="8.25" x14ac:dyDescent="0.15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 spans="1:26" ht="8.25" x14ac:dyDescent="0.15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 spans="1:26" ht="8.25" x14ac:dyDescent="0.15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 spans="1:26" ht="8.25" x14ac:dyDescent="0.15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 spans="1:26" ht="8.25" x14ac:dyDescent="0.15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 spans="1:26" ht="8.25" x14ac:dyDescent="0.15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 spans="1:26" ht="8.25" x14ac:dyDescent="0.15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 spans="1:26" ht="8.25" x14ac:dyDescent="0.15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 spans="1:26" ht="8.25" x14ac:dyDescent="0.15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 spans="1:26" ht="8.25" x14ac:dyDescent="0.15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 spans="1:26" ht="8.25" x14ac:dyDescent="0.15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 spans="1:26" ht="8.25" x14ac:dyDescent="0.15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 spans="1:26" ht="8.25" x14ac:dyDescent="0.15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 spans="1:26" ht="8.25" x14ac:dyDescent="0.15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 spans="1:26" ht="8.25" x14ac:dyDescent="0.15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 spans="1:26" ht="8.25" x14ac:dyDescent="0.15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 spans="1:26" ht="8.25" x14ac:dyDescent="0.15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 spans="1:26" ht="8.25" x14ac:dyDescent="0.15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 spans="1:26" ht="8.25" x14ac:dyDescent="0.15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 spans="1:26" ht="8.25" x14ac:dyDescent="0.15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 spans="1:26" ht="8.25" x14ac:dyDescent="0.15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 spans="1:26" ht="8.25" x14ac:dyDescent="0.15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 spans="1:26" ht="8.25" x14ac:dyDescent="0.15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 spans="1:26" ht="8.25" x14ac:dyDescent="0.15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 spans="1:26" ht="8.25" x14ac:dyDescent="0.15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 spans="1:26" ht="8.25" x14ac:dyDescent="0.15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 spans="1:26" ht="8.25" x14ac:dyDescent="0.15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 spans="1:26" ht="8.25" x14ac:dyDescent="0.15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 spans="1:26" ht="8.25" x14ac:dyDescent="0.15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 spans="1:26" ht="8.25" x14ac:dyDescent="0.15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 spans="1:26" ht="8.25" x14ac:dyDescent="0.15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 spans="1:26" ht="8.25" x14ac:dyDescent="0.15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 spans="1:26" ht="8.25" x14ac:dyDescent="0.15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 spans="1:26" ht="8.25" x14ac:dyDescent="0.15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 spans="1:26" ht="8.25" x14ac:dyDescent="0.15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 spans="1:26" ht="8.25" x14ac:dyDescent="0.15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 spans="1:26" ht="8.25" x14ac:dyDescent="0.15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 spans="1:26" ht="8.25" x14ac:dyDescent="0.15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 spans="1:26" ht="8.25" x14ac:dyDescent="0.15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 spans="1:26" ht="8.25" x14ac:dyDescent="0.15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 spans="1:26" ht="8.25" x14ac:dyDescent="0.15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 spans="1:26" ht="8.25" x14ac:dyDescent="0.15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 spans="1:26" ht="8.25" x14ac:dyDescent="0.15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 spans="1:26" ht="8.25" x14ac:dyDescent="0.15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 spans="1:26" ht="8.25" x14ac:dyDescent="0.15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 spans="1:26" ht="8.25" x14ac:dyDescent="0.15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 spans="1:26" ht="8.25" x14ac:dyDescent="0.15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 spans="1:26" ht="8.25" x14ac:dyDescent="0.15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 spans="1:26" ht="8.25" x14ac:dyDescent="0.15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 spans="1:26" ht="8.25" x14ac:dyDescent="0.15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 spans="1:26" ht="8.25" x14ac:dyDescent="0.15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 spans="1:26" ht="8.25" x14ac:dyDescent="0.15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 spans="1:26" ht="8.25" x14ac:dyDescent="0.15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 spans="1:26" ht="8.25" x14ac:dyDescent="0.15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 spans="1:26" ht="8.25" x14ac:dyDescent="0.15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 spans="1:26" ht="8.25" x14ac:dyDescent="0.15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 spans="1:26" ht="8.25" x14ac:dyDescent="0.15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 spans="1:26" ht="8.25" x14ac:dyDescent="0.15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 spans="1:26" ht="8.25" x14ac:dyDescent="0.15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 spans="1:26" ht="8.25" x14ac:dyDescent="0.15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 spans="1:26" ht="8.25" x14ac:dyDescent="0.15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 spans="1:26" ht="8.25" x14ac:dyDescent="0.15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 spans="1:26" ht="8.25" x14ac:dyDescent="0.15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 spans="1:26" ht="8.25" x14ac:dyDescent="0.15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 spans="1:26" ht="8.25" x14ac:dyDescent="0.15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 spans="1:26" ht="8.25" x14ac:dyDescent="0.15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 spans="1:26" ht="8.25" x14ac:dyDescent="0.15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 spans="1:26" ht="8.25" x14ac:dyDescent="0.15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 spans="1:26" ht="8.25" x14ac:dyDescent="0.15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 spans="1:26" ht="8.25" x14ac:dyDescent="0.15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 spans="1:26" ht="8.25" x14ac:dyDescent="0.15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 spans="1:26" ht="8.25" x14ac:dyDescent="0.15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 spans="1:26" ht="8.25" x14ac:dyDescent="0.15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 spans="1:26" ht="8.25" x14ac:dyDescent="0.15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 spans="1:26" ht="8.25" x14ac:dyDescent="0.15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 spans="1:26" ht="8.25" x14ac:dyDescent="0.15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 spans="1:26" ht="8.25" x14ac:dyDescent="0.15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 spans="1:26" ht="8.25" x14ac:dyDescent="0.15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 spans="1:26" ht="8.25" x14ac:dyDescent="0.15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 spans="1:26" ht="8.25" x14ac:dyDescent="0.15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 spans="1:26" ht="8.25" x14ac:dyDescent="0.15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 spans="1:26" ht="8.25" x14ac:dyDescent="0.15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 spans="1:26" ht="8.25" x14ac:dyDescent="0.15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 spans="1:26" ht="8.25" x14ac:dyDescent="0.15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 spans="1:26" ht="8.25" x14ac:dyDescent="0.15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 spans="1:26" ht="8.25" x14ac:dyDescent="0.15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 spans="1:26" ht="8.25" x14ac:dyDescent="0.15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 spans="1:26" ht="8.25" x14ac:dyDescent="0.15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 spans="1:26" ht="8.25" x14ac:dyDescent="0.15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 spans="1:26" ht="8.25" x14ac:dyDescent="0.15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 spans="1:26" ht="8.25" x14ac:dyDescent="0.15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 spans="1:26" ht="8.25" x14ac:dyDescent="0.15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 spans="1:26" ht="8.25" x14ac:dyDescent="0.15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 spans="1:26" ht="8.25" x14ac:dyDescent="0.15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 spans="1:26" ht="8.25" x14ac:dyDescent="0.15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 spans="1:26" ht="8.25" x14ac:dyDescent="0.15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 spans="1:26" ht="8.25" x14ac:dyDescent="0.15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 spans="1:26" ht="8.25" x14ac:dyDescent="0.15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 spans="1:26" ht="8.25" x14ac:dyDescent="0.15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 spans="1:26" ht="8.25" x14ac:dyDescent="0.15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 spans="1:26" ht="8.25" x14ac:dyDescent="0.15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 spans="1:26" ht="8.25" x14ac:dyDescent="0.15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 spans="1:26" ht="8.25" x14ac:dyDescent="0.15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 spans="1:26" ht="8.25" x14ac:dyDescent="0.15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 spans="1:26" ht="8.25" x14ac:dyDescent="0.15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 spans="1:26" ht="8.25" x14ac:dyDescent="0.15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 spans="1:26" ht="8.25" x14ac:dyDescent="0.15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 spans="1:26" ht="8.25" x14ac:dyDescent="0.15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 spans="1:26" ht="8.25" x14ac:dyDescent="0.15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 spans="1:26" ht="8.25" x14ac:dyDescent="0.15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 spans="1:26" ht="8.25" x14ac:dyDescent="0.15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 spans="1:26" ht="8.25" x14ac:dyDescent="0.15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 spans="1:26" ht="8.25" x14ac:dyDescent="0.15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 spans="1:26" ht="8.25" x14ac:dyDescent="0.15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 spans="1:26" ht="8.25" x14ac:dyDescent="0.15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 spans="1:26" ht="8.25" x14ac:dyDescent="0.15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 spans="1:26" ht="8.25" x14ac:dyDescent="0.15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 spans="1:26" ht="8.25" x14ac:dyDescent="0.15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 spans="1:26" ht="8.25" x14ac:dyDescent="0.15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 spans="1:26" ht="8.25" x14ac:dyDescent="0.15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 spans="1:26" ht="8.25" x14ac:dyDescent="0.15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 spans="1:26" ht="8.25" x14ac:dyDescent="0.15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 spans="1:26" ht="8.25" x14ac:dyDescent="0.15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 spans="1:26" ht="8.25" x14ac:dyDescent="0.15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 spans="1:26" ht="8.25" x14ac:dyDescent="0.15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 spans="1:26" ht="8.25" x14ac:dyDescent="0.15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 spans="1:26" ht="8.25" x14ac:dyDescent="0.15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 spans="1:26" ht="8.25" x14ac:dyDescent="0.15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 spans="1:26" ht="8.25" x14ac:dyDescent="0.15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 spans="1:26" ht="8.25" x14ac:dyDescent="0.15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 spans="1:26" ht="8.25" x14ac:dyDescent="0.15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 spans="1:26" ht="8.25" x14ac:dyDescent="0.15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 spans="1:26" ht="8.25" x14ac:dyDescent="0.15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 spans="1:26" ht="8.25" x14ac:dyDescent="0.15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 spans="1:26" ht="8.25" x14ac:dyDescent="0.15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 spans="1:26" ht="8.25" x14ac:dyDescent="0.15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 spans="1:26" ht="8.25" x14ac:dyDescent="0.15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 spans="1:26" ht="8.25" x14ac:dyDescent="0.15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 spans="1:26" ht="8.25" x14ac:dyDescent="0.15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 spans="1:26" ht="8.25" x14ac:dyDescent="0.15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 spans="1:26" ht="8.25" x14ac:dyDescent="0.15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 spans="1:26" ht="8.25" x14ac:dyDescent="0.15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 spans="1:26" ht="8.25" x14ac:dyDescent="0.15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 spans="1:26" ht="8.25" x14ac:dyDescent="0.15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 spans="1:26" ht="8.25" x14ac:dyDescent="0.15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 spans="1:26" ht="8.25" x14ac:dyDescent="0.15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 spans="1:26" ht="8.25" x14ac:dyDescent="0.15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 spans="1:26" ht="8.25" x14ac:dyDescent="0.15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 spans="1:26" ht="8.25" x14ac:dyDescent="0.15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 spans="1:26" ht="8.25" x14ac:dyDescent="0.15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 spans="1:26" ht="8.25" x14ac:dyDescent="0.15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 spans="1:26" ht="8.25" x14ac:dyDescent="0.15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 spans="1:26" ht="8.25" x14ac:dyDescent="0.15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 spans="1:26" ht="8.25" x14ac:dyDescent="0.15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 spans="1:26" ht="8.25" x14ac:dyDescent="0.15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 spans="1:26" ht="8.25" x14ac:dyDescent="0.15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 spans="1:26" ht="8.25" x14ac:dyDescent="0.15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 spans="1:26" ht="8.25" x14ac:dyDescent="0.15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 spans="1:26" ht="8.25" x14ac:dyDescent="0.15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 spans="1:26" ht="8.25" x14ac:dyDescent="0.15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 spans="1:26" ht="8.25" x14ac:dyDescent="0.15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 spans="1:26" ht="8.25" x14ac:dyDescent="0.15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 spans="1:26" ht="8.25" x14ac:dyDescent="0.15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 spans="1:26" ht="8.25" x14ac:dyDescent="0.15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 spans="1:26" ht="8.25" x14ac:dyDescent="0.15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 spans="1:26" ht="8.25" x14ac:dyDescent="0.15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 spans="1:26" ht="8.25" x14ac:dyDescent="0.15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 spans="1:26" ht="8.25" x14ac:dyDescent="0.15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 spans="1:26" ht="8.25" x14ac:dyDescent="0.15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 spans="1:26" ht="8.25" x14ac:dyDescent="0.15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 spans="1:26" ht="8.25" x14ac:dyDescent="0.15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 spans="1:26" ht="8.25" x14ac:dyDescent="0.15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 spans="1:26" ht="8.25" x14ac:dyDescent="0.15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 spans="1:26" ht="8.25" x14ac:dyDescent="0.15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 spans="1:26" ht="8.25" x14ac:dyDescent="0.15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 spans="1:26" ht="8.25" x14ac:dyDescent="0.15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 spans="1:26" ht="8.25" x14ac:dyDescent="0.15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 spans="1:26" ht="8.25" x14ac:dyDescent="0.15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 spans="1:26" ht="8.25" x14ac:dyDescent="0.15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 spans="1:26" ht="8.25" x14ac:dyDescent="0.15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 spans="1:26" ht="8.25" x14ac:dyDescent="0.15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 spans="1:26" ht="8.25" x14ac:dyDescent="0.15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 spans="1:26" ht="8.25" x14ac:dyDescent="0.15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 spans="1:26" ht="8.25" x14ac:dyDescent="0.15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 spans="1:26" ht="8.25" x14ac:dyDescent="0.15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 spans="1:26" ht="8.25" x14ac:dyDescent="0.15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 spans="1:26" ht="8.25" x14ac:dyDescent="0.15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 spans="1:26" ht="8.25" x14ac:dyDescent="0.15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 spans="1:26" ht="8.25" x14ac:dyDescent="0.15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 spans="1:26" ht="8.25" x14ac:dyDescent="0.15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 spans="1:26" ht="8.25" x14ac:dyDescent="0.15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 spans="1:26" ht="8.25" x14ac:dyDescent="0.15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 spans="1:26" ht="8.25" x14ac:dyDescent="0.15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 spans="1:26" ht="8.25" x14ac:dyDescent="0.15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 spans="1:26" ht="8.25" x14ac:dyDescent="0.15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 spans="1:26" ht="8.25" x14ac:dyDescent="0.15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 spans="1:26" ht="8.25" x14ac:dyDescent="0.15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 spans="1:26" ht="8.25" x14ac:dyDescent="0.15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 spans="1:26" ht="8.25" x14ac:dyDescent="0.15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 spans="1:26" ht="8.25" x14ac:dyDescent="0.15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 spans="1:26" ht="8.25" x14ac:dyDescent="0.15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 spans="1:26" ht="8.25" x14ac:dyDescent="0.15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 spans="1:26" ht="8.25" x14ac:dyDescent="0.15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 spans="1:26" ht="8.25" x14ac:dyDescent="0.15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 spans="1:26" ht="8.25" x14ac:dyDescent="0.15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 spans="1:26" ht="8.25" x14ac:dyDescent="0.15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 spans="1:26" ht="8.25" x14ac:dyDescent="0.15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 spans="1:26" ht="8.25" x14ac:dyDescent="0.15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 spans="1:26" ht="8.25" x14ac:dyDescent="0.15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 spans="1:26" ht="8.25" x14ac:dyDescent="0.15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 spans="1:26" ht="8.25" x14ac:dyDescent="0.15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 spans="1:26" ht="8.25" x14ac:dyDescent="0.15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 spans="1:26" ht="8.25" x14ac:dyDescent="0.15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 spans="1:26" ht="8.25" x14ac:dyDescent="0.15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 spans="1:26" ht="8.25" x14ac:dyDescent="0.15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 spans="1:26" ht="8.25" x14ac:dyDescent="0.15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 spans="1:26" ht="8.25" x14ac:dyDescent="0.15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 spans="1:26" ht="8.25" x14ac:dyDescent="0.15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 spans="1:26" ht="8.25" x14ac:dyDescent="0.15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 spans="1:26" ht="8.25" x14ac:dyDescent="0.15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 spans="1:26" ht="8.25" x14ac:dyDescent="0.15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 spans="1:26" ht="8.25" x14ac:dyDescent="0.15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 spans="1:26" ht="8.25" x14ac:dyDescent="0.15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 spans="1:26" ht="8.25" x14ac:dyDescent="0.15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 spans="1:26" ht="8.25" x14ac:dyDescent="0.15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 spans="1:26" ht="8.25" x14ac:dyDescent="0.15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 spans="1:26" ht="8.25" x14ac:dyDescent="0.15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 spans="1:26" ht="8.25" x14ac:dyDescent="0.15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 spans="1:26" ht="8.25" x14ac:dyDescent="0.15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 spans="1:26" ht="8.25" x14ac:dyDescent="0.15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 spans="1:26" ht="8.25" x14ac:dyDescent="0.15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 spans="1:26" ht="8.25" x14ac:dyDescent="0.15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 spans="1:26" ht="8.25" x14ac:dyDescent="0.15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 spans="1:26" ht="8.25" x14ac:dyDescent="0.15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 spans="1:26" ht="8.25" x14ac:dyDescent="0.15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 spans="1:26" ht="8.25" x14ac:dyDescent="0.15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 spans="1:26" ht="8.25" x14ac:dyDescent="0.15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 spans="1:26" ht="8.25" x14ac:dyDescent="0.15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 spans="1:26" ht="8.25" x14ac:dyDescent="0.15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 spans="1:26" ht="8.25" x14ac:dyDescent="0.15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 spans="1:26" ht="8.25" x14ac:dyDescent="0.15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 spans="1:26" ht="8.25" x14ac:dyDescent="0.15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 spans="1:26" ht="8.25" x14ac:dyDescent="0.15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 spans="1:26" ht="8.25" x14ac:dyDescent="0.15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 spans="1:26" ht="8.25" x14ac:dyDescent="0.15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 spans="1:26" ht="8.25" x14ac:dyDescent="0.15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 spans="1:26" ht="8.25" x14ac:dyDescent="0.15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 spans="1:26" ht="8.25" x14ac:dyDescent="0.15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 spans="1:26" ht="8.25" x14ac:dyDescent="0.15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 spans="1:26" ht="8.25" x14ac:dyDescent="0.15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 spans="1:26" ht="8.25" x14ac:dyDescent="0.15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 spans="1:26" ht="8.25" x14ac:dyDescent="0.15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 spans="1:26" ht="8.25" x14ac:dyDescent="0.15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 spans="1:26" ht="8.25" x14ac:dyDescent="0.15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 spans="1:26" ht="8.25" x14ac:dyDescent="0.15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 spans="1:26" ht="8.25" x14ac:dyDescent="0.15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 spans="1:26" ht="8.25" x14ac:dyDescent="0.15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 spans="1:26" ht="8.25" x14ac:dyDescent="0.15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 spans="1:26" ht="8.25" x14ac:dyDescent="0.15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 spans="1:26" ht="8.25" x14ac:dyDescent="0.15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 spans="1:26" ht="8.25" x14ac:dyDescent="0.15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 spans="1:26" ht="8.25" x14ac:dyDescent="0.15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 spans="1:26" ht="8.25" x14ac:dyDescent="0.15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 spans="1:26" ht="8.25" x14ac:dyDescent="0.15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 spans="1:26" ht="8.25" x14ac:dyDescent="0.15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 spans="1:26" ht="8.25" x14ac:dyDescent="0.15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 spans="1:26" ht="8.25" x14ac:dyDescent="0.15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 spans="1:26" ht="8.25" x14ac:dyDescent="0.15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 spans="1:26" ht="8.25" x14ac:dyDescent="0.15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 spans="1:26" ht="8.25" x14ac:dyDescent="0.15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 spans="1:26" ht="8.25" x14ac:dyDescent="0.15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 spans="1:26" ht="8.25" x14ac:dyDescent="0.15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 spans="1:26" ht="8.25" x14ac:dyDescent="0.15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 spans="1:26" ht="8.25" x14ac:dyDescent="0.15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 spans="1:26" ht="8.25" x14ac:dyDescent="0.15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 spans="1:26" ht="8.25" x14ac:dyDescent="0.15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 spans="1:26" ht="8.25" x14ac:dyDescent="0.15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 spans="1:26" ht="8.25" x14ac:dyDescent="0.15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 spans="1:26" ht="8.25" x14ac:dyDescent="0.15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 spans="1:26" ht="8.25" x14ac:dyDescent="0.15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 spans="1:26" ht="8.25" x14ac:dyDescent="0.15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 spans="1:26" ht="8.25" x14ac:dyDescent="0.15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 spans="1:26" ht="8.25" x14ac:dyDescent="0.15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 spans="1:26" ht="8.25" x14ac:dyDescent="0.15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 spans="1:26" ht="8.25" x14ac:dyDescent="0.15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 spans="1:26" ht="8.25" x14ac:dyDescent="0.15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 spans="1:26" ht="8.25" x14ac:dyDescent="0.15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 spans="1:26" ht="8.25" x14ac:dyDescent="0.15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 spans="1:26" ht="8.25" x14ac:dyDescent="0.15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 spans="1:26" ht="8.25" x14ac:dyDescent="0.15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 spans="1:26" ht="8.25" x14ac:dyDescent="0.15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 spans="1:26" ht="8.25" x14ac:dyDescent="0.15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 spans="1:26" ht="8.25" x14ac:dyDescent="0.15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 spans="1:26" ht="8.25" x14ac:dyDescent="0.15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 spans="1:26" ht="8.25" x14ac:dyDescent="0.15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 spans="1:26" ht="8.25" x14ac:dyDescent="0.15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 spans="1:26" ht="8.25" x14ac:dyDescent="0.15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 spans="1:26" ht="8.25" x14ac:dyDescent="0.15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 spans="1:26" ht="8.25" x14ac:dyDescent="0.15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 spans="1:26" ht="8.25" x14ac:dyDescent="0.15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 spans="1:26" ht="8.25" x14ac:dyDescent="0.15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 spans="1:26" ht="8.25" x14ac:dyDescent="0.15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 spans="1:26" ht="8.25" x14ac:dyDescent="0.15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 spans="1:26" ht="8.25" x14ac:dyDescent="0.15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 spans="1:26" ht="8.25" x14ac:dyDescent="0.15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 spans="1:26" ht="8.25" x14ac:dyDescent="0.15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 spans="1:26" ht="8.25" x14ac:dyDescent="0.15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 spans="1:26" ht="8.25" x14ac:dyDescent="0.15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 spans="1:26" ht="8.25" x14ac:dyDescent="0.15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 spans="1:26" ht="8.25" x14ac:dyDescent="0.15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 spans="1:26" ht="8.25" x14ac:dyDescent="0.15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 spans="1:26" ht="8.25" x14ac:dyDescent="0.15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 spans="1:26" ht="8.25" x14ac:dyDescent="0.15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 spans="1:26" ht="8.25" x14ac:dyDescent="0.15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 spans="1:26" ht="8.25" x14ac:dyDescent="0.15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 spans="1:26" ht="8.25" x14ac:dyDescent="0.15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 spans="1:26" ht="8.25" x14ac:dyDescent="0.15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 spans="1:26" ht="8.25" x14ac:dyDescent="0.15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 spans="1:26" ht="8.25" x14ac:dyDescent="0.15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 spans="1:26" ht="8.25" x14ac:dyDescent="0.15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 spans="1:26" ht="8.25" x14ac:dyDescent="0.15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 spans="1:26" ht="8.25" x14ac:dyDescent="0.15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 spans="1:26" ht="8.25" x14ac:dyDescent="0.15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 spans="1:26" ht="8.25" x14ac:dyDescent="0.15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 spans="1:26" ht="8.25" x14ac:dyDescent="0.15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 spans="1:26" ht="8.25" x14ac:dyDescent="0.15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 spans="1:26" ht="8.25" x14ac:dyDescent="0.15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 spans="1:26" ht="8.25" x14ac:dyDescent="0.15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 spans="1:26" ht="8.25" x14ac:dyDescent="0.15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 spans="1:26" ht="8.25" x14ac:dyDescent="0.15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 spans="1:26" ht="8.25" x14ac:dyDescent="0.15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 spans="1:26" ht="8.25" x14ac:dyDescent="0.15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 spans="1:26" ht="8.25" x14ac:dyDescent="0.15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 spans="1:26" ht="8.25" x14ac:dyDescent="0.15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 spans="1:26" ht="8.25" x14ac:dyDescent="0.15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 spans="1:26" ht="8.25" x14ac:dyDescent="0.15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 spans="1:26" ht="8.25" x14ac:dyDescent="0.15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 spans="1:26" ht="8.25" x14ac:dyDescent="0.15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 spans="1:26" ht="8.25" x14ac:dyDescent="0.15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 spans="1:26" ht="8.25" x14ac:dyDescent="0.15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 spans="1:26" ht="8.25" x14ac:dyDescent="0.15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 spans="1:26" ht="8.25" x14ac:dyDescent="0.15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 spans="1:26" ht="8.25" x14ac:dyDescent="0.15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 spans="1:26" ht="8.25" x14ac:dyDescent="0.15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 spans="1:26" ht="8.25" x14ac:dyDescent="0.15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 spans="1:26" ht="8.25" x14ac:dyDescent="0.15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 spans="1:26" ht="8.25" x14ac:dyDescent="0.15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 spans="1:26" ht="8.25" x14ac:dyDescent="0.15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 spans="1:26" ht="8.25" x14ac:dyDescent="0.15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 spans="1:26" ht="8.25" x14ac:dyDescent="0.15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 spans="1:26" ht="8.25" x14ac:dyDescent="0.15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 spans="1:26" ht="8.25" x14ac:dyDescent="0.15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 spans="1:26" ht="8.25" x14ac:dyDescent="0.15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 spans="1:26" ht="8.25" x14ac:dyDescent="0.15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 spans="1:26" ht="8.25" x14ac:dyDescent="0.15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 spans="1:26" ht="8.25" x14ac:dyDescent="0.15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 spans="1:26" ht="8.25" x14ac:dyDescent="0.15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 spans="1:26" ht="8.25" x14ac:dyDescent="0.15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 spans="1:26" ht="8.25" x14ac:dyDescent="0.15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 spans="1:26" ht="8.25" x14ac:dyDescent="0.15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 spans="1:26" ht="8.25" x14ac:dyDescent="0.15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 spans="1:26" ht="8.25" x14ac:dyDescent="0.15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 spans="1:26" ht="8.25" x14ac:dyDescent="0.15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 spans="1:26" ht="8.25" x14ac:dyDescent="0.15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 spans="1:26" ht="8.25" x14ac:dyDescent="0.15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 spans="1:26" ht="8.25" x14ac:dyDescent="0.15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 spans="1:26" ht="8.25" x14ac:dyDescent="0.15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 spans="1:26" ht="8.25" x14ac:dyDescent="0.15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 spans="1:26" ht="8.25" x14ac:dyDescent="0.15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 spans="1:26" ht="8.25" x14ac:dyDescent="0.15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 spans="1:26" ht="8.25" x14ac:dyDescent="0.15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 spans="1:26" ht="8.25" x14ac:dyDescent="0.15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 spans="1:26" ht="8.25" x14ac:dyDescent="0.15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 spans="1:26" ht="8.25" x14ac:dyDescent="0.15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 spans="1:26" ht="8.25" x14ac:dyDescent="0.15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 spans="1:26" ht="8.25" x14ac:dyDescent="0.15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 spans="1:26" ht="8.25" x14ac:dyDescent="0.15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 spans="1:26" ht="8.25" x14ac:dyDescent="0.15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 spans="1:26" ht="8.25" x14ac:dyDescent="0.15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 spans="1:26" ht="8.25" x14ac:dyDescent="0.15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 spans="1:26" ht="8.25" x14ac:dyDescent="0.15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 spans="1:26" ht="8.25" x14ac:dyDescent="0.15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 spans="1:26" ht="8.25" x14ac:dyDescent="0.15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 spans="1:26" ht="8.25" x14ac:dyDescent="0.15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 spans="1:26" ht="8.25" x14ac:dyDescent="0.15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 spans="1:26" ht="8.25" x14ac:dyDescent="0.15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 spans="1:26" ht="8.25" x14ac:dyDescent="0.15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 spans="1:26" ht="8.25" x14ac:dyDescent="0.15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 spans="1:26" ht="8.25" x14ac:dyDescent="0.15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 spans="1:26" ht="8.25" x14ac:dyDescent="0.15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 spans="1:26" ht="8.25" x14ac:dyDescent="0.15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 spans="1:26" ht="8.25" x14ac:dyDescent="0.15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 spans="1:26" ht="8.25" x14ac:dyDescent="0.15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 spans="1:26" ht="8.25" x14ac:dyDescent="0.15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 spans="1:26" ht="8.25" x14ac:dyDescent="0.15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 spans="1:26" ht="8.25" x14ac:dyDescent="0.15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 spans="1:26" ht="8.25" x14ac:dyDescent="0.15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 spans="1:26" ht="8.25" x14ac:dyDescent="0.15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 spans="1:26" ht="8.25" x14ac:dyDescent="0.15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 spans="1:26" ht="8.25" x14ac:dyDescent="0.15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 spans="1:26" ht="8.25" x14ac:dyDescent="0.15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 spans="1:26" ht="8.25" x14ac:dyDescent="0.15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 spans="1:26" ht="8.25" x14ac:dyDescent="0.15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 spans="1:26" ht="8.25" x14ac:dyDescent="0.15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 spans="1:26" ht="8.25" x14ac:dyDescent="0.15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 spans="1:26" ht="8.25" x14ac:dyDescent="0.15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 spans="1:26" ht="8.25" x14ac:dyDescent="0.15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 spans="1:26" ht="8.25" x14ac:dyDescent="0.15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 spans="1:26" ht="8.25" x14ac:dyDescent="0.15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 spans="1:26" ht="8.25" x14ac:dyDescent="0.15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 spans="1:26" ht="8.25" x14ac:dyDescent="0.15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 spans="1:26" ht="8.25" x14ac:dyDescent="0.15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 spans="1:26" ht="8.25" x14ac:dyDescent="0.15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 spans="1:26" ht="8.25" x14ac:dyDescent="0.15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 spans="1:26" ht="8.25" x14ac:dyDescent="0.15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 spans="1:26" ht="8.25" x14ac:dyDescent="0.15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 spans="1:26" ht="8.25" x14ac:dyDescent="0.15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 spans="1:26" ht="8.25" x14ac:dyDescent="0.15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 spans="1:26" ht="8.25" x14ac:dyDescent="0.15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 spans="1:26" ht="8.25" x14ac:dyDescent="0.15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 spans="1:26" ht="8.25" x14ac:dyDescent="0.15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 spans="1:26" ht="8.25" x14ac:dyDescent="0.15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 spans="1:26" ht="8.25" x14ac:dyDescent="0.15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 spans="1:26" ht="8.25" x14ac:dyDescent="0.15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 spans="1:26" ht="8.25" x14ac:dyDescent="0.15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 spans="1:26" ht="8.25" x14ac:dyDescent="0.15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 spans="1:26" ht="8.25" x14ac:dyDescent="0.15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 spans="1:26" ht="8.25" x14ac:dyDescent="0.15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 spans="1:26" ht="8.25" x14ac:dyDescent="0.15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 spans="1:26" ht="8.25" x14ac:dyDescent="0.15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 spans="1:26" ht="8.25" x14ac:dyDescent="0.15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 spans="1:26" ht="8.25" x14ac:dyDescent="0.15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 spans="1:26" ht="8.25" x14ac:dyDescent="0.15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 spans="1:26" ht="8.25" x14ac:dyDescent="0.15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 spans="1:26" ht="8.25" x14ac:dyDescent="0.15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 spans="1:26" ht="8.25" x14ac:dyDescent="0.15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 spans="1:26" ht="8.25" x14ac:dyDescent="0.15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 spans="1:26" ht="8.25" x14ac:dyDescent="0.15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 spans="1:26" ht="8.25" x14ac:dyDescent="0.15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 spans="1:26" ht="8.25" x14ac:dyDescent="0.15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 spans="1:26" ht="8.25" x14ac:dyDescent="0.15">
      <c r="A990" s="8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 spans="1:26" ht="8.25" x14ac:dyDescent="0.15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 spans="1:26" ht="8.25" x14ac:dyDescent="0.15">
      <c r="A992" s="8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 spans="1:26" ht="8.25" x14ac:dyDescent="0.15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 spans="1:26" ht="8.25" x14ac:dyDescent="0.15">
      <c r="A994" s="8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 spans="1:26" ht="8.25" x14ac:dyDescent="0.15">
      <c r="A995" s="8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 spans="1:26" ht="8.25" x14ac:dyDescent="0.15">
      <c r="A996" s="8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 spans="1:26" ht="8.25" x14ac:dyDescent="0.15">
      <c r="A997" s="8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 spans="1:26" ht="8.25" x14ac:dyDescent="0.15">
      <c r="A998" s="8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 spans="1:26" ht="8.25" x14ac:dyDescent="0.15">
      <c r="A999" s="8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 spans="1:26" ht="8.25" x14ac:dyDescent="0.15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</sheetData>
  <phoneticPr fontId="22" type="noConversion"/>
  <hyperlinks>
    <hyperlink ref="E3" r:id="rId1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cnn_after_normalizing_inputs</vt:lpstr>
      <vt:lpstr>elon_inputs_before_normalizing</vt:lpstr>
      <vt:lpstr>email sign 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ASK</cp:lastModifiedBy>
  <dcterms:modified xsi:type="dcterms:W3CDTF">2022-08-19T07:39:27Z</dcterms:modified>
</cp:coreProperties>
</file>