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X:\MORT\Ilts\National Life Tables 2020 - 2022 [ALL DOCS]\9.Final datasets\3 year tables\"/>
    </mc:Choice>
  </mc:AlternateContent>
  <xr:revisionPtr revIDLastSave="0" documentId="13_ncr:1_{88818A1E-73CD-4E04-922B-F76EC32280E2}" xr6:coauthVersionLast="47" xr6:coauthVersionMax="47" xr10:uidLastSave="{00000000-0000-0000-0000-000000000000}"/>
  <bookViews>
    <workbookView xWindow="-110" yWindow="-110" windowWidth="19420" windowHeight="10420" xr2:uid="{00000000-000D-0000-FFFF-FFFF00000000}"/>
  </bookViews>
  <sheets>
    <sheet name="Contents" sheetId="1" r:id="rId1"/>
    <sheet name="Notes" sheetId="46" r:id="rId2"/>
    <sheet name="Notation" sheetId="47" r:id="rId3"/>
    <sheet name="Methodology" sheetId="48" r:id="rId4"/>
    <sheet name="2020-2022" sheetId="45" r:id="rId5"/>
    <sheet name="2019-2021" sheetId="44" r:id="rId6"/>
    <sheet name="2018-2020" sheetId="43" r:id="rId7"/>
    <sheet name="2017-2019" sheetId="42" r:id="rId8"/>
    <sheet name="2016-2018" sheetId="41" r:id="rId9"/>
    <sheet name="2015-2017" sheetId="40" r:id="rId10"/>
    <sheet name="2014-2016" sheetId="39" r:id="rId11"/>
    <sheet name="2013-2015" sheetId="38" r:id="rId12"/>
    <sheet name="2012-2014" sheetId="37" r:id="rId13"/>
    <sheet name="2011-2013" sheetId="36" r:id="rId14"/>
    <sheet name="2010-2012" sheetId="35" r:id="rId15"/>
    <sheet name="2009-2011" sheetId="34" r:id="rId16"/>
    <sheet name="2008-2010" sheetId="33" r:id="rId17"/>
    <sheet name="2007-2009" sheetId="32" r:id="rId18"/>
    <sheet name="2006-2008" sheetId="31" r:id="rId19"/>
    <sheet name="2005-2007" sheetId="30" r:id="rId20"/>
    <sheet name="2004-2006" sheetId="29" r:id="rId21"/>
    <sheet name="2003-2005" sheetId="28" r:id="rId22"/>
    <sheet name="2002-2004" sheetId="27" r:id="rId23"/>
    <sheet name="2001-2003" sheetId="26" r:id="rId24"/>
    <sheet name="2000-2002" sheetId="25" r:id="rId25"/>
    <sheet name="1999-2001" sheetId="24" r:id="rId26"/>
    <sheet name="1998-2000" sheetId="23" r:id="rId27"/>
    <sheet name="1997-1999" sheetId="22" r:id="rId28"/>
    <sheet name="1996-1998" sheetId="21" r:id="rId29"/>
    <sheet name="1995-1997" sheetId="20" r:id="rId30"/>
    <sheet name="1994-1996" sheetId="19" r:id="rId31"/>
    <sheet name="1993-1995" sheetId="18" r:id="rId32"/>
    <sheet name="1992-1994" sheetId="17" r:id="rId33"/>
    <sheet name="1991-1993" sheetId="16" r:id="rId34"/>
    <sheet name="1990-1992" sheetId="15" r:id="rId35"/>
    <sheet name="1989-1991" sheetId="14" r:id="rId36"/>
    <sheet name="1988-1990" sheetId="13" r:id="rId37"/>
    <sheet name="1987-1989" sheetId="12" r:id="rId38"/>
    <sheet name="1986-1988" sheetId="11" r:id="rId39"/>
    <sheet name="1985-1987" sheetId="10" r:id="rId40"/>
    <sheet name="1984-1986" sheetId="9" r:id="rId41"/>
    <sheet name="1983-1985" sheetId="8" r:id="rId42"/>
    <sheet name="1982-1984" sheetId="7" r:id="rId43"/>
    <sheet name="1981-1983" sheetId="6" r:id="rId44"/>
    <sheet name="1980-1982" sheetId="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5" l="1"/>
  <c r="A4" i="6"/>
  <c r="A4" i="7"/>
  <c r="A4" i="8"/>
  <c r="A4" i="9"/>
  <c r="A4" i="10"/>
  <c r="A4" i="11"/>
  <c r="A4" i="12"/>
  <c r="A4" i="13"/>
  <c r="A4" i="14"/>
  <c r="A4" i="15"/>
  <c r="A4" i="16"/>
  <c r="A4" i="17"/>
  <c r="A4" i="18"/>
  <c r="A4" i="19"/>
  <c r="A4" i="20"/>
  <c r="A4" i="21"/>
  <c r="A4" i="22"/>
  <c r="A4" i="23"/>
  <c r="A4" i="24"/>
  <c r="A4" i="25"/>
  <c r="A4" i="26"/>
  <c r="A4" i="27"/>
  <c r="A4" i="28"/>
  <c r="A4" i="29"/>
  <c r="A4" i="30"/>
  <c r="A4" i="31"/>
  <c r="A4" i="32"/>
  <c r="A4" i="33"/>
  <c r="A4" i="34"/>
  <c r="A4" i="35"/>
  <c r="A4" i="36"/>
  <c r="A4" i="37"/>
  <c r="A4" i="38"/>
  <c r="A4" i="39"/>
  <c r="A4" i="40"/>
  <c r="A4" i="41"/>
  <c r="A4" i="42"/>
  <c r="A4" i="43"/>
  <c r="A4" i="44"/>
  <c r="A4" i="45"/>
  <c r="I18" i="1"/>
  <c r="H18" i="1"/>
  <c r="G18" i="1"/>
  <c r="F18" i="1"/>
  <c r="E18" i="1"/>
  <c r="D18" i="1"/>
  <c r="C18" i="1"/>
  <c r="B18" i="1"/>
  <c r="A18" i="1"/>
  <c r="J17" i="1"/>
  <c r="I17" i="1"/>
  <c r="H17" i="1"/>
  <c r="G17" i="1"/>
  <c r="F17" i="1"/>
  <c r="E17" i="1"/>
  <c r="D17" i="1"/>
  <c r="C17" i="1"/>
  <c r="B17" i="1"/>
  <c r="A17" i="1"/>
  <c r="J16" i="1"/>
  <c r="I16" i="1"/>
  <c r="H16" i="1"/>
  <c r="G16" i="1"/>
  <c r="F16" i="1"/>
  <c r="E16" i="1"/>
  <c r="D16" i="1"/>
  <c r="C16" i="1"/>
  <c r="B16" i="1"/>
  <c r="A16" i="1"/>
  <c r="J15" i="1"/>
  <c r="I15" i="1"/>
  <c r="H15" i="1"/>
  <c r="G15" i="1"/>
  <c r="F15" i="1"/>
  <c r="E15" i="1"/>
  <c r="D15" i="1"/>
  <c r="C15" i="1"/>
  <c r="B15" i="1"/>
  <c r="A15" i="1"/>
</calcChain>
</file>

<file path=xl/sharedStrings.xml><?xml version="1.0" encoding="utf-8"?>
<sst xmlns="http://schemas.openxmlformats.org/spreadsheetml/2006/main" count="4992" uniqueCount="156">
  <si>
    <t>pop.info@ons.gov.uk</t>
  </si>
  <si>
    <t>National Life Tables, Scotland, period expectation of life, based on data for the years 1980-1982</t>
  </si>
  <si>
    <t>This worksheet contains two tables, presented horizontally with one blank column in between the tables.</t>
  </si>
  <si>
    <t>This worksheet uses notation in the column headers, please see the notation worksheet for explanations.</t>
  </si>
  <si>
    <t>National life tables, Males</t>
  </si>
  <si>
    <t>National life tables, Females</t>
  </si>
  <si>
    <t>age</t>
  </si>
  <si>
    <t>mx</t>
  </si>
  <si>
    <t>qx</t>
  </si>
  <si>
    <t>lx</t>
  </si>
  <si>
    <t>dx</t>
  </si>
  <si>
    <t>ex</t>
  </si>
  <si>
    <t/>
  </si>
  <si>
    <t>National Life Tables, Scotland, period expectation of life, based on data for the years 1981-1983</t>
  </si>
  <si>
    <t>National Life Tables, Scotland, period expectation of life, based on data for the years 1982-1984</t>
  </si>
  <si>
    <t>National Life Tables, Scotland, period expectation of life, based on data for the years 1983-1985</t>
  </si>
  <si>
    <t>National Life Tables, Scotland, period expectation of life, based on data for the years 1984-1986</t>
  </si>
  <si>
    <t>National Life Tables, Scotland, period expectation of life, based on data for the years 1985-1987</t>
  </si>
  <si>
    <t>National Life Tables, Scotland, period expectation of life, based on data for the years 1986-1988</t>
  </si>
  <si>
    <t>National Life Tables, Scotland, period expectation of life, based on data for the years 1987-1989</t>
  </si>
  <si>
    <t>National Life Tables, Scotland, period expectation of life, based on data for the years 1988-1990</t>
  </si>
  <si>
    <t>National Life Tables, Scotland, period expectation of life, based on data for the years 1989-1991</t>
  </si>
  <si>
    <t>National Life Tables, Scotland, period expectation of life, based on data for the years 1990-1992</t>
  </si>
  <si>
    <t>National Life Tables, Scotland, period expectation of life, based on data for the years 1991-1993</t>
  </si>
  <si>
    <t>National Life Tables, Scotland, period expectation of life, based on data for the years 1992-1994</t>
  </si>
  <si>
    <t>National Life Tables, Scotland, period expectation of life, based on data for the years 1993-1995</t>
  </si>
  <si>
    <t>National Life Tables, Scotland, period expectation of life, based on data for the years 1994-1996</t>
  </si>
  <si>
    <t>National Life Tables, Scotland, period expectation of life, based on data for the years 1995-1997</t>
  </si>
  <si>
    <t>National Life Tables, Scotland, period expectation of life, based on data for the years 1996-1998</t>
  </si>
  <si>
    <t>National Life Tables, Scotland, period expectation of life, based on data for the years 1997-1999</t>
  </si>
  <si>
    <t>National Life Tables, Scotland, period expectation of life, based on data for the years 1998-2000</t>
  </si>
  <si>
    <t>National Life Tables, Scotland, period expectation of life, based on data for the years 1999-2001</t>
  </si>
  <si>
    <t>National Life Tables, Scotland, period expectation of life, based on data for the years 2000-2002</t>
  </si>
  <si>
    <t>National Life Tables, Scotland, period expectation of life, based on data for the years 2001-2003</t>
  </si>
  <si>
    <t>National Life Tables, Scotland, period expectation of life, based on data for the years 2002-2004</t>
  </si>
  <si>
    <t>National Life Tables, Scotland, period expectation of life, based on data for the years 2003-2005</t>
  </si>
  <si>
    <t>National Life Tables, Scotland, period expectation of life, based on data for the years 2004-2006</t>
  </si>
  <si>
    <t>National Life Tables, Scotland, period expectation of life, based on data for the years 2005-2007</t>
  </si>
  <si>
    <t>National Life Tables, Scotland, period expectation of life, based on data for the years 2006-2008</t>
  </si>
  <si>
    <t>National Life Tables, Scotland, period expectation of life, based on data for the years 2007-2009</t>
  </si>
  <si>
    <t>National Life Tables, Scotland, period expectation of life, based on data for the years 2008-2010</t>
  </si>
  <si>
    <t>National Life Tables, Scotland, period expectation of life, based on data for the years 2009-2011</t>
  </si>
  <si>
    <t>National Life Tables, Scotland, period expectation of life, based on data for the years 2010-2012</t>
  </si>
  <si>
    <t>National Life Tables, Scotland, period expectation of life, based on data for the years 2011-2013</t>
  </si>
  <si>
    <t>National Life Tables, Scotland, period expectation of life, based on data for the years 2012-2014</t>
  </si>
  <si>
    <t>National Life Tables, Scotland, period expectation of life, based on data for the years 2013-2015</t>
  </si>
  <si>
    <t>National Life Tables, Scotland, period expectation of life, based on data for the years 2014-2016</t>
  </si>
  <si>
    <t>National Life Tables, Scotland, period expectation of life, based on data for the years 2015-2017</t>
  </si>
  <si>
    <t>National Life Tables, Scotland, period expectation of life, based on data for the years 2016-2018</t>
  </si>
  <si>
    <t>National Life Tables, Scotland, period expectation of life, based on data for the years 2017-2019</t>
  </si>
  <si>
    <t>National Life Tables, Scotland, period expectation of life, based on data for the years 2018-2020</t>
  </si>
  <si>
    <t>National Life Tables, Scotland, period expectation of life, based on data for the years 2019-2021</t>
  </si>
  <si>
    <t>National Life Tables, Scotland, period expectation of life, based on data for the years 2020-2022</t>
  </si>
  <si>
    <t>Link to the statistical release:</t>
  </si>
  <si>
    <t>National life tables - 2020 to 2022</t>
  </si>
  <si>
    <t>Publication dates</t>
  </si>
  <si>
    <t>Next publication: to be confirmed.</t>
  </si>
  <si>
    <t>Description of the life tables</t>
  </si>
  <si>
    <t xml:space="preserve">National life tables, which are produced annually for the United Kingdom and its constituent countries, provide period expectation of life statistics. </t>
  </si>
  <si>
    <t>Period life expectancy is the average number of additional years a person can be expected to live for if he or she experiences the age-specific mortality rates of the given area and time period for the rest of his or her life.</t>
  </si>
  <si>
    <t xml:space="preserve">Each life table is based on the population estimates and deaths by date of registration data for a period of 3 consecutive years. </t>
  </si>
  <si>
    <t>Contents</t>
  </si>
  <si>
    <t>2019-2021</t>
  </si>
  <si>
    <t>2020-2022</t>
  </si>
  <si>
    <t>Information on where to find related data or supporting publications.</t>
  </si>
  <si>
    <t>Notes</t>
  </si>
  <si>
    <t>Notation</t>
  </si>
  <si>
    <t>Methodology</t>
  </si>
  <si>
    <t>National life tables QMI</t>
  </si>
  <si>
    <t>Guide to calculating national life tables</t>
  </si>
  <si>
    <t>Life expectancy releases and their different uses</t>
  </si>
  <si>
    <t>A National Statistics publication</t>
  </si>
  <si>
    <t>National Statistics are produced to high professional standards set out in the Code of Practice for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</si>
  <si>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</si>
  <si>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</si>
  <si>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</si>
  <si>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</si>
  <si>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</si>
  <si>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</si>
  <si>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</si>
  <si>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</si>
  <si>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 xml:space="preserve">The Office for National Statistics (ONS) is the executive office of the UK Statistics Authority, a non-ministerial department which reports directly to Parliament. ONS is the UK government’s single largest statistical producer. </t>
  </si>
  <si>
    <t>It compiles information about the UK’s society and economy, and provides the evidence-base for policy and decision-making, the allocation of resources, and public accountability.</t>
  </si>
  <si>
    <t xml:space="preserve">Contact </t>
  </si>
  <si>
    <t xml:space="preserve">Feedback </t>
  </si>
  <si>
    <t>Please select one of the links below to email us your feedback</t>
  </si>
  <si>
    <t>This met my needs, please produce it next year</t>
  </si>
  <si>
    <t>I need something slightly different (please specify)</t>
  </si>
  <si>
    <t>This isn't what I need at all 
(please specify)</t>
  </si>
  <si>
    <t xml:space="preserve">Copyright and reproduction </t>
  </si>
  <si>
    <t xml:space="preserve">You may re-use this document/publication (not including logos) free of charge in any format or medium, under the terms of the Open Government Licence v3.0. To view this licence visit </t>
  </si>
  <si>
    <t xml:space="preserve">or write to the Information Policy Team, The National Archives, Kew, Richmond, Surrey, TW9 4DU; or email: </t>
  </si>
  <si>
    <t>psi@nationalarchives.gov.uk.</t>
  </si>
  <si>
    <t>Where we have identified any third party copyright information you will need to obtain permission from the copyright holders concerned.</t>
  </si>
  <si>
    <t>This document/publication is also available on our website at</t>
  </si>
  <si>
    <t>www.ons.gov.uk</t>
  </si>
  <si>
    <t>This worksheet contains one table.</t>
  </si>
  <si>
    <t>Note number</t>
  </si>
  <si>
    <t>Note text</t>
  </si>
  <si>
    <t>Unless otherwise stated, population estimates used to calculate the national life tables are the latest available at time of publication of the 2020-2022 national life tables.</t>
  </si>
  <si>
    <t>For more information see the Quality and Methodology Information Document for Estimates of the Very Old (including Centenarians)</t>
  </si>
  <si>
    <t>Figures for Scotland include deaths of non-residents.</t>
  </si>
  <si>
    <t>In January 2006 responsibility for the production of national life tables transferred from the Government Actuary's Department (GAD) to the Office for National Statistics (ONS).</t>
  </si>
  <si>
    <t xml:space="preserve">is the central rate of mortality, defined as the number of deaths at age x last birthday in the three year period to which the National Life Table </t>
  </si>
  <si>
    <t>relates divided by the average population at that age over the same period.</t>
  </si>
  <si>
    <r>
      <t xml:space="preserve">is the number of survivors to exact age </t>
    </r>
    <r>
      <rPr>
        <i/>
        <sz val="12"/>
        <rFont val="Times New Roman"/>
        <family val="1"/>
      </rPr>
      <t xml:space="preserve">x </t>
    </r>
    <r>
      <rPr>
        <sz val="12"/>
        <rFont val="Arial"/>
        <family val="2"/>
      </rPr>
      <t xml:space="preserve">of 100,000 live births of the same sex who are assumed to be subject throughout their lives to the </t>
    </r>
  </si>
  <si>
    <t>mortality rates experienced in the three year period to which the National Life Table relates.</t>
  </si>
  <si>
    <r>
      <t xml:space="preserve">is the number dying between exact age </t>
    </r>
    <r>
      <rPr>
        <i/>
        <sz val="12"/>
        <rFont val="Times New Roman"/>
        <family val="1"/>
      </rPr>
      <t>x</t>
    </r>
    <r>
      <rPr>
        <sz val="12"/>
        <rFont val="Arial"/>
        <family val="2"/>
      </rPr>
      <t xml:space="preserve"> and (</t>
    </r>
    <r>
      <rPr>
        <i/>
        <sz val="12"/>
        <rFont val="Times New Roman"/>
        <family val="1"/>
      </rPr>
      <t>x</t>
    </r>
    <r>
      <rPr>
        <sz val="12"/>
        <rFont val="Arial"/>
        <family val="2"/>
      </rPr>
      <t xml:space="preserve"> +1) described similarly to </t>
    </r>
    <r>
      <rPr>
        <i/>
        <sz val="12"/>
        <rFont val="Times New Roman"/>
        <family val="1"/>
      </rPr>
      <t>l</t>
    </r>
    <r>
      <rPr>
        <i/>
        <vertAlign val="subscript"/>
        <sz val="12"/>
        <rFont val="Times New Roman"/>
        <family val="1"/>
      </rPr>
      <t>x</t>
    </r>
    <r>
      <rPr>
        <sz val="12"/>
        <rFont val="Arial"/>
        <family val="2"/>
      </rPr>
      <t xml:space="preserve">, that is </t>
    </r>
    <r>
      <rPr>
        <i/>
        <sz val="12"/>
        <rFont val="Times New Roman"/>
        <family val="1"/>
      </rPr>
      <t>d</t>
    </r>
    <r>
      <rPr>
        <i/>
        <vertAlign val="subscript"/>
        <sz val="12"/>
        <rFont val="Times New Roman"/>
        <family val="1"/>
      </rPr>
      <t>x</t>
    </r>
    <r>
      <rPr>
        <sz val="12"/>
        <rFont val="Arial"/>
        <family val="2"/>
      </rPr>
      <t>=</t>
    </r>
    <r>
      <rPr>
        <i/>
        <sz val="12"/>
        <rFont val="Times New Roman"/>
        <family val="1"/>
      </rPr>
      <t>l</t>
    </r>
    <r>
      <rPr>
        <i/>
        <vertAlign val="subscript"/>
        <sz val="12"/>
        <rFont val="Times New Roman"/>
        <family val="1"/>
      </rPr>
      <t>x</t>
    </r>
    <r>
      <rPr>
        <i/>
        <sz val="12"/>
        <rFont val="Times New Roman"/>
        <family val="1"/>
      </rPr>
      <t>-l</t>
    </r>
    <r>
      <rPr>
        <i/>
        <vertAlign val="subscript"/>
        <sz val="12"/>
        <rFont val="Times New Roman"/>
        <family val="1"/>
      </rPr>
      <t>x</t>
    </r>
    <r>
      <rPr>
        <vertAlign val="subscript"/>
        <sz val="12"/>
        <rFont val="Arial"/>
        <family val="2"/>
      </rPr>
      <t>+1</t>
    </r>
    <r>
      <rPr>
        <sz val="12"/>
        <rFont val="Arial"/>
        <family val="2"/>
      </rPr>
      <t>.</t>
    </r>
  </si>
  <si>
    <r>
      <t xml:space="preserve">is the average period expectation of life at exact age </t>
    </r>
    <r>
      <rPr>
        <i/>
        <sz val="12"/>
        <rFont val="Times New Roman"/>
        <family val="1"/>
      </rPr>
      <t>x</t>
    </r>
    <r>
      <rPr>
        <sz val="12"/>
        <rFont val="Arial"/>
        <family val="2"/>
      </rPr>
      <t xml:space="preserve">, that is the average number of years that those aged </t>
    </r>
    <r>
      <rPr>
        <i/>
        <sz val="12"/>
        <rFont val="Times New Roman"/>
        <family val="1"/>
      </rPr>
      <t>x</t>
    </r>
    <r>
      <rPr>
        <sz val="12"/>
        <rFont val="Arial"/>
        <family val="2"/>
      </rPr>
      <t xml:space="preserve"> exact will live thereafter</t>
    </r>
  </si>
  <si>
    <t>based on the mortality rates experienced in the three year period to which the National Life Table relates.</t>
  </si>
  <si>
    <r>
      <t xml:space="preserve">Infant mortality </t>
    </r>
    <r>
      <rPr>
        <b/>
        <i/>
        <sz val="12"/>
        <rFont val="Arial"/>
        <family val="2"/>
      </rPr>
      <t>(q</t>
    </r>
    <r>
      <rPr>
        <b/>
        <i/>
        <vertAlign val="subscript"/>
        <sz val="12"/>
        <rFont val="Arial"/>
        <family val="2"/>
      </rPr>
      <t>0</t>
    </r>
    <r>
      <rPr>
        <b/>
        <i/>
        <sz val="12"/>
        <rFont val="Arial"/>
        <family val="2"/>
      </rPr>
      <t>)</t>
    </r>
    <r>
      <rPr>
        <b/>
        <sz val="12"/>
        <rFont val="Arial"/>
        <family val="2"/>
      </rPr>
      <t xml:space="preserve"> </t>
    </r>
  </si>
  <si>
    <t>For National Life Tables covering the period year T to year T+2 inclusive, infant deaths at &lt;4weeks, 1-2 months, 3-5 months, 6-8 months and 9-11 months are summed separately for males and females over the three years T, T+1 and T+2. The ‘at risk’ population is then derived for each group from the monthly birth figures, separately for males and females, as follows (where BXxxT = Births in Month Xxx of calendar year T):</t>
  </si>
  <si>
    <t xml:space="preserve">&lt;4 weeks:           </t>
  </si>
  <si>
    <t xml:space="preserve">1 to 2 months:        </t>
  </si>
  <si>
    <t xml:space="preserve">3 to 5 months:        </t>
  </si>
  <si>
    <t xml:space="preserve">6-8 months:        </t>
  </si>
  <si>
    <t xml:space="preserve">9-11 months:      </t>
  </si>
  <si>
    <r>
      <t xml:space="preserve">Each of the total groups of deaths is then divided by the appropriate at risk population calculated above and the results totalled to give </t>
    </r>
    <r>
      <rPr>
        <i/>
        <sz val="12"/>
        <rFont val="Times New Roman"/>
        <family val="1"/>
      </rPr>
      <t>q</t>
    </r>
    <r>
      <rPr>
        <i/>
        <vertAlign val="subscript"/>
        <sz val="12"/>
        <rFont val="Times New Roman"/>
        <family val="1"/>
      </rPr>
      <t>0</t>
    </r>
    <r>
      <rPr>
        <sz val="12"/>
        <rFont val="Arial"/>
        <family val="2"/>
      </rPr>
      <t>.</t>
    </r>
  </si>
  <si>
    <r>
      <t xml:space="preserve">The </t>
    </r>
    <r>
      <rPr>
        <i/>
        <sz val="12"/>
        <rFont val="Times New Roman"/>
        <family val="1"/>
      </rPr>
      <t>m</t>
    </r>
    <r>
      <rPr>
        <i/>
        <vertAlign val="subscript"/>
        <sz val="12"/>
        <rFont val="Times New Roman"/>
        <family val="1"/>
      </rPr>
      <t>0</t>
    </r>
    <r>
      <rPr>
        <i/>
        <sz val="12"/>
        <rFont val="Times New Roman"/>
        <family val="1"/>
      </rPr>
      <t xml:space="preserve"> </t>
    </r>
    <r>
      <rPr>
        <sz val="12"/>
        <rFont val="Arial"/>
        <family val="2"/>
      </rPr>
      <t xml:space="preserve">shown in the life table is calculated from </t>
    </r>
    <r>
      <rPr>
        <i/>
        <sz val="12"/>
        <rFont val="Times New Roman"/>
        <family val="1"/>
      </rPr>
      <t>q</t>
    </r>
    <r>
      <rPr>
        <i/>
        <vertAlign val="subscript"/>
        <sz val="12"/>
        <rFont val="Times New Roman"/>
        <family val="1"/>
      </rPr>
      <t>0</t>
    </r>
    <r>
      <rPr>
        <i/>
        <sz val="12"/>
        <rFont val="Times New Roman"/>
        <family val="1"/>
      </rPr>
      <t xml:space="preserve"> </t>
    </r>
    <r>
      <rPr>
        <sz val="12"/>
        <rFont val="Arial"/>
        <family val="2"/>
      </rPr>
      <t>using the formula:</t>
    </r>
  </si>
  <si>
    <t xml:space="preserve">   </t>
  </si>
  <si>
    <r>
      <t xml:space="preserve">Calculation of </t>
    </r>
    <r>
      <rPr>
        <b/>
        <i/>
        <sz val="12"/>
        <rFont val="Arial"/>
        <family val="2"/>
      </rPr>
      <t>q</t>
    </r>
    <r>
      <rPr>
        <b/>
        <i/>
        <vertAlign val="subscript"/>
        <sz val="12"/>
        <rFont val="Arial"/>
        <family val="2"/>
      </rPr>
      <t>x</t>
    </r>
    <r>
      <rPr>
        <b/>
        <sz val="12"/>
        <rFont val="Arial"/>
        <family val="2"/>
      </rPr>
      <t xml:space="preserve"> above age 0</t>
    </r>
  </si>
  <si>
    <r>
      <t xml:space="preserve">First </t>
    </r>
    <r>
      <rPr>
        <i/>
        <sz val="12"/>
        <rFont val="Times New Roman"/>
        <family val="1"/>
      </rPr>
      <t>m</t>
    </r>
    <r>
      <rPr>
        <i/>
        <vertAlign val="subscript"/>
        <sz val="12"/>
        <rFont val="Times New Roman"/>
        <family val="1"/>
      </rPr>
      <t>x</t>
    </r>
    <r>
      <rPr>
        <sz val="12"/>
        <rFont val="Arial"/>
        <family val="2"/>
      </rPr>
      <t xml:space="preserve"> is calculated for each age by dividing the sum of the deaths at age </t>
    </r>
    <r>
      <rPr>
        <i/>
        <sz val="12"/>
        <rFont val="Times New Roman"/>
        <family val="1"/>
      </rPr>
      <t>x</t>
    </r>
    <r>
      <rPr>
        <sz val="12"/>
        <rFont val="Arial"/>
        <family val="2"/>
      </rPr>
      <t xml:space="preserve"> in each of the three years by the sum of the mid year </t>
    </r>
  </si>
  <si>
    <r>
      <t xml:space="preserve">population aged </t>
    </r>
    <r>
      <rPr>
        <i/>
        <sz val="12"/>
        <rFont val="Times New Roman"/>
        <family val="1"/>
      </rPr>
      <t>x</t>
    </r>
    <r>
      <rPr>
        <sz val="12"/>
        <rFont val="Arial"/>
        <family val="2"/>
      </rPr>
      <t xml:space="preserve"> last birthday for each of the three years. The corresponding </t>
    </r>
    <r>
      <rPr>
        <i/>
        <sz val="12"/>
        <rFont val="Times New Roman"/>
        <family val="1"/>
      </rPr>
      <t>q</t>
    </r>
    <r>
      <rPr>
        <i/>
        <vertAlign val="subscript"/>
        <sz val="12"/>
        <rFont val="Times New Roman"/>
        <family val="1"/>
      </rPr>
      <t>x</t>
    </r>
    <r>
      <rPr>
        <sz val="12"/>
        <rFont val="Arial"/>
        <family val="2"/>
      </rPr>
      <t xml:space="preserve"> is then derived using the formula:</t>
    </r>
  </si>
  <si>
    <t>The construction of the life table</t>
  </si>
  <si>
    <r>
      <t>Starting with a radix of 100000 simultaneous births (</t>
    </r>
    <r>
      <rPr>
        <i/>
        <sz val="12"/>
        <rFont val="Times New Roman"/>
        <family val="1"/>
      </rPr>
      <t>l</t>
    </r>
    <r>
      <rPr>
        <i/>
        <vertAlign val="subscript"/>
        <sz val="12"/>
        <rFont val="Times New Roman"/>
        <family val="1"/>
      </rPr>
      <t>0</t>
    </r>
    <r>
      <rPr>
        <sz val="12"/>
        <rFont val="Arial"/>
        <family val="2"/>
      </rPr>
      <t xml:space="preserve">), the life table population is calculated by multiplying </t>
    </r>
    <r>
      <rPr>
        <i/>
        <sz val="12"/>
        <rFont val="Times New Roman"/>
        <family val="1"/>
      </rPr>
      <t>l</t>
    </r>
    <r>
      <rPr>
        <i/>
        <vertAlign val="subscript"/>
        <sz val="12"/>
        <rFont val="Times New Roman"/>
        <family val="1"/>
      </rPr>
      <t>0</t>
    </r>
    <r>
      <rPr>
        <i/>
        <sz val="12"/>
        <rFont val="Times New Roman"/>
        <family val="1"/>
      </rPr>
      <t xml:space="preserve"> </t>
    </r>
    <r>
      <rPr>
        <sz val="12"/>
        <rFont val="Arial"/>
        <family val="2"/>
      </rPr>
      <t>by</t>
    </r>
    <r>
      <rPr>
        <i/>
        <sz val="12"/>
        <rFont val="Times New Roman"/>
        <family val="1"/>
      </rPr>
      <t xml:space="preserve"> q</t>
    </r>
    <r>
      <rPr>
        <i/>
        <vertAlign val="subscript"/>
        <sz val="12"/>
        <rFont val="Times New Roman"/>
        <family val="1"/>
      </rPr>
      <t>0</t>
    </r>
    <r>
      <rPr>
        <i/>
        <sz val="12"/>
        <rFont val="Times New Roman"/>
        <family val="1"/>
      </rPr>
      <t xml:space="preserve"> </t>
    </r>
    <r>
      <rPr>
        <sz val="12"/>
        <rFont val="Arial"/>
        <family val="2"/>
      </rPr>
      <t>to give</t>
    </r>
    <r>
      <rPr>
        <i/>
        <sz val="12"/>
        <rFont val="Times New Roman"/>
        <family val="1"/>
      </rPr>
      <t xml:space="preserve"> d</t>
    </r>
    <r>
      <rPr>
        <i/>
        <vertAlign val="subscript"/>
        <sz val="12"/>
        <rFont val="Times New Roman"/>
        <family val="1"/>
      </rPr>
      <t>0</t>
    </r>
    <r>
      <rPr>
        <vertAlign val="subscript"/>
        <sz val="12"/>
        <rFont val="Arial"/>
        <family val="2"/>
      </rPr>
      <t xml:space="preserve">, </t>
    </r>
  </si>
  <si>
    <r>
      <t xml:space="preserve">the number of deaths aged 0. The resulting </t>
    </r>
    <r>
      <rPr>
        <i/>
        <sz val="12"/>
        <rFont val="Times New Roman"/>
        <family val="1"/>
      </rPr>
      <t>d</t>
    </r>
    <r>
      <rPr>
        <i/>
        <vertAlign val="subscript"/>
        <sz val="12"/>
        <rFont val="Times New Roman"/>
        <family val="1"/>
      </rPr>
      <t>0</t>
    </r>
    <r>
      <rPr>
        <sz val="12"/>
        <rFont val="Arial"/>
        <family val="2"/>
      </rPr>
      <t xml:space="preserve"> is then subtracted from the </t>
    </r>
    <r>
      <rPr>
        <i/>
        <sz val="12"/>
        <rFont val="Times New Roman"/>
        <family val="1"/>
      </rPr>
      <t>l</t>
    </r>
    <r>
      <rPr>
        <i/>
        <vertAlign val="subscript"/>
        <sz val="12"/>
        <rFont val="Times New Roman"/>
        <family val="1"/>
      </rPr>
      <t>0</t>
    </r>
    <r>
      <rPr>
        <sz val="12"/>
        <rFont val="Arial"/>
        <family val="2"/>
      </rPr>
      <t xml:space="preserve"> to give</t>
    </r>
    <r>
      <rPr>
        <i/>
        <sz val="12"/>
        <rFont val="Times New Roman"/>
        <family val="1"/>
      </rPr>
      <t xml:space="preserve"> l</t>
    </r>
    <r>
      <rPr>
        <i/>
        <vertAlign val="subscript"/>
        <sz val="12"/>
        <rFont val="Times New Roman"/>
        <family val="1"/>
      </rPr>
      <t>1</t>
    </r>
    <r>
      <rPr>
        <sz val="12"/>
        <rFont val="Arial"/>
        <family val="2"/>
      </rPr>
      <t xml:space="preserve">. Similarly </t>
    </r>
    <r>
      <rPr>
        <i/>
        <sz val="12"/>
        <rFont val="Times New Roman"/>
        <family val="1"/>
      </rPr>
      <t>l</t>
    </r>
    <r>
      <rPr>
        <i/>
        <vertAlign val="subscript"/>
        <sz val="12"/>
        <rFont val="Times New Roman"/>
        <family val="1"/>
      </rPr>
      <t>2</t>
    </r>
    <r>
      <rPr>
        <sz val="12"/>
        <rFont val="Arial"/>
        <family val="2"/>
      </rPr>
      <t xml:space="preserve"> is </t>
    </r>
    <r>
      <rPr>
        <i/>
        <sz val="12"/>
        <rFont val="Times New Roman"/>
        <family val="1"/>
      </rPr>
      <t>l</t>
    </r>
    <r>
      <rPr>
        <i/>
        <vertAlign val="subscript"/>
        <sz val="12"/>
        <rFont val="Times New Roman"/>
        <family val="1"/>
      </rPr>
      <t>1</t>
    </r>
    <r>
      <rPr>
        <sz val="12"/>
        <rFont val="Arial"/>
        <family val="2"/>
      </rPr>
      <t xml:space="preserve"> less (</t>
    </r>
    <r>
      <rPr>
        <i/>
        <sz val="12"/>
        <rFont val="Times New Roman"/>
        <family val="1"/>
      </rPr>
      <t>l</t>
    </r>
    <r>
      <rPr>
        <i/>
        <vertAlign val="subscript"/>
        <sz val="12"/>
        <rFont val="Times New Roman"/>
        <family val="1"/>
      </rPr>
      <t>1</t>
    </r>
    <r>
      <rPr>
        <sz val="12"/>
        <rFont val="Arial"/>
        <family val="2"/>
      </rPr>
      <t xml:space="preserve"> times </t>
    </r>
    <r>
      <rPr>
        <i/>
        <sz val="12"/>
        <rFont val="Times New Roman"/>
        <family val="1"/>
      </rPr>
      <t>q</t>
    </r>
    <r>
      <rPr>
        <i/>
        <vertAlign val="subscript"/>
        <sz val="12"/>
        <rFont val="Times New Roman"/>
        <family val="1"/>
      </rPr>
      <t>1)</t>
    </r>
    <r>
      <rPr>
        <sz val="12"/>
        <rFont val="Arial"/>
        <family val="2"/>
      </rPr>
      <t xml:space="preserve"> and so on.</t>
    </r>
  </si>
  <si>
    <t>Generally:</t>
  </si>
  <si>
    <t>The calculation of expectation of life at each age</t>
  </si>
  <si>
    <r>
      <t>In order to calculate the expectation of life at exact age x the number of 'years alive' at each individual age (</t>
    </r>
    <r>
      <rPr>
        <i/>
        <sz val="12"/>
        <rFont val="Times New Roman"/>
        <family val="1"/>
      </rPr>
      <t>L</t>
    </r>
    <r>
      <rPr>
        <i/>
        <vertAlign val="subscript"/>
        <sz val="12"/>
        <rFont val="Times New Roman"/>
        <family val="1"/>
      </rPr>
      <t>x</t>
    </r>
    <r>
      <rPr>
        <sz val="12"/>
        <rFont val="Arial"/>
        <family val="2"/>
      </rPr>
      <t>) needs to be calculated.</t>
    </r>
  </si>
  <si>
    <t xml:space="preserve">For ages above 1, where deaths can be assumed to occur linearly over a year of age, this can be taken as </t>
  </si>
  <si>
    <r>
      <t xml:space="preserve">Below age 1, this assumption is unrealistic. </t>
    </r>
    <r>
      <rPr>
        <i/>
        <sz val="12"/>
        <rFont val="Times New Roman"/>
        <family val="1"/>
      </rPr>
      <t>L</t>
    </r>
    <r>
      <rPr>
        <i/>
        <vertAlign val="subscript"/>
        <sz val="12"/>
        <rFont val="Times New Roman"/>
        <family val="1"/>
      </rPr>
      <t>0</t>
    </r>
    <r>
      <rPr>
        <sz val="12"/>
        <rFont val="Arial"/>
        <family val="2"/>
      </rPr>
      <t xml:space="preserve"> is calculated using the following formula:</t>
    </r>
  </si>
  <si>
    <r>
      <t xml:space="preserve">          , where </t>
    </r>
    <r>
      <rPr>
        <i/>
        <sz val="12"/>
        <rFont val="Times New Roman"/>
        <family val="1"/>
      </rPr>
      <t>a</t>
    </r>
    <r>
      <rPr>
        <i/>
        <vertAlign val="subscript"/>
        <sz val="12"/>
        <rFont val="Times New Roman"/>
        <family val="1"/>
      </rPr>
      <t>0</t>
    </r>
    <r>
      <rPr>
        <sz val="12"/>
        <rFont val="Arial"/>
        <family val="2"/>
      </rPr>
      <t xml:space="preserve"> is the average age of death of those dying within the first year of life.</t>
    </r>
  </si>
  <si>
    <r>
      <t xml:space="preserve">By making assumptions for the average age of death for each of the periods used for the infant death calculation, </t>
    </r>
    <r>
      <rPr>
        <i/>
        <sz val="12"/>
        <rFont val="Times New Roman"/>
        <family val="1"/>
      </rPr>
      <t>a</t>
    </r>
    <r>
      <rPr>
        <i/>
        <vertAlign val="subscript"/>
        <sz val="12"/>
        <rFont val="Times New Roman"/>
        <family val="1"/>
      </rPr>
      <t>0</t>
    </r>
    <r>
      <rPr>
        <sz val="12"/>
        <rFont val="Arial"/>
        <family val="2"/>
      </rPr>
      <t xml:space="preserve"> can be calculated. </t>
    </r>
  </si>
  <si>
    <t>The assumed average ages at death are as follows:</t>
  </si>
  <si>
    <t>Age at death</t>
  </si>
  <si>
    <t>Assumed average age at death  (months)</t>
  </si>
  <si>
    <t>&lt;4 weeks</t>
  </si>
  <si>
    <t>Based on analysis of England and Wales data for deaths under 1 month</t>
  </si>
  <si>
    <t>1-2 months</t>
  </si>
  <si>
    <t>3-5 months</t>
  </si>
  <si>
    <t>6-8 months</t>
  </si>
  <si>
    <t>9-11 months</t>
  </si>
  <si>
    <r>
      <t xml:space="preserve">Summing the </t>
    </r>
    <r>
      <rPr>
        <i/>
        <sz val="12"/>
        <rFont val="Times New Roman"/>
        <family val="1"/>
      </rPr>
      <t>L</t>
    </r>
    <r>
      <rPr>
        <i/>
        <vertAlign val="subscript"/>
        <sz val="12"/>
        <rFont val="Times New Roman"/>
        <family val="1"/>
      </rPr>
      <t>x</t>
    </r>
    <r>
      <rPr>
        <sz val="12"/>
        <rFont val="Arial"/>
        <family val="2"/>
      </rPr>
      <t xml:space="preserve"> column from age x to the oldest age gives the total number of years lived (</t>
    </r>
    <r>
      <rPr>
        <i/>
        <sz val="12"/>
        <rFont val="Times New Roman"/>
        <family val="1"/>
      </rPr>
      <t>T</t>
    </r>
    <r>
      <rPr>
        <i/>
        <vertAlign val="subscript"/>
        <sz val="12"/>
        <rFont val="Times New Roman"/>
        <family val="1"/>
      </rPr>
      <t>x</t>
    </r>
    <r>
      <rPr>
        <sz val="12"/>
        <rFont val="Arial"/>
        <family val="2"/>
      </rPr>
      <t xml:space="preserve">) from age x. </t>
    </r>
  </si>
  <si>
    <t xml:space="preserve">The period expectation of life at exact age x is given by dividing the number of years lived by the number at that age i.e. </t>
  </si>
  <si>
    <t>http://www.nationalarchives.gov.uk/doc/open-government-licence</t>
  </si>
  <si>
    <r>
      <t xml:space="preserve">is the mortality rate between age </t>
    </r>
    <r>
      <rPr>
        <i/>
        <sz val="12"/>
        <rFont val="Times New Roman"/>
        <family val="1"/>
      </rPr>
      <t>x</t>
    </r>
    <r>
      <rPr>
        <sz val="12"/>
        <rFont val="Arial"/>
        <family val="2"/>
      </rPr>
      <t xml:space="preserve"> and (</t>
    </r>
    <r>
      <rPr>
        <i/>
        <sz val="12"/>
        <rFont val="Times New Roman"/>
        <family val="1"/>
      </rPr>
      <t>x</t>
    </r>
    <r>
      <rPr>
        <sz val="12"/>
        <rFont val="Arial"/>
        <family val="2"/>
      </rPr>
      <t xml:space="preserve"> +1), that is the probability that a person aged </t>
    </r>
    <r>
      <rPr>
        <i/>
        <sz val="12"/>
        <rFont val="Times New Roman"/>
        <family val="1"/>
      </rPr>
      <t>x</t>
    </r>
    <r>
      <rPr>
        <sz val="12"/>
        <rFont val="Arial"/>
        <family val="2"/>
      </rPr>
      <t xml:space="preserve"> exactly will die before reaching age (</t>
    </r>
    <r>
      <rPr>
        <i/>
        <sz val="12"/>
        <rFont val="Times New Roman"/>
        <family val="1"/>
      </rPr>
      <t>x</t>
    </r>
    <r>
      <rPr>
        <sz val="12"/>
        <rFont val="Arial"/>
        <family val="2"/>
      </rPr>
      <t xml:space="preserve"> +1).</t>
    </r>
  </si>
  <si>
    <t>The current set of national life tables for 2020-2022 is based on the mid-year population estimates for 2020, 2021 and 2022 and corresponding data on birth occurrences by month, infant death registrations by age in months and death registrations by individual year of age (the calculation of infant mortality also requires monthly birth occurrences data for 2019).</t>
  </si>
  <si>
    <t>National Life Tables, Scotland, 1980-1982 to 2020-2022</t>
  </si>
  <si>
    <t>This spreadsheet contains National Life Tables for Scotland.</t>
  </si>
  <si>
    <t>The data tables in this spreadsheet were published on 11 January 2024.</t>
  </si>
  <si>
    <t>The current national life tables for 2020-2022 and tables from 1980-1982 to 2019-2021 can be accessed by clicking on the links below.</t>
  </si>
  <si>
    <t>© Crown copyright 2024</t>
  </si>
  <si>
    <t>In March 2014, ONS published a complete set of revised National Life Tables for the UK, GB, and the constituent countries for the years 2000-2002 to 2008-2010 to take into account revisions to the underlying population estimates following the 2011 Census.</t>
  </si>
  <si>
    <t>Population estimates for those aged 90 and over (by single year of age and sex) are calculated for each country separately using the Kannisto-Thatcher (KT) methodology. These are then constrained to the 90+ totals in the annual mid-year population estimates and summed to produce estimates for Great Britain or the United Kingdom. These are revised each year to improve accuracy, as new data become available. In previous publications these revisions have not been taken into account in historical life tables. However, since the 2016-18 edition of the national life tables, ONS has revised historical life tables as far back as possible to incorporate the latest Estimates of the very old (EVOs). Revisions to EVOs take into account both changes to the 90+ population total and death registrations.</t>
  </si>
  <si>
    <t>The 2020-2022 life tables for Scotland are provisional statistics. Usually, mid-year population estimates are used to calculate life expectancy. However, the populations for 2022 for Scotland are taken from the 2020 based interim national population projections. The figures for the 2010-2012 to 2020-2022 life tables for Scotland will be superseded once rebased populations are available from the 2022 census. Consequently the corresponding UK and GB life tables are also provisional and will be revised at the same time as the Scottish life tables.</t>
  </si>
  <si>
    <t>For Scotland, population estimates for those aged 90 and over (by single year of age and sex) for 2021 and earlier are calculated using the Kannisto-Thatcher (KT) methodology. The EVOs for 2022 for Scotland are provisional. They have been taken from the 2020 based interim national population projections and are not calculated using the KT method. These will be revised when rebased mid-year population estimates from the 2022 Census become available (see note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</si>
</sst>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27" x14ac:knownFonts="1">
    <font>
      <sz val="10"/>
      <color rgb="FF000000"/>
      <name val="Arial"/>
    </font>
    <font>
      <u/>
      <sz val="10"/>
      <color theme="10"/>
      <name val="Arial"/>
      <family val="2"/>
    </font>
    <font>
      <b/>
      <sz val="15"/>
      <color theme="3"/>
      <name val="Arial"/>
      <family val="2"/>
    </font>
    <font>
      <b/>
      <sz val="13"/>
      <color theme="3"/>
      <name val="Arial"/>
      <family val="2"/>
    </font>
    <font>
      <sz val="12"/>
      <color rgb="FFFF0000"/>
      <name val="Arial"/>
      <family val="2"/>
    </font>
    <font>
      <b/>
      <sz val="15"/>
      <name val="Arial"/>
      <family val="2"/>
    </font>
    <font>
      <sz val="15"/>
      <color rgb="FF000000"/>
      <name val="Arial"/>
      <family val="2"/>
    </font>
    <font>
      <sz val="12"/>
      <color rgb="FF000000"/>
      <name val="Arial"/>
      <family val="2"/>
    </font>
    <font>
      <u/>
      <sz val="10"/>
      <color theme="10"/>
      <name val="Arial"/>
      <family val="2"/>
    </font>
    <font>
      <u/>
      <sz val="12"/>
      <color theme="10"/>
      <name val="Arial"/>
      <family val="2"/>
    </font>
    <font>
      <b/>
      <sz val="12"/>
      <name val="Arial"/>
      <family val="2"/>
    </font>
    <font>
      <b/>
      <sz val="12"/>
      <color rgb="FF000000"/>
      <name val="Arial"/>
      <family val="2"/>
    </font>
    <font>
      <sz val="10"/>
      <name val="Verdana"/>
      <family val="2"/>
    </font>
    <font>
      <sz val="12"/>
      <name val="Arial"/>
      <family val="2"/>
    </font>
    <font>
      <sz val="11"/>
      <color theme="1"/>
      <name val="Calibri"/>
      <family val="2"/>
      <scheme val="minor"/>
    </font>
    <font>
      <sz val="10"/>
      <color rgb="FF000000"/>
      <name val="Arial"/>
      <family val="2"/>
    </font>
    <font>
      <b/>
      <sz val="15"/>
      <color rgb="FF000000"/>
      <name val="Arial"/>
      <family val="2"/>
    </font>
    <font>
      <b/>
      <sz val="15"/>
      <color theme="3"/>
      <name val="Calibri"/>
      <family val="2"/>
      <scheme val="minor"/>
    </font>
    <font>
      <b/>
      <u/>
      <sz val="12"/>
      <color indexed="18"/>
      <name val="Arial"/>
      <family val="2"/>
    </font>
    <font>
      <b/>
      <sz val="12"/>
      <name val="Times New Roman"/>
      <family val="1"/>
    </font>
    <font>
      <i/>
      <sz val="12"/>
      <name val="Times New Roman"/>
      <family val="1"/>
    </font>
    <font>
      <i/>
      <vertAlign val="subscript"/>
      <sz val="12"/>
      <name val="Times New Roman"/>
      <family val="1"/>
    </font>
    <font>
      <vertAlign val="subscript"/>
      <sz val="12"/>
      <name val="Arial"/>
      <family val="2"/>
    </font>
    <font>
      <sz val="15"/>
      <name val="Arial"/>
      <family val="2"/>
    </font>
    <font>
      <b/>
      <u/>
      <sz val="15"/>
      <color indexed="18"/>
      <name val="Arial"/>
      <family val="2"/>
    </font>
    <font>
      <b/>
      <i/>
      <sz val="12"/>
      <name val="Arial"/>
      <family val="2"/>
    </font>
    <font>
      <b/>
      <i/>
      <vertAlign val="subscript"/>
      <sz val="12"/>
      <name val="Arial"/>
      <family val="2"/>
    </font>
  </fonts>
  <fills count="3">
    <fill>
      <patternFill patternType="none"/>
    </fill>
    <fill>
      <patternFill patternType="gray125"/>
    </fill>
    <fill>
      <patternFill patternType="solid">
        <fgColor theme="0"/>
        <bgColor indexed="64"/>
      </patternFill>
    </fill>
  </fills>
  <borders count="9">
    <border>
      <left/>
      <right/>
      <top/>
      <bottom/>
      <diagonal/>
    </border>
    <border>
      <left/>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rgb="FF000000"/>
      </bottom>
      <diagonal/>
    </border>
  </borders>
  <cellStyleXfs count="9">
    <xf numFmtId="0" fontId="0" fillId="0" borderId="0"/>
    <xf numFmtId="0" fontId="2" fillId="0" borderId="2" applyNumberFormat="0" applyFill="0" applyAlignment="0" applyProtection="0"/>
    <xf numFmtId="0" fontId="3" fillId="0" borderId="3" applyNumberFormat="0" applyFill="0" applyAlignment="0" applyProtection="0"/>
    <xf numFmtId="0" fontId="8" fillId="0" borderId="0" applyNumberFormat="0" applyFill="0" applyBorder="0" applyAlignment="0" applyProtection="0"/>
    <xf numFmtId="0" fontId="12" fillId="0" borderId="0"/>
    <xf numFmtId="0" fontId="14" fillId="0" borderId="0"/>
    <xf numFmtId="0" fontId="15" fillId="0" borderId="0"/>
    <xf numFmtId="0" fontId="17" fillId="0" borderId="2" applyNumberFormat="0" applyFill="0" applyAlignment="0" applyProtection="0"/>
    <xf numFmtId="0" fontId="1" fillId="0" borderId="0" applyNumberFormat="0" applyFill="0" applyBorder="0" applyAlignment="0" applyProtection="0"/>
  </cellStyleXfs>
  <cellXfs count="71">
    <xf numFmtId="0" fontId="0" fillId="0" borderId="0" xfId="0"/>
    <xf numFmtId="0" fontId="5" fillId="0" borderId="0" xfId="1" applyFont="1" applyFill="1" applyBorder="1" applyAlignment="1">
      <alignment vertical="center"/>
    </xf>
    <xf numFmtId="0" fontId="6" fillId="0" borderId="0" xfId="0" applyFont="1"/>
    <xf numFmtId="0" fontId="7" fillId="0" borderId="0" xfId="0" applyFont="1"/>
    <xf numFmtId="0" fontId="10" fillId="0" borderId="0" xfId="2" applyFont="1" applyFill="1" applyBorder="1" applyAlignment="1">
      <alignment horizontal="left"/>
    </xf>
    <xf numFmtId="0" fontId="7" fillId="0" borderId="0" xfId="0" applyFont="1" applyAlignment="1">
      <alignment vertical="top"/>
    </xf>
    <xf numFmtId="0" fontId="11" fillId="0" borderId="0" xfId="0" applyFont="1"/>
    <xf numFmtId="0" fontId="11" fillId="0" borderId="0" xfId="0" applyFont="1" applyAlignment="1">
      <alignment vertical="top"/>
    </xf>
    <xf numFmtId="0" fontId="9" fillId="0" borderId="0" xfId="0" applyFont="1"/>
    <xf numFmtId="0" fontId="9" fillId="0" borderId="0" xfId="0" applyFont="1" applyAlignment="1">
      <alignment vertical="top"/>
    </xf>
    <xf numFmtId="0" fontId="4" fillId="0" borderId="0" xfId="0" applyFont="1" applyAlignment="1">
      <alignment vertical="top"/>
    </xf>
    <xf numFmtId="0" fontId="9" fillId="0" borderId="0" xfId="3" applyFont="1"/>
    <xf numFmtId="0" fontId="9" fillId="0" borderId="0" xfId="3" applyFont="1" applyAlignment="1"/>
    <xf numFmtId="0" fontId="9" fillId="0" borderId="0" xfId="3" applyFont="1" applyAlignment="1">
      <alignment vertical="top"/>
    </xf>
    <xf numFmtId="0" fontId="10" fillId="0" borderId="0" xfId="4" applyFont="1"/>
    <xf numFmtId="0" fontId="13" fillId="0" borderId="0" xfId="4" applyFont="1"/>
    <xf numFmtId="0" fontId="13" fillId="0" borderId="0" xfId="4" applyFont="1" applyAlignment="1">
      <alignment vertical="center"/>
    </xf>
    <xf numFmtId="0" fontId="13" fillId="0" borderId="0" xfId="5" applyFont="1"/>
    <xf numFmtId="0" fontId="13" fillId="0" borderId="0" xfId="4" applyFont="1" applyAlignment="1">
      <alignment horizontal="left" vertical="top"/>
    </xf>
    <xf numFmtId="0" fontId="13" fillId="0" borderId="0" xfId="4" applyFont="1" applyAlignment="1">
      <alignment vertical="top"/>
    </xf>
    <xf numFmtId="0" fontId="13" fillId="0" borderId="0" xfId="6" applyFont="1" applyAlignment="1">
      <alignment horizontal="left" vertical="top"/>
    </xf>
    <xf numFmtId="0" fontId="9" fillId="0" borderId="0" xfId="3" applyFont="1" applyFill="1" applyBorder="1" applyAlignment="1" applyProtection="1">
      <alignment horizontal="left" vertical="top"/>
    </xf>
    <xf numFmtId="0" fontId="13" fillId="0" borderId="0" xfId="5" applyFont="1" applyAlignment="1">
      <alignment horizontal="left"/>
    </xf>
    <xf numFmtId="0" fontId="9" fillId="0" borderId="0" xfId="3" applyFont="1" applyAlignment="1">
      <alignment horizontal="left"/>
    </xf>
    <xf numFmtId="0" fontId="13" fillId="0" borderId="0" xfId="3" applyFont="1" applyAlignment="1">
      <alignment horizontal="left"/>
    </xf>
    <xf numFmtId="0" fontId="13" fillId="0" borderId="0" xfId="5" applyFont="1" applyAlignment="1">
      <alignment horizontal="left" vertical="top"/>
    </xf>
    <xf numFmtId="0" fontId="13" fillId="0" borderId="0" xfId="0" applyFont="1" applyAlignment="1">
      <alignment vertical="top"/>
    </xf>
    <xf numFmtId="0" fontId="9" fillId="0" borderId="0" xfId="3" applyFont="1" applyAlignment="1">
      <alignment horizontal="left" vertical="top"/>
    </xf>
    <xf numFmtId="0" fontId="16" fillId="0" borderId="0" xfId="0" applyFont="1" applyAlignment="1">
      <alignment vertical="center"/>
    </xf>
    <xf numFmtId="0" fontId="13" fillId="0" borderId="0" xfId="7" applyFont="1" applyBorder="1" applyAlignment="1">
      <alignment vertical="center"/>
    </xf>
    <xf numFmtId="0" fontId="14" fillId="0" borderId="0" xfId="5"/>
    <xf numFmtId="0" fontId="11" fillId="0" borderId="0" xfId="0" applyFont="1" applyAlignment="1">
      <alignment horizontal="left" vertical="top"/>
    </xf>
    <xf numFmtId="0" fontId="13" fillId="0" borderId="0" xfId="0" applyFont="1" applyAlignment="1">
      <alignment horizontal="left" vertical="top" wrapText="1"/>
    </xf>
    <xf numFmtId="0" fontId="9" fillId="0" borderId="0" xfId="3" applyFont="1" applyFill="1" applyAlignment="1" applyProtection="1">
      <alignment vertical="top" wrapText="1"/>
    </xf>
    <xf numFmtId="49" fontId="13" fillId="0" borderId="0" xfId="6" applyNumberFormat="1" applyFont="1" applyAlignment="1">
      <alignment vertical="top" wrapText="1"/>
    </xf>
    <xf numFmtId="0" fontId="5" fillId="0" borderId="0" xfId="6" applyFont="1" applyAlignment="1">
      <alignment vertical="center"/>
    </xf>
    <xf numFmtId="0" fontId="7" fillId="0" borderId="0" xfId="6" applyFont="1"/>
    <xf numFmtId="0" fontId="18" fillId="0" borderId="0" xfId="3" applyFont="1" applyFill="1" applyAlignment="1" applyProtection="1"/>
    <xf numFmtId="0" fontId="19" fillId="0" borderId="0" xfId="6" applyFont="1"/>
    <xf numFmtId="0" fontId="13" fillId="0" borderId="0" xfId="6" applyFont="1"/>
    <xf numFmtId="0" fontId="13" fillId="0" borderId="0" xfId="6" applyFont="1" applyAlignment="1">
      <alignment vertical="top"/>
    </xf>
    <xf numFmtId="0" fontId="7" fillId="0" borderId="0" xfId="6" applyFont="1" applyAlignment="1">
      <alignment vertical="top"/>
    </xf>
    <xf numFmtId="0" fontId="5" fillId="2" borderId="0" xfId="6" applyFont="1" applyFill="1" applyAlignment="1">
      <alignment vertical="center"/>
    </xf>
    <xf numFmtId="0" fontId="23" fillId="2" borderId="0" xfId="6" applyFont="1" applyFill="1"/>
    <xf numFmtId="0" fontId="24" fillId="2" borderId="0" xfId="3" applyFont="1" applyFill="1" applyAlignment="1" applyProtection="1">
      <alignment horizontal="right"/>
    </xf>
    <xf numFmtId="0" fontId="10" fillId="2" borderId="0" xfId="6" applyFont="1" applyFill="1"/>
    <xf numFmtId="0" fontId="13" fillId="2" borderId="0" xfId="6" applyFont="1" applyFill="1"/>
    <xf numFmtId="0" fontId="13" fillId="2" borderId="0" xfId="6" applyFont="1" applyFill="1" applyAlignment="1">
      <alignment horizontal="left" vertical="top" wrapText="1"/>
    </xf>
    <xf numFmtId="0" fontId="13" fillId="2" borderId="0" xfId="6" applyFont="1" applyFill="1" applyAlignment="1">
      <alignment vertical="top"/>
    </xf>
    <xf numFmtId="0" fontId="10" fillId="2" borderId="4" xfId="6" applyFont="1" applyFill="1" applyBorder="1" applyAlignment="1">
      <alignment vertical="top" wrapText="1"/>
    </xf>
    <xf numFmtId="0" fontId="10" fillId="2" borderId="5" xfId="6" applyFont="1" applyFill="1" applyBorder="1" applyAlignment="1">
      <alignment vertical="top" wrapText="1"/>
    </xf>
    <xf numFmtId="0" fontId="13" fillId="2" borderId="6" xfId="6" applyFont="1" applyFill="1" applyBorder="1" applyAlignment="1">
      <alignment vertical="top" wrapText="1"/>
    </xf>
    <xf numFmtId="0" fontId="13" fillId="2" borderId="7" xfId="6" applyFont="1" applyFill="1" applyBorder="1" applyAlignment="1">
      <alignment horizontal="center" vertical="top" wrapText="1"/>
    </xf>
    <xf numFmtId="0" fontId="13" fillId="2" borderId="7" xfId="6" applyFont="1" applyFill="1" applyBorder="1" applyAlignment="1">
      <alignment vertical="top" wrapText="1"/>
    </xf>
    <xf numFmtId="0" fontId="9" fillId="0" borderId="0" xfId="8" applyFont="1" applyAlignment="1">
      <alignment vertical="top"/>
    </xf>
    <xf numFmtId="0" fontId="9" fillId="0" borderId="0" xfId="8" applyFont="1" applyAlignment="1">
      <alignment horizontal="left"/>
    </xf>
    <xf numFmtId="0" fontId="11" fillId="0" borderId="8" xfId="0" applyFont="1" applyBorder="1" applyAlignment="1">
      <alignment horizontal="center" vertical="center"/>
    </xf>
    <xf numFmtId="164" fontId="7" fillId="0" borderId="0" xfId="0" applyNumberFormat="1" applyFont="1"/>
    <xf numFmtId="165" fontId="7" fillId="0" borderId="0" xfId="0" applyNumberFormat="1" applyFont="1"/>
    <xf numFmtId="0" fontId="11" fillId="0" borderId="1" xfId="0" applyFont="1" applyBorder="1" applyAlignment="1">
      <alignment horizontal="center" vertical="center"/>
    </xf>
    <xf numFmtId="2" fontId="7" fillId="0" borderId="0" xfId="0" applyNumberFormat="1" applyFont="1"/>
    <xf numFmtId="0" fontId="6" fillId="0" borderId="0" xfId="0" applyFont="1" applyAlignment="1">
      <alignment vertical="center"/>
    </xf>
    <xf numFmtId="0" fontId="11" fillId="0" borderId="0" xfId="0" applyFont="1" applyAlignment="1">
      <alignment vertical="center"/>
    </xf>
    <xf numFmtId="0" fontId="7" fillId="0" borderId="0" xfId="0" applyFont="1" applyAlignment="1">
      <alignment vertical="center"/>
    </xf>
    <xf numFmtId="0" fontId="13" fillId="0" borderId="0" xfId="0" applyFont="1"/>
    <xf numFmtId="0" fontId="23" fillId="0" borderId="0" xfId="0" applyFont="1"/>
    <xf numFmtId="0" fontId="13" fillId="0" borderId="0" xfId="0" applyFont="1" applyAlignment="1">
      <alignment horizontal="left" vertical="top"/>
    </xf>
    <xf numFmtId="49" fontId="13" fillId="0" borderId="0" xfId="6" applyNumberFormat="1" applyFont="1" applyAlignment="1">
      <alignment horizontal="left" vertical="top" wrapText="1"/>
    </xf>
    <xf numFmtId="0" fontId="13" fillId="0" borderId="0" xfId="6" applyFont="1" applyAlignment="1">
      <alignment vertical="top" wrapText="1"/>
    </xf>
    <xf numFmtId="0" fontId="13" fillId="0" borderId="0" xfId="0" applyFont="1" applyAlignment="1">
      <alignment vertical="top" wrapText="1"/>
    </xf>
    <xf numFmtId="0" fontId="9" fillId="0" borderId="0" xfId="8" applyFont="1" applyFill="1" applyAlignment="1">
      <alignment horizontal="left" vertical="top"/>
    </xf>
  </cellXfs>
  <cellStyles count="9">
    <cellStyle name="Heading 1" xfId="1" builtinId="16"/>
    <cellStyle name="Heading 1 2" xfId="7" xr:uid="{2125D3F0-7DDE-438C-AEB7-3D049B155D16}"/>
    <cellStyle name="Heading 2" xfId="2" builtinId="17"/>
    <cellStyle name="Hyperlink" xfId="8" builtinId="8"/>
    <cellStyle name="Hyperlink 3" xfId="3" xr:uid="{3DFEBC3F-E4E3-47D3-8F35-A54F43D3C836}"/>
    <cellStyle name="Normal" xfId="0" builtinId="0"/>
    <cellStyle name="Normal 2" xfId="6" xr:uid="{8ECDEF85-EFBA-4D3F-8F10-4335D4BBCD75}"/>
    <cellStyle name="Normal 3" xfId="5" xr:uid="{1ADF35C0-F9CD-4DB7-8DBA-E03556D655C3}"/>
    <cellStyle name="Normal_proposed UK Electoral Statistics 2007" xfId="4" xr:uid="{C999058A-FCE0-413F-A987-4D1F594A8E06}"/>
  </cellStyles>
  <dxfs count="40">
    <dxf>
      <font>
        <b val="0"/>
        <i val="0"/>
        <strike val="0"/>
        <condense val="0"/>
        <extend val="0"/>
        <outline val="0"/>
        <shadow val="0"/>
        <u val="none"/>
        <vertAlign val="baseline"/>
        <sz val="12"/>
        <color rgb="FF000000"/>
        <name val="Arial"/>
        <family val="2"/>
        <scheme val="none"/>
      </font>
      <numFmt numFmtId="2" formatCode="0.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4" formatCode="0.000000"/>
    </dxf>
    <dxf>
      <font>
        <b val="0"/>
        <i val="0"/>
        <strike val="0"/>
        <condense val="0"/>
        <extend val="0"/>
        <outline val="0"/>
        <shadow val="0"/>
        <u val="none"/>
        <vertAlign val="baseline"/>
        <sz val="12"/>
        <color rgb="FF000000"/>
        <name val="Arial"/>
        <family val="2"/>
        <scheme val="none"/>
      </font>
      <numFmt numFmtId="164" formatCode="0.000000"/>
    </dxf>
    <dxf>
      <font>
        <strike val="0"/>
        <outline val="0"/>
        <shadow val="0"/>
        <vertAlign val="baseline"/>
        <sz val="12"/>
        <name val="Arial"/>
        <family val="2"/>
        <scheme val="none"/>
      </font>
    </dxf>
    <dxf>
      <border outline="0">
        <top style="thin">
          <color rgb="FF000000"/>
        </top>
      </border>
    </dxf>
    <dxf>
      <font>
        <b val="0"/>
        <i val="0"/>
        <strike val="0"/>
        <condense val="0"/>
        <extend val="0"/>
        <outline val="0"/>
        <shadow val="0"/>
        <u val="none"/>
        <vertAlign val="baseline"/>
        <sz val="12"/>
        <color rgb="FF000000"/>
        <name val="Arial"/>
        <family val="2"/>
        <scheme val="none"/>
      </font>
    </dxf>
    <dxf>
      <border outline="0">
        <bottom style="thin">
          <color rgb="FF000000"/>
        </bottom>
      </border>
    </dxf>
    <dxf>
      <font>
        <b/>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4" formatCode="0.000000"/>
    </dxf>
    <dxf>
      <font>
        <b val="0"/>
        <i val="0"/>
        <strike val="0"/>
        <condense val="0"/>
        <extend val="0"/>
        <outline val="0"/>
        <shadow val="0"/>
        <u val="none"/>
        <vertAlign val="baseline"/>
        <sz val="12"/>
        <color rgb="FF000000"/>
        <name val="Arial"/>
        <family val="2"/>
        <scheme val="none"/>
      </font>
      <numFmt numFmtId="164" formatCode="0.000000"/>
    </dxf>
    <dxf>
      <font>
        <strike val="0"/>
        <outline val="0"/>
        <shadow val="0"/>
        <vertAlign val="baseline"/>
        <sz val="12"/>
        <name val="Arial"/>
        <family val="2"/>
        <scheme val="none"/>
      </font>
    </dxf>
    <dxf>
      <border outline="0">
        <top style="thin">
          <color rgb="FF000000"/>
        </top>
      </border>
    </dxf>
    <dxf>
      <font>
        <b val="0"/>
        <i val="0"/>
        <strike val="0"/>
        <condense val="0"/>
        <extend val="0"/>
        <outline val="0"/>
        <shadow val="0"/>
        <u val="none"/>
        <vertAlign val="baseline"/>
        <sz val="12"/>
        <color rgb="FF000000"/>
        <name val="Arial"/>
        <family val="2"/>
        <scheme val="none"/>
      </font>
    </dxf>
    <dxf>
      <border outline="0">
        <bottom style="thin">
          <color rgb="FF000000"/>
        </bottom>
      </border>
    </dxf>
    <dxf>
      <font>
        <b/>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4" formatCode="0.000000"/>
    </dxf>
    <dxf>
      <font>
        <b val="0"/>
        <i val="0"/>
        <strike val="0"/>
        <condense val="0"/>
        <extend val="0"/>
        <outline val="0"/>
        <shadow val="0"/>
        <u val="none"/>
        <vertAlign val="baseline"/>
        <sz val="12"/>
        <color rgb="FF000000"/>
        <name val="Arial"/>
        <family val="2"/>
        <scheme val="none"/>
      </font>
      <numFmt numFmtId="164" formatCode="0.000000"/>
    </dxf>
    <dxf>
      <font>
        <strike val="0"/>
        <outline val="0"/>
        <shadow val="0"/>
        <vertAlign val="baseline"/>
        <sz val="12"/>
        <name val="Arial"/>
        <family val="2"/>
        <scheme val="none"/>
      </font>
    </dxf>
    <dxf>
      <border outline="0">
        <top style="thin">
          <color rgb="FF000000"/>
        </top>
      </border>
    </dxf>
    <dxf>
      <font>
        <b val="0"/>
        <i val="0"/>
        <strike val="0"/>
        <condense val="0"/>
        <extend val="0"/>
        <outline val="0"/>
        <shadow val="0"/>
        <u val="none"/>
        <vertAlign val="baseline"/>
        <sz val="12"/>
        <color rgb="FF000000"/>
        <name val="Arial"/>
        <family val="2"/>
        <scheme val="none"/>
      </font>
    </dxf>
    <dxf>
      <border outline="0">
        <bottom style="thin">
          <color rgb="FF000000"/>
        </bottom>
      </border>
    </dxf>
    <dxf>
      <font>
        <b/>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2"/>
        <color rgb="FF000000"/>
        <name val="Arial"/>
        <family val="2"/>
        <scheme val="none"/>
      </font>
      <numFmt numFmtId="2" formatCode="0.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5" formatCode="0.0"/>
    </dxf>
    <dxf>
      <font>
        <b val="0"/>
        <i val="0"/>
        <strike val="0"/>
        <condense val="0"/>
        <extend val="0"/>
        <outline val="0"/>
        <shadow val="0"/>
        <u val="none"/>
        <vertAlign val="baseline"/>
        <sz val="12"/>
        <color rgb="FF000000"/>
        <name val="Arial"/>
        <family val="2"/>
        <scheme val="none"/>
      </font>
      <numFmt numFmtId="164" formatCode="0.000000"/>
    </dxf>
    <dxf>
      <font>
        <b val="0"/>
        <i val="0"/>
        <strike val="0"/>
        <condense val="0"/>
        <extend val="0"/>
        <outline val="0"/>
        <shadow val="0"/>
        <u val="none"/>
        <vertAlign val="baseline"/>
        <sz val="12"/>
        <color rgb="FF000000"/>
        <name val="Arial"/>
        <family val="2"/>
        <scheme val="none"/>
      </font>
      <numFmt numFmtId="164" formatCode="0.000000"/>
    </dxf>
    <dxf>
      <font>
        <strike val="0"/>
        <outline val="0"/>
        <shadow val="0"/>
        <vertAlign val="baseline"/>
        <sz val="12"/>
        <name val="Arial"/>
        <family val="2"/>
        <scheme val="none"/>
      </font>
    </dxf>
    <dxf>
      <border outline="0">
        <top style="thin">
          <color rgb="FF000000"/>
        </top>
      </border>
    </dxf>
    <dxf>
      <font>
        <b val="0"/>
        <i val="0"/>
        <strike val="0"/>
        <condense val="0"/>
        <extend val="0"/>
        <outline val="0"/>
        <shadow val="0"/>
        <u val="none"/>
        <vertAlign val="baseline"/>
        <sz val="12"/>
        <color rgb="FF000000"/>
        <name val="Arial"/>
        <family val="2"/>
        <scheme val="none"/>
      </font>
    </dxf>
    <dxf>
      <border outline="0">
        <bottom style="thin">
          <color rgb="FF000000"/>
        </bottom>
      </border>
    </dxf>
    <dxf>
      <font>
        <b/>
        <i val="0"/>
        <strike val="0"/>
        <condense val="0"/>
        <extend val="0"/>
        <outline val="0"/>
        <shadow val="0"/>
        <u val="none"/>
        <vertAlign val="baseline"/>
        <sz val="12"/>
        <color rgb="FF000000"/>
        <name val="Arial"/>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0</xdr:col>
      <xdr:colOff>30480</xdr:colOff>
      <xdr:row>12</xdr:row>
      <xdr:rowOff>22860</xdr:rowOff>
    </xdr:from>
    <xdr:to>
      <xdr:col>4</xdr:col>
      <xdr:colOff>399301</xdr:colOff>
      <xdr:row>15</xdr:row>
      <xdr:rowOff>117539</xdr:rowOff>
    </xdr:to>
    <mc:AlternateContent xmlns:mc="http://schemas.openxmlformats.org/markup-compatibility/2006" xmlns:a14="http://schemas.microsoft.com/office/drawing/2010/main">
      <mc:Choice Requires="a14">
        <xdr:sp macro="" textlink="">
          <xdr:nvSpPr>
            <xdr:cNvPr id="2" name="Object 4">
              <a:extLst>
                <a:ext uri="{63B3BB69-23CF-44E3-9099-C40C66FF867C}">
                  <a14:compatExt spid="_x0000_s3076"/>
                </a:ext>
                <a:ext uri="{FF2B5EF4-FFF2-40B4-BE49-F238E27FC236}">
                  <a16:creationId xmlns:a16="http://schemas.microsoft.com/office/drawing/2014/main" id="{E00248D1-5F59-412F-A632-CC4875C7BD77}"/>
                </a:ext>
              </a:extLst>
            </xdr:cNvPr>
            <xdr:cNvSpPr txBox="1"/>
          </xdr:nvSpPr>
          <xdr:spPr>
            <a:xfrm>
              <a:off x="30480" y="4029710"/>
              <a:ext cx="11500371" cy="68522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𝐴𝑝𝑟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𝑀𝑎𝑦</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𝑀𝑎𝑦</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5∗(</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𝐴𝑝𝑟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𝐽𝑢𝑙</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𝑀𝑎𝑟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2" name="Object 4">
              <a:extLst>
                <a:ext uri="{63B3BB69-23CF-44E3-9099-C40C66FF867C}">
                  <a14:compatExt xmlns:a14="http://schemas.microsoft.com/office/drawing/2010/main" spid="_x0000_s3076"/>
                </a:ext>
                <a:ext uri="{FF2B5EF4-FFF2-40B4-BE49-F238E27FC236}">
                  <a16:creationId xmlns:a16="http://schemas.microsoft.com/office/drawing/2014/main" id="{E00248D1-5F59-412F-A632-CC4875C7BD77}"/>
                </a:ext>
              </a:extLst>
            </xdr:cNvPr>
            <xdr:cNvSpPr txBox="1"/>
          </xdr:nvSpPr>
          <xdr:spPr>
            <a:xfrm>
              <a:off x="30480" y="4029710"/>
              <a:ext cx="11500371" cy="68522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((𝐵_(𝐴𝑝𝑟(𝑇−1))+𝐵_(𝐽𝑢𝑛(𝑇+2))))/6+((𝐵_(𝑀𝑎𝑦(𝑇−1))+𝐵_(𝑀𝑎𝑦(𝑇+2))))/2+(5∗(𝐵_(𝐽𝑢𝑛(𝑇−1))+𝐵_(𝐴𝑝𝑟(𝑇+2))))/6+∑_(𝑖=𝐽𝑢𝑙(𝑇−1))^(𝑖=𝑀𝑎𝑟(𝑇+2))▒𝐵_𝑖 </a:t>
              </a:r>
              <a:endParaRPr lang="en-GB"/>
            </a:p>
          </xdr:txBody>
        </xdr:sp>
      </mc:Fallback>
    </mc:AlternateContent>
    <xdr:clientData/>
  </xdr:twoCellAnchor>
  <xdr:twoCellAnchor>
    <xdr:from>
      <xdr:col>0</xdr:col>
      <xdr:colOff>1036320</xdr:colOff>
      <xdr:row>3</xdr:row>
      <xdr:rowOff>30480</xdr:rowOff>
    </xdr:from>
    <xdr:to>
      <xdr:col>0</xdr:col>
      <xdr:colOff>3471346</xdr:colOff>
      <xdr:row>5</xdr:row>
      <xdr:rowOff>82636</xdr:rowOff>
    </xdr:to>
    <mc:AlternateContent xmlns:mc="http://schemas.openxmlformats.org/markup-compatibility/2006" xmlns:a14="http://schemas.microsoft.com/office/drawing/2010/main">
      <mc:Choice Requires="a14">
        <xdr:sp macro="" textlink="">
          <xdr:nvSpPr>
            <xdr:cNvPr id="3" name="Object 1">
              <a:extLst>
                <a:ext uri="{63B3BB69-23CF-44E3-9099-C40C66FF867C}">
                  <a14:compatExt spid="_x0000_s3073"/>
                </a:ext>
                <a:ext uri="{FF2B5EF4-FFF2-40B4-BE49-F238E27FC236}">
                  <a16:creationId xmlns:a16="http://schemas.microsoft.com/office/drawing/2014/main" id="{44461B64-7344-4EEB-90C4-0FFCE2BC6E98}"/>
                </a:ext>
              </a:extLst>
            </xdr:cNvPr>
            <xdr:cNvSpPr txBox="1"/>
          </xdr:nvSpPr>
          <xdr:spPr>
            <a:xfrm>
              <a:off x="1036320" y="1617980"/>
              <a:ext cx="2435026" cy="801456"/>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𝐽𝑎𝑛𝑇</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𝑁𝑜𝑣</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num>
                      <m:den>
                        <m:r>
                          <a:rPr lang="en-GB" i="1">
                            <a:solidFill>
                              <a:srgbClr val="000000"/>
                            </a:solidFill>
                            <a:latin typeface="Cambria Math" panose="02040503050406030204" pitchFamily="18" charset="0"/>
                          </a:rPr>
                          <m:t>2</m:t>
                        </m:r>
                      </m:den>
                    </m:f>
                  </m:oMath>
                </m:oMathPara>
              </a14:m>
              <a:endParaRPr lang="en-GB"/>
            </a:p>
          </xdr:txBody>
        </xdr:sp>
      </mc:Choice>
      <mc:Fallback xmlns="">
        <xdr:sp macro="" textlink="">
          <xdr:nvSpPr>
            <xdr:cNvPr id="3" name="Object 1">
              <a:extLst>
                <a:ext uri="{63B3BB69-23CF-44E3-9099-C40C66FF867C}">
                  <a14:compatExt xmlns:a14="http://schemas.microsoft.com/office/drawing/2010/main" spid="_x0000_s3073"/>
                </a:ext>
                <a:ext uri="{FF2B5EF4-FFF2-40B4-BE49-F238E27FC236}">
                  <a16:creationId xmlns:a16="http://schemas.microsoft.com/office/drawing/2014/main" id="{44461B64-7344-4EEB-90C4-0FFCE2BC6E98}"/>
                </a:ext>
              </a:extLst>
            </xdr:cNvPr>
            <xdr:cNvSpPr txBox="1"/>
          </xdr:nvSpPr>
          <xdr:spPr>
            <a:xfrm>
              <a:off x="1036320" y="1617980"/>
              <a:ext cx="2435026" cy="801456"/>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𝐵_(𝐷𝑒𝑐(𝑇−1))/2+∑_(𝑖=𝐽𝑎𝑛𝑇)^(𝑖=𝑁𝑜𝑣(𝑇+2))▒𝐵_𝑖 +𝐵_(𝐷𝑒𝑐(𝑇+2))/2</a:t>
              </a:r>
              <a:endParaRPr lang="en-GB"/>
            </a:p>
          </xdr:txBody>
        </xdr:sp>
      </mc:Fallback>
    </mc:AlternateContent>
    <xdr:clientData/>
  </xdr:twoCellAnchor>
  <xdr:twoCellAnchor>
    <xdr:from>
      <xdr:col>0</xdr:col>
      <xdr:colOff>0</xdr:colOff>
      <xdr:row>6</xdr:row>
      <xdr:rowOff>0</xdr:rowOff>
    </xdr:from>
    <xdr:to>
      <xdr:col>2</xdr:col>
      <xdr:colOff>1691303</xdr:colOff>
      <xdr:row>8</xdr:row>
      <xdr:rowOff>87059</xdr:rowOff>
    </xdr:to>
    <mc:AlternateContent xmlns:mc="http://schemas.openxmlformats.org/markup-compatibility/2006" xmlns:a14="http://schemas.microsoft.com/office/drawing/2010/main">
      <mc:Choice Requires="a14">
        <xdr:sp macro="" textlink="">
          <xdr:nvSpPr>
            <xdr:cNvPr id="4" name="Object 2">
              <a:extLst>
                <a:ext uri="{63B3BB69-23CF-44E3-9099-C40C66FF867C}">
                  <a14:compatExt spid="_x0000_s3074"/>
                </a:ext>
                <a:ext uri="{FF2B5EF4-FFF2-40B4-BE49-F238E27FC236}">
                  <a16:creationId xmlns:a16="http://schemas.microsoft.com/office/drawing/2014/main" id="{5E3C8045-462A-441A-B261-1342A3261327}"/>
                </a:ext>
              </a:extLst>
            </xdr:cNvPr>
            <xdr:cNvSpPr txBox="1"/>
          </xdr:nvSpPr>
          <xdr:spPr>
            <a:xfrm>
              <a:off x="0" y="2533650"/>
              <a:ext cx="9781203" cy="77285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𝑂𝑐𝑡</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𝑁𝑜𝑣</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4</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3∗(</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𝑁𝑜𝑣</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𝑂𝑐𝑡</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4</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𝑆𝑒𝑝</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4" name="Object 2">
              <a:extLst>
                <a:ext uri="{63B3BB69-23CF-44E3-9099-C40C66FF867C}">
                  <a14:compatExt xmlns:a14="http://schemas.microsoft.com/office/drawing/2010/main" spid="_x0000_s3074"/>
                </a:ext>
                <a:ext uri="{FF2B5EF4-FFF2-40B4-BE49-F238E27FC236}">
                  <a16:creationId xmlns:a16="http://schemas.microsoft.com/office/drawing/2014/main" id="{5E3C8045-462A-441A-B261-1342A3261327}"/>
                </a:ext>
              </a:extLst>
            </xdr:cNvPr>
            <xdr:cNvSpPr txBox="1"/>
          </xdr:nvSpPr>
          <xdr:spPr>
            <a:xfrm>
              <a:off x="0" y="2533650"/>
              <a:ext cx="9781203" cy="77285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((𝐵_(𝑂𝑐𝑡(𝑇−1))+𝐵_(𝑁𝑜𝑣(𝑇+2))))/4+(3∗(𝐵_(𝑁𝑜𝑣(𝑇−1))+𝐵_(𝑂𝑐𝑡(𝑇+2))))/4+∑_(𝑖=𝐷𝑒𝑐(𝑇−1))^(𝑖=𝑆𝑒𝑝(𝑇+2))▒𝐵_𝑖 </a:t>
              </a:r>
              <a:endParaRPr lang="en-GB"/>
            </a:p>
          </xdr:txBody>
        </xdr:sp>
      </mc:Fallback>
    </mc:AlternateContent>
    <xdr:clientData/>
  </xdr:twoCellAnchor>
  <xdr:twoCellAnchor>
    <xdr:from>
      <xdr:col>0</xdr:col>
      <xdr:colOff>60960</xdr:colOff>
      <xdr:row>8</xdr:row>
      <xdr:rowOff>144780</xdr:rowOff>
    </xdr:from>
    <xdr:to>
      <xdr:col>4</xdr:col>
      <xdr:colOff>277175</xdr:colOff>
      <xdr:row>12</xdr:row>
      <xdr:rowOff>26099</xdr:rowOff>
    </xdr:to>
    <mc:AlternateContent xmlns:mc="http://schemas.openxmlformats.org/markup-compatibility/2006" xmlns:a14="http://schemas.microsoft.com/office/drawing/2010/main">
      <mc:Choice Requires="a14">
        <xdr:sp macro="" textlink="">
          <xdr:nvSpPr>
            <xdr:cNvPr id="5" name="Object 3">
              <a:extLst>
                <a:ext uri="{63B3BB69-23CF-44E3-9099-C40C66FF867C}">
                  <a14:compatExt spid="_x0000_s3075"/>
                </a:ext>
                <a:ext uri="{FF2B5EF4-FFF2-40B4-BE49-F238E27FC236}">
                  <a16:creationId xmlns:a16="http://schemas.microsoft.com/office/drawing/2014/main" id="{CACBC574-3EAA-4CF3-981F-165EB150D5E9}"/>
                </a:ext>
              </a:extLst>
            </xdr:cNvPr>
            <xdr:cNvSpPr txBox="1"/>
          </xdr:nvSpPr>
          <xdr:spPr>
            <a:xfrm>
              <a:off x="60960" y="3364230"/>
              <a:ext cx="11347765" cy="66871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𝐽𝑢𝑙</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𝑆𝑒𝑝</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𝐴𝑢𝑔</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𝐴𝑢𝑔</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5∗(</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𝑆𝑒𝑝</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𝐽𝑢𝑙</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𝑂𝑐𝑡</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𝐽𝑢𝑛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5" name="Object 3">
              <a:extLst>
                <a:ext uri="{63B3BB69-23CF-44E3-9099-C40C66FF867C}">
                  <a14:compatExt xmlns:a14="http://schemas.microsoft.com/office/drawing/2010/main" spid="_x0000_s3075"/>
                </a:ext>
                <a:ext uri="{FF2B5EF4-FFF2-40B4-BE49-F238E27FC236}">
                  <a16:creationId xmlns:a16="http://schemas.microsoft.com/office/drawing/2014/main" id="{CACBC574-3EAA-4CF3-981F-165EB150D5E9}"/>
                </a:ext>
              </a:extLst>
            </xdr:cNvPr>
            <xdr:cNvSpPr txBox="1"/>
          </xdr:nvSpPr>
          <xdr:spPr>
            <a:xfrm>
              <a:off x="60960" y="3364230"/>
              <a:ext cx="11347765" cy="66871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((𝐵_(𝐽𝑢𝑙(𝑇−1))+𝐵_(𝑆𝑒𝑝(𝑇+2))))/6+((𝐵_(𝐴𝑢𝑔(𝑇−1))+𝐵_(𝐴𝑢𝑔(𝑇+2))))/2+(5∗(𝐵_(𝑆𝑒𝑝(𝑇−1))+𝐵_(𝐽𝑢𝑙(𝑇+2))))/6+∑_(𝑖=𝑂𝑐𝑡(𝑇−1))^(𝑖=𝐽𝑢𝑛(𝑇+2))▒𝐵_𝑖 </a:t>
              </a:r>
              <a:endParaRPr lang="en-GB"/>
            </a:p>
          </xdr:txBody>
        </xdr:sp>
      </mc:Fallback>
    </mc:AlternateContent>
    <xdr:clientData/>
  </xdr:twoCellAnchor>
  <xdr:twoCellAnchor>
    <xdr:from>
      <xdr:col>0</xdr:col>
      <xdr:colOff>7620</xdr:colOff>
      <xdr:row>16</xdr:row>
      <xdr:rowOff>99060</xdr:rowOff>
    </xdr:from>
    <xdr:to>
      <xdr:col>4</xdr:col>
      <xdr:colOff>331301</xdr:colOff>
      <xdr:row>19</xdr:row>
      <xdr:rowOff>193739</xdr:rowOff>
    </xdr:to>
    <mc:AlternateContent xmlns:mc="http://schemas.openxmlformats.org/markup-compatibility/2006" xmlns:a14="http://schemas.microsoft.com/office/drawing/2010/main">
      <mc:Choice Requires="a14">
        <xdr:sp macro="" textlink="">
          <xdr:nvSpPr>
            <xdr:cNvPr id="6" name="Object 5">
              <a:extLst>
                <a:ext uri="{63B3BB69-23CF-44E3-9099-C40C66FF867C}">
                  <a14:compatExt spid="_x0000_s3077"/>
                </a:ext>
                <a:ext uri="{FF2B5EF4-FFF2-40B4-BE49-F238E27FC236}">
                  <a16:creationId xmlns:a16="http://schemas.microsoft.com/office/drawing/2014/main" id="{93610C93-2C8B-40FE-942A-FC407FF24101}"/>
                </a:ext>
              </a:extLst>
            </xdr:cNvPr>
            <xdr:cNvSpPr txBox="1"/>
          </xdr:nvSpPr>
          <xdr:spPr>
            <a:xfrm>
              <a:off x="7620" y="4893310"/>
              <a:ext cx="11455231" cy="704279"/>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𝐽𝑎𝑛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𝐹𝑒𝑏</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𝐹𝑒𝑏</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2</m:t>
                        </m:r>
                      </m:den>
                    </m:f>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5∗(</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𝑀𝑎𝑟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𝐽𝑎𝑛</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+2)</m:t>
                            </m:r>
                          </m:sub>
                        </m:sSub>
                        <m:r>
                          <a:rPr lang="en-GB" i="1">
                            <a:solidFill>
                              <a:srgbClr val="000000"/>
                            </a:solidFill>
                            <a:latin typeface="Cambria Math" panose="02040503050406030204" pitchFamily="18" charset="0"/>
                          </a:rPr>
                          <m:t>)</m:t>
                        </m:r>
                      </m:num>
                      <m:den>
                        <m:r>
                          <a:rPr lang="en-GB" i="1">
                            <a:solidFill>
                              <a:srgbClr val="000000"/>
                            </a:solidFill>
                            <a:latin typeface="Cambria Math" panose="02040503050406030204" pitchFamily="18" charset="0"/>
                          </a:rPr>
                          <m:t>6</m:t>
                        </m:r>
                      </m:den>
                    </m:f>
                    <m:r>
                      <a:rPr lang="en-GB" i="1">
                        <a:solidFill>
                          <a:srgbClr val="000000"/>
                        </a:solidFill>
                        <a:latin typeface="Cambria Math" panose="02040503050406030204" pitchFamily="18" charset="0"/>
                      </a:rPr>
                      <m:t>+</m:t>
                    </m:r>
                    <m:nary>
                      <m:naryPr>
                        <m:chr m:val="∑"/>
                        <m:ctrlPr>
                          <a:rPr lang="en-GB" i="1">
                            <a:solidFill>
                              <a:srgbClr val="000000"/>
                            </a:solidFill>
                            <a:latin typeface="Cambria Math" panose="02040503050406030204" pitchFamily="18" charset="0"/>
                          </a:rPr>
                        </m:ctrlPr>
                      </m:naryPr>
                      <m:sub>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𝐴𝑝𝑟</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b>
                      <m:sup>
                        <m:r>
                          <a:rPr lang="en-GB" i="1">
                            <a:solidFill>
                              <a:srgbClr val="000000"/>
                            </a:solidFill>
                            <a:latin typeface="Cambria Math" panose="02040503050406030204" pitchFamily="18" charset="0"/>
                          </a:rPr>
                          <m:t>𝑖</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𝐷𝑒𝑐</m:t>
                        </m:r>
                        <m:r>
                          <a:rPr lang="en-GB" i="1">
                            <a:solidFill>
                              <a:srgbClr val="000000"/>
                            </a:solidFill>
                            <a:latin typeface="Cambria Math" panose="02040503050406030204" pitchFamily="18" charset="0"/>
                          </a:rPr>
                          <m:t>(</m:t>
                        </m:r>
                        <m:r>
                          <a:rPr lang="en-GB" i="1">
                            <a:solidFill>
                              <a:srgbClr val="000000"/>
                            </a:solidFill>
                            <a:latin typeface="Cambria Math" panose="02040503050406030204" pitchFamily="18" charset="0"/>
                          </a:rPr>
                          <m:t>𝑇</m:t>
                        </m:r>
                        <m:r>
                          <a:rPr lang="en-GB" i="1">
                            <a:solidFill>
                              <a:srgbClr val="000000"/>
                            </a:solidFill>
                            <a:latin typeface="Cambria Math" panose="02040503050406030204" pitchFamily="18" charset="0"/>
                          </a:rPr>
                          <m:t>+1)</m:t>
                        </m:r>
                      </m:sup>
                      <m:e>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𝐵</m:t>
                            </m:r>
                          </m:e>
                          <m:sub>
                            <m:r>
                              <a:rPr lang="en-GB" i="1">
                                <a:solidFill>
                                  <a:srgbClr val="000000"/>
                                </a:solidFill>
                                <a:latin typeface="Cambria Math" panose="02040503050406030204" pitchFamily="18" charset="0"/>
                              </a:rPr>
                              <m:t>𝑖</m:t>
                            </m:r>
                          </m:sub>
                        </m:sSub>
                      </m:e>
                    </m:nary>
                  </m:oMath>
                </m:oMathPara>
              </a14:m>
              <a:endParaRPr lang="en-GB"/>
            </a:p>
          </xdr:txBody>
        </xdr:sp>
      </mc:Choice>
      <mc:Fallback xmlns="">
        <xdr:sp macro="" textlink="">
          <xdr:nvSpPr>
            <xdr:cNvPr id="6" name="Object 5">
              <a:extLst>
                <a:ext uri="{63B3BB69-23CF-44E3-9099-C40C66FF867C}">
                  <a14:compatExt xmlns:a14="http://schemas.microsoft.com/office/drawing/2010/main" spid="_x0000_s3077"/>
                </a:ext>
                <a:ext uri="{FF2B5EF4-FFF2-40B4-BE49-F238E27FC236}">
                  <a16:creationId xmlns:a16="http://schemas.microsoft.com/office/drawing/2014/main" id="{93610C93-2C8B-40FE-942A-FC407FF24101}"/>
                </a:ext>
              </a:extLst>
            </xdr:cNvPr>
            <xdr:cNvSpPr txBox="1"/>
          </xdr:nvSpPr>
          <xdr:spPr>
            <a:xfrm>
              <a:off x="7620" y="4893310"/>
              <a:ext cx="11455231" cy="704279"/>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((𝐵_(𝐽𝑎𝑛(𝑇−1))+𝐵_(𝑀𝑎𝑟(𝑇+2))))/6+((𝐵_(𝐹𝑒𝑏(𝑇−1))+𝐵_(𝐹𝑒𝑏(𝑇+2))))/2+(5∗(𝐵_(𝑀𝑎𝑟(𝑇−1))+𝐵_(𝐽𝑎𝑛(𝑇+2))))/6+∑_(𝑖=𝐴𝑝𝑟(𝑇−1))^(𝑖=𝐷𝑒𝑐(𝑇+1))▒𝐵_𝑖 </a:t>
              </a:r>
              <a:endParaRPr lang="en-GB"/>
            </a:p>
          </xdr:txBody>
        </xdr:sp>
      </mc:Fallback>
    </mc:AlternateContent>
    <xdr:clientData/>
  </xdr:twoCellAnchor>
  <xdr:twoCellAnchor>
    <xdr:from>
      <xdr:col>0</xdr:col>
      <xdr:colOff>7620</xdr:colOff>
      <xdr:row>21</xdr:row>
      <xdr:rowOff>0</xdr:rowOff>
    </xdr:from>
    <xdr:to>
      <xdr:col>0</xdr:col>
      <xdr:colOff>976411</xdr:colOff>
      <xdr:row>23</xdr:row>
      <xdr:rowOff>80891</xdr:rowOff>
    </xdr:to>
    <mc:AlternateContent xmlns:mc="http://schemas.openxmlformats.org/markup-compatibility/2006" xmlns:a14="http://schemas.microsoft.com/office/drawing/2010/main">
      <mc:Choice Requires="a14">
        <xdr:sp macro="" textlink="">
          <xdr:nvSpPr>
            <xdr:cNvPr id="7" name="Object 6">
              <a:extLst>
                <a:ext uri="{63B3BB69-23CF-44E3-9099-C40C66FF867C}">
                  <a14:compatExt spid="_x0000_s3078"/>
                </a:ext>
                <a:ext uri="{FF2B5EF4-FFF2-40B4-BE49-F238E27FC236}">
                  <a16:creationId xmlns:a16="http://schemas.microsoft.com/office/drawing/2014/main" id="{C64AA7F8-6A6E-4CE4-B76A-C21AC7731BC5}"/>
                </a:ext>
              </a:extLst>
            </xdr:cNvPr>
            <xdr:cNvSpPr txBox="1"/>
          </xdr:nvSpPr>
          <xdr:spPr>
            <a:xfrm>
              <a:off x="7620" y="5848350"/>
              <a:ext cx="968791" cy="671441"/>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𝑚</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0</m:t>
                            </m:r>
                          </m:sub>
                        </m:sSub>
                      </m:num>
                      <m:den>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0</m:t>
                            </m:r>
                          </m:sub>
                        </m:sSub>
                      </m:den>
                    </m:f>
                  </m:oMath>
                </m:oMathPara>
              </a14:m>
              <a:endParaRPr lang="en-GB"/>
            </a:p>
          </xdr:txBody>
        </xdr:sp>
      </mc:Choice>
      <mc:Fallback xmlns="">
        <xdr:sp macro="" textlink="">
          <xdr:nvSpPr>
            <xdr:cNvPr id="7" name="Object 6">
              <a:extLst>
                <a:ext uri="{63B3BB69-23CF-44E3-9099-C40C66FF867C}">
                  <a14:compatExt xmlns:a14="http://schemas.microsoft.com/office/drawing/2010/main" spid="_x0000_s3078"/>
                </a:ext>
                <a:ext uri="{FF2B5EF4-FFF2-40B4-BE49-F238E27FC236}">
                  <a16:creationId xmlns:a16="http://schemas.microsoft.com/office/drawing/2014/main" id="{C64AA7F8-6A6E-4CE4-B76A-C21AC7731BC5}"/>
                </a:ext>
              </a:extLst>
            </xdr:cNvPr>
            <xdr:cNvSpPr txBox="1"/>
          </xdr:nvSpPr>
          <xdr:spPr>
            <a:xfrm>
              <a:off x="7620" y="5848350"/>
              <a:ext cx="968791" cy="671441"/>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𝑚_0=(2𝑞_0)/(2−𝑞_0 )</a:t>
              </a:r>
              <a:endParaRPr lang="en-GB"/>
            </a:p>
          </xdr:txBody>
        </xdr:sp>
      </mc:Fallback>
    </mc:AlternateContent>
    <xdr:clientData/>
  </xdr:twoCellAnchor>
  <xdr:twoCellAnchor>
    <xdr:from>
      <xdr:col>0</xdr:col>
      <xdr:colOff>0</xdr:colOff>
      <xdr:row>26</xdr:row>
      <xdr:rowOff>0</xdr:rowOff>
    </xdr:from>
    <xdr:to>
      <xdr:col>1</xdr:col>
      <xdr:colOff>952500</xdr:colOff>
      <xdr:row>28</xdr:row>
      <xdr:rowOff>0</xdr:rowOff>
    </xdr:to>
    <mc:AlternateContent xmlns:mc="http://schemas.openxmlformats.org/markup-compatibility/2006" xmlns:a14="http://schemas.microsoft.com/office/drawing/2010/main">
      <mc:Choice Requires="a14">
        <xdr:sp macro="" textlink="">
          <xdr:nvSpPr>
            <xdr:cNvPr id="8" name="Object 7">
              <a:extLst>
                <a:ext uri="{63B3BB69-23CF-44E3-9099-C40C66FF867C}">
                  <a14:compatExt spid="_x0000_s3079"/>
                </a:ext>
                <a:ext uri="{FF2B5EF4-FFF2-40B4-BE49-F238E27FC236}">
                  <a16:creationId xmlns:a16="http://schemas.microsoft.com/office/drawing/2014/main" id="{60405E62-7D58-4500-A0D9-BF257EE12F80}"/>
                </a:ext>
              </a:extLst>
            </xdr:cNvPr>
            <xdr:cNvSpPr txBox="1"/>
          </xdr:nvSpPr>
          <xdr:spPr>
            <a:xfrm>
              <a:off x="0" y="7092950"/>
              <a:ext cx="7518400" cy="52070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𝑚</m:t>
                            </m:r>
                          </m:e>
                          <m:sub>
                            <m:r>
                              <a:rPr lang="en-GB" i="1">
                                <a:solidFill>
                                  <a:srgbClr val="000000"/>
                                </a:solidFill>
                                <a:latin typeface="Cambria Math" panose="02040503050406030204" pitchFamily="18" charset="0"/>
                              </a:rPr>
                              <m:t>𝑥</m:t>
                            </m:r>
                          </m:sub>
                        </m:sSub>
                      </m:num>
                      <m:den>
                        <m:r>
                          <a:rPr lang="en-GB" i="1">
                            <a:solidFill>
                              <a:srgbClr val="000000"/>
                            </a:solidFill>
                            <a:latin typeface="Cambria Math" panose="02040503050406030204" pitchFamily="18" charset="0"/>
                          </a:rPr>
                          <m:t>2+</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𝑚</m:t>
                            </m:r>
                          </m:e>
                          <m:sub>
                            <m:r>
                              <a:rPr lang="en-GB" i="1">
                                <a:solidFill>
                                  <a:srgbClr val="000000"/>
                                </a:solidFill>
                                <a:latin typeface="Cambria Math" panose="02040503050406030204" pitchFamily="18" charset="0"/>
                              </a:rPr>
                              <m:t>𝑥</m:t>
                            </m:r>
                          </m:sub>
                        </m:sSub>
                      </m:den>
                    </m:f>
                  </m:oMath>
                </m:oMathPara>
              </a14:m>
              <a:endParaRPr lang="en-GB"/>
            </a:p>
          </xdr:txBody>
        </xdr:sp>
      </mc:Choice>
      <mc:Fallback xmlns="">
        <xdr:sp macro="" textlink="">
          <xdr:nvSpPr>
            <xdr:cNvPr id="8" name="Object 7">
              <a:extLst>
                <a:ext uri="{63B3BB69-23CF-44E3-9099-C40C66FF867C}">
                  <a14:compatExt xmlns:a14="http://schemas.microsoft.com/office/drawing/2010/main" spid="_x0000_s3079"/>
                </a:ext>
                <a:ext uri="{FF2B5EF4-FFF2-40B4-BE49-F238E27FC236}">
                  <a16:creationId xmlns:a16="http://schemas.microsoft.com/office/drawing/2014/main" id="{60405E62-7D58-4500-A0D9-BF257EE12F80}"/>
                </a:ext>
              </a:extLst>
            </xdr:cNvPr>
            <xdr:cNvSpPr txBox="1"/>
          </xdr:nvSpPr>
          <xdr:spPr>
            <a:xfrm>
              <a:off x="0" y="7092950"/>
              <a:ext cx="7518400" cy="52070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𝑞_𝑥=(2𝑚_𝑥)/(2+𝑚_𝑥 )</a:t>
              </a:r>
              <a:endParaRPr lang="en-GB"/>
            </a:p>
          </xdr:txBody>
        </xdr:sp>
      </mc:Fallback>
    </mc:AlternateContent>
    <xdr:clientData/>
  </xdr:twoCellAnchor>
  <xdr:twoCellAnchor>
    <xdr:from>
      <xdr:col>0</xdr:col>
      <xdr:colOff>0</xdr:colOff>
      <xdr:row>32</xdr:row>
      <xdr:rowOff>0</xdr:rowOff>
    </xdr:from>
    <xdr:to>
      <xdr:col>0</xdr:col>
      <xdr:colOff>1018740</xdr:colOff>
      <xdr:row>33</xdr:row>
      <xdr:rowOff>74060</xdr:rowOff>
    </xdr:to>
    <mc:AlternateContent xmlns:mc="http://schemas.openxmlformats.org/markup-compatibility/2006" xmlns:a14="http://schemas.microsoft.com/office/drawing/2010/main">
      <mc:Choice Requires="a14">
        <xdr:sp macro="" textlink="">
          <xdr:nvSpPr>
            <xdr:cNvPr id="9" name="Object 8">
              <a:extLst>
                <a:ext uri="{63B3BB69-23CF-44E3-9099-C40C66FF867C}">
                  <a14:compatExt spid="_x0000_s3080"/>
                </a:ext>
                <a:ext uri="{FF2B5EF4-FFF2-40B4-BE49-F238E27FC236}">
                  <a16:creationId xmlns:a16="http://schemas.microsoft.com/office/drawing/2014/main" id="{D3A6BBA8-FB5E-405F-B083-F2017D010B17}"/>
                </a:ext>
              </a:extLst>
            </xdr:cNvPr>
            <xdr:cNvSpPr txBox="1"/>
          </xdr:nvSpPr>
          <xdr:spPr>
            <a:xfrm>
              <a:off x="0" y="8597900"/>
              <a:ext cx="1018740" cy="41696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𝑑</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𝑞</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× </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sub>
                    </m:sSub>
                  </m:oMath>
                </m:oMathPara>
              </a14:m>
              <a:endParaRPr lang="en-GB"/>
            </a:p>
          </xdr:txBody>
        </xdr:sp>
      </mc:Choice>
      <mc:Fallback xmlns="">
        <xdr:sp macro="" textlink="">
          <xdr:nvSpPr>
            <xdr:cNvPr id="9" name="Object 8">
              <a:extLst>
                <a:ext uri="{63B3BB69-23CF-44E3-9099-C40C66FF867C}">
                  <a14:compatExt xmlns:a14="http://schemas.microsoft.com/office/drawing/2010/main" spid="_x0000_s3080"/>
                </a:ext>
                <a:ext uri="{FF2B5EF4-FFF2-40B4-BE49-F238E27FC236}">
                  <a16:creationId xmlns:a16="http://schemas.microsoft.com/office/drawing/2014/main" id="{D3A6BBA8-FB5E-405F-B083-F2017D010B17}"/>
                </a:ext>
              </a:extLst>
            </xdr:cNvPr>
            <xdr:cNvSpPr txBox="1"/>
          </xdr:nvSpPr>
          <xdr:spPr>
            <a:xfrm>
              <a:off x="0" y="8597900"/>
              <a:ext cx="1018740" cy="41696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𝑑_𝑥=𝑞_𝑥× 𝑙_𝑥</a:t>
              </a:r>
              <a:endParaRPr lang="en-GB"/>
            </a:p>
          </xdr:txBody>
        </xdr:sp>
      </mc:Fallback>
    </mc:AlternateContent>
    <xdr:clientData/>
  </xdr:twoCellAnchor>
  <xdr:twoCellAnchor>
    <xdr:from>
      <xdr:col>0</xdr:col>
      <xdr:colOff>0</xdr:colOff>
      <xdr:row>33</xdr:row>
      <xdr:rowOff>0</xdr:rowOff>
    </xdr:from>
    <xdr:to>
      <xdr:col>1</xdr:col>
      <xdr:colOff>7671</xdr:colOff>
      <xdr:row>34</xdr:row>
      <xdr:rowOff>35960</xdr:rowOff>
    </xdr:to>
    <mc:AlternateContent xmlns:mc="http://schemas.openxmlformats.org/markup-compatibility/2006" xmlns:a14="http://schemas.microsoft.com/office/drawing/2010/main">
      <mc:Choice Requires="a14">
        <xdr:sp macro="" textlink="">
          <xdr:nvSpPr>
            <xdr:cNvPr id="10" name="Object 9">
              <a:extLst>
                <a:ext uri="{63B3BB69-23CF-44E3-9099-C40C66FF867C}">
                  <a14:compatExt spid="_x0000_s3081"/>
                </a:ext>
                <a:ext uri="{FF2B5EF4-FFF2-40B4-BE49-F238E27FC236}">
                  <a16:creationId xmlns:a16="http://schemas.microsoft.com/office/drawing/2014/main" id="{5E922808-8FC8-415C-9FCD-8BF81C06E6FF}"/>
                </a:ext>
              </a:extLst>
            </xdr:cNvPr>
            <xdr:cNvSpPr txBox="1"/>
          </xdr:nvSpPr>
          <xdr:spPr>
            <a:xfrm>
              <a:off x="0" y="8940800"/>
              <a:ext cx="6573571" cy="42966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r>
                          <a:rPr lang="en-GB" i="1">
                            <a:solidFill>
                              <a:srgbClr val="000000"/>
                            </a:solidFill>
                            <a:latin typeface="Cambria Math" panose="02040503050406030204" pitchFamily="18" charset="0"/>
                          </a:rPr>
                          <m:t>+1</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𝑑</m:t>
                        </m:r>
                      </m:e>
                      <m:sub>
                        <m:r>
                          <a:rPr lang="en-GB" i="1">
                            <a:solidFill>
                              <a:srgbClr val="000000"/>
                            </a:solidFill>
                            <a:latin typeface="Cambria Math" panose="02040503050406030204" pitchFamily="18" charset="0"/>
                          </a:rPr>
                          <m:t>𝑥</m:t>
                        </m:r>
                      </m:sub>
                    </m:sSub>
                  </m:oMath>
                </m:oMathPara>
              </a14:m>
              <a:endParaRPr lang="en-GB"/>
            </a:p>
          </xdr:txBody>
        </xdr:sp>
      </mc:Choice>
      <mc:Fallback xmlns="">
        <xdr:sp macro="" textlink="">
          <xdr:nvSpPr>
            <xdr:cNvPr id="10" name="Object 9">
              <a:extLst>
                <a:ext uri="{63B3BB69-23CF-44E3-9099-C40C66FF867C}">
                  <a14:compatExt xmlns:a14="http://schemas.microsoft.com/office/drawing/2010/main" spid="_x0000_s3081"/>
                </a:ext>
                <a:ext uri="{FF2B5EF4-FFF2-40B4-BE49-F238E27FC236}">
                  <a16:creationId xmlns:a16="http://schemas.microsoft.com/office/drawing/2014/main" id="{5E922808-8FC8-415C-9FCD-8BF81C06E6FF}"/>
                </a:ext>
              </a:extLst>
            </xdr:cNvPr>
            <xdr:cNvSpPr txBox="1"/>
          </xdr:nvSpPr>
          <xdr:spPr>
            <a:xfrm>
              <a:off x="0" y="8940800"/>
              <a:ext cx="6573571" cy="42966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𝑙_(𝑥+1)=𝑙_𝑥−𝑑_𝑥</a:t>
              </a:r>
              <a:endParaRPr lang="en-GB"/>
            </a:p>
          </xdr:txBody>
        </xdr:sp>
      </mc:Fallback>
    </mc:AlternateContent>
    <xdr:clientData/>
  </xdr:twoCellAnchor>
  <xdr:twoCellAnchor>
    <xdr:from>
      <xdr:col>0</xdr:col>
      <xdr:colOff>106680</xdr:colOff>
      <xdr:row>50</xdr:row>
      <xdr:rowOff>0</xdr:rowOff>
    </xdr:from>
    <xdr:to>
      <xdr:col>0</xdr:col>
      <xdr:colOff>465753</xdr:colOff>
      <xdr:row>52</xdr:row>
      <xdr:rowOff>49192</xdr:rowOff>
    </xdr:to>
    <mc:AlternateContent xmlns:mc="http://schemas.openxmlformats.org/markup-compatibility/2006" xmlns:a14="http://schemas.microsoft.com/office/drawing/2010/main">
      <mc:Choice Requires="a14">
        <xdr:sp macro="" textlink="">
          <xdr:nvSpPr>
            <xdr:cNvPr id="11" name="Object 10">
              <a:extLst>
                <a:ext uri="{63B3BB69-23CF-44E3-9099-C40C66FF867C}">
                  <a14:compatExt spid="_x0000_s3082"/>
                </a:ext>
                <a:ext uri="{FF2B5EF4-FFF2-40B4-BE49-F238E27FC236}">
                  <a16:creationId xmlns:a16="http://schemas.microsoft.com/office/drawing/2014/main" id="{F870681A-2086-4E74-B802-F34370F18401}"/>
                </a:ext>
              </a:extLst>
            </xdr:cNvPr>
            <xdr:cNvSpPr txBox="1"/>
          </xdr:nvSpPr>
          <xdr:spPr>
            <a:xfrm>
              <a:off x="106680" y="14014450"/>
              <a:ext cx="359073" cy="442892"/>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𝑇</m:t>
                            </m:r>
                          </m:e>
                          <m:sub>
                            <m:r>
                              <a:rPr lang="en-GB" i="1">
                                <a:solidFill>
                                  <a:srgbClr val="000000"/>
                                </a:solidFill>
                                <a:latin typeface="Cambria Math" panose="02040503050406030204" pitchFamily="18" charset="0"/>
                              </a:rPr>
                              <m:t>𝑥</m:t>
                            </m:r>
                          </m:sub>
                        </m:sSub>
                      </m:num>
                      <m:den>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ℓ</m:t>
                            </m:r>
                          </m:e>
                          <m:sub>
                            <m:r>
                              <a:rPr lang="en-GB" i="1">
                                <a:solidFill>
                                  <a:srgbClr val="000000"/>
                                </a:solidFill>
                                <a:latin typeface="Cambria Math" panose="02040503050406030204" pitchFamily="18" charset="0"/>
                              </a:rPr>
                              <m:t>𝑥</m:t>
                            </m:r>
                          </m:sub>
                        </m:sSub>
                      </m:den>
                    </m:f>
                  </m:oMath>
                </m:oMathPara>
              </a14:m>
              <a:endParaRPr lang="en-GB"/>
            </a:p>
          </xdr:txBody>
        </xdr:sp>
      </mc:Choice>
      <mc:Fallback xmlns="">
        <xdr:sp macro="" textlink="">
          <xdr:nvSpPr>
            <xdr:cNvPr id="11" name="Object 10">
              <a:extLst>
                <a:ext uri="{63B3BB69-23CF-44E3-9099-C40C66FF867C}">
                  <a14:compatExt xmlns:a14="http://schemas.microsoft.com/office/drawing/2010/main" spid="_x0000_s3082"/>
                </a:ext>
                <a:ext uri="{FF2B5EF4-FFF2-40B4-BE49-F238E27FC236}">
                  <a16:creationId xmlns:a16="http://schemas.microsoft.com/office/drawing/2014/main" id="{F870681A-2086-4E74-B802-F34370F18401}"/>
                </a:ext>
              </a:extLst>
            </xdr:cNvPr>
            <xdr:cNvSpPr txBox="1"/>
          </xdr:nvSpPr>
          <xdr:spPr>
            <a:xfrm>
              <a:off x="106680" y="14014450"/>
              <a:ext cx="359073" cy="442892"/>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𝑇_𝑥/ℓ_𝑥 </a:t>
              </a:r>
              <a:endParaRPr lang="en-GB"/>
            </a:p>
          </xdr:txBody>
        </xdr:sp>
      </mc:Fallback>
    </mc:AlternateContent>
    <xdr:clientData/>
  </xdr:twoCellAnchor>
  <xdr:twoCellAnchor>
    <xdr:from>
      <xdr:col>0</xdr:col>
      <xdr:colOff>7620</xdr:colOff>
      <xdr:row>37</xdr:row>
      <xdr:rowOff>0</xdr:rowOff>
    </xdr:from>
    <xdr:to>
      <xdr:col>1</xdr:col>
      <xdr:colOff>8559</xdr:colOff>
      <xdr:row>38</xdr:row>
      <xdr:rowOff>8753</xdr:rowOff>
    </xdr:to>
    <mc:AlternateContent xmlns:mc="http://schemas.openxmlformats.org/markup-compatibility/2006" xmlns:a14="http://schemas.microsoft.com/office/drawing/2010/main">
      <mc:Choice Requires="a14">
        <xdr:sp macro="" textlink="">
          <xdr:nvSpPr>
            <xdr:cNvPr id="12" name="Object 11">
              <a:extLst>
                <a:ext uri="{63B3BB69-23CF-44E3-9099-C40C66FF867C}">
                  <a14:compatExt spid="_x0000_s3083"/>
                </a:ext>
                <a:ext uri="{FF2B5EF4-FFF2-40B4-BE49-F238E27FC236}">
                  <a16:creationId xmlns:a16="http://schemas.microsoft.com/office/drawing/2014/main" id="{34847ACD-CBED-47AF-99B8-7612794D1447}"/>
                </a:ext>
              </a:extLst>
            </xdr:cNvPr>
            <xdr:cNvSpPr txBox="1"/>
          </xdr:nvSpPr>
          <xdr:spPr>
            <a:xfrm>
              <a:off x="7620" y="9950450"/>
              <a:ext cx="6566839" cy="415153"/>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𝐿</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f>
                      <m:fPr>
                        <m:ctrlPr>
                          <a:rPr lang="en-GB" i="1">
                            <a:solidFill>
                              <a:srgbClr val="000000"/>
                            </a:solidFill>
                            <a:latin typeface="Cambria Math" panose="02040503050406030204" pitchFamily="18" charset="0"/>
                          </a:rPr>
                        </m:ctrlPr>
                      </m:fPr>
                      <m:num>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𝑥</m:t>
                            </m:r>
                            <m:r>
                              <a:rPr lang="en-GB" i="1">
                                <a:solidFill>
                                  <a:srgbClr val="000000"/>
                                </a:solidFill>
                                <a:latin typeface="Cambria Math" panose="02040503050406030204" pitchFamily="18" charset="0"/>
                              </a:rPr>
                              <m:t>+1</m:t>
                            </m:r>
                          </m:sub>
                        </m:sSub>
                      </m:num>
                      <m:den>
                        <m:r>
                          <a:rPr lang="en-GB" i="1">
                            <a:solidFill>
                              <a:srgbClr val="000000"/>
                            </a:solidFill>
                            <a:latin typeface="Cambria Math" panose="02040503050406030204" pitchFamily="18" charset="0"/>
                          </a:rPr>
                          <m:t>2</m:t>
                        </m:r>
                      </m:den>
                    </m:f>
                  </m:oMath>
                </m:oMathPara>
              </a14:m>
              <a:endParaRPr lang="en-GB"/>
            </a:p>
          </xdr:txBody>
        </xdr:sp>
      </mc:Choice>
      <mc:Fallback xmlns="">
        <xdr:sp macro="" textlink="">
          <xdr:nvSpPr>
            <xdr:cNvPr id="12" name="Object 11">
              <a:extLst>
                <a:ext uri="{63B3BB69-23CF-44E3-9099-C40C66FF867C}">
                  <a14:compatExt xmlns:a14="http://schemas.microsoft.com/office/drawing/2010/main" spid="_x0000_s3083"/>
                </a:ext>
                <a:ext uri="{FF2B5EF4-FFF2-40B4-BE49-F238E27FC236}">
                  <a16:creationId xmlns:a16="http://schemas.microsoft.com/office/drawing/2014/main" id="{34847ACD-CBED-47AF-99B8-7612794D1447}"/>
                </a:ext>
              </a:extLst>
            </xdr:cNvPr>
            <xdr:cNvSpPr txBox="1"/>
          </xdr:nvSpPr>
          <xdr:spPr>
            <a:xfrm>
              <a:off x="7620" y="9950450"/>
              <a:ext cx="6566839" cy="415153"/>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𝐿_𝑥=(𝑙_𝑥+𝑙_(𝑥+1))/2</a:t>
              </a:r>
              <a:endParaRPr lang="en-GB"/>
            </a:p>
          </xdr:txBody>
        </xdr:sp>
      </mc:Fallback>
    </mc:AlternateContent>
    <xdr:clientData/>
  </xdr:twoCellAnchor>
  <xdr:twoCellAnchor>
    <xdr:from>
      <xdr:col>0</xdr:col>
      <xdr:colOff>0</xdr:colOff>
      <xdr:row>39</xdr:row>
      <xdr:rowOff>0</xdr:rowOff>
    </xdr:from>
    <xdr:to>
      <xdr:col>1</xdr:col>
      <xdr:colOff>502422</xdr:colOff>
      <xdr:row>40</xdr:row>
      <xdr:rowOff>13100</xdr:rowOff>
    </xdr:to>
    <mc:AlternateContent xmlns:mc="http://schemas.openxmlformats.org/markup-compatibility/2006" xmlns:a14="http://schemas.microsoft.com/office/drawing/2010/main">
      <mc:Choice Requires="a14">
        <xdr:sp macro="" textlink="">
          <xdr:nvSpPr>
            <xdr:cNvPr id="13" name="Object 12">
              <a:extLst>
                <a:ext uri="{63B3BB69-23CF-44E3-9099-C40C66FF867C}">
                  <a14:compatExt spid="_x0000_s3084"/>
                </a:ext>
                <a:ext uri="{FF2B5EF4-FFF2-40B4-BE49-F238E27FC236}">
                  <a16:creationId xmlns:a16="http://schemas.microsoft.com/office/drawing/2014/main" id="{A5C97F36-FDA1-4994-A33F-8C971E77E5FA}"/>
                </a:ext>
              </a:extLst>
            </xdr:cNvPr>
            <xdr:cNvSpPr txBox="1"/>
          </xdr:nvSpPr>
          <xdr:spPr>
            <a:xfrm>
              <a:off x="0" y="10579100"/>
              <a:ext cx="7068322" cy="235350"/>
            </a:xfrm>
            <a:prstGeom prst="rect">
              <a:avLst/>
            </a:prstGeom>
          </xdr:spPr>
          <xdr:txBody>
            <a:bodyPr vertOverflow="clip" horzOverflow="clip" wrap="none">
              <a:spAutoFit/>
            </a:bodyPr>
            <a:lstStyle/>
            <a:p>
              <a:pPr/>
              <a14:m>
                <m:oMathPara xmlns:m="http://schemas.openxmlformats.org/officeDocument/2006/math">
                  <m:oMathParaPr>
                    <m:jc m:val="left"/>
                  </m:oMathParaPr>
                  <m:oMath xmlns:m="http://schemas.openxmlformats.org/officeDocument/2006/math">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𝐿</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𝑎</m:t>
                        </m:r>
                      </m:e>
                      <m:sub>
                        <m:r>
                          <a:rPr lang="en-GB" i="1">
                            <a:solidFill>
                              <a:srgbClr val="000000"/>
                            </a:solidFill>
                            <a:latin typeface="Cambria Math" panose="02040503050406030204" pitchFamily="18" charset="0"/>
                          </a:rPr>
                          <m:t>0</m:t>
                        </m:r>
                      </m:sub>
                    </m:sSub>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+(1−</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𝑎</m:t>
                        </m:r>
                      </m:e>
                      <m:sub>
                        <m:r>
                          <a:rPr lang="en-GB" i="1">
                            <a:solidFill>
                              <a:srgbClr val="000000"/>
                            </a:solidFill>
                            <a:latin typeface="Cambria Math" panose="02040503050406030204" pitchFamily="18" charset="0"/>
                          </a:rPr>
                          <m:t>0</m:t>
                        </m:r>
                      </m:sub>
                    </m:sSub>
                    <m:r>
                      <a:rPr lang="en-GB" i="1">
                        <a:solidFill>
                          <a:srgbClr val="000000"/>
                        </a:solidFill>
                        <a:latin typeface="Cambria Math" panose="02040503050406030204" pitchFamily="18" charset="0"/>
                      </a:rPr>
                      <m:t>)</m:t>
                    </m:r>
                    <m:sSub>
                      <m:sSubPr>
                        <m:ctrlPr>
                          <a:rPr lang="en-GB" i="1">
                            <a:solidFill>
                              <a:srgbClr val="000000"/>
                            </a:solidFill>
                            <a:latin typeface="Cambria Math" panose="02040503050406030204" pitchFamily="18" charset="0"/>
                          </a:rPr>
                        </m:ctrlPr>
                      </m:sSubPr>
                      <m:e>
                        <m:r>
                          <a:rPr lang="en-GB" i="1">
                            <a:solidFill>
                              <a:srgbClr val="000000"/>
                            </a:solidFill>
                            <a:latin typeface="Cambria Math" panose="02040503050406030204" pitchFamily="18" charset="0"/>
                          </a:rPr>
                          <m:t>𝑙</m:t>
                        </m:r>
                      </m:e>
                      <m:sub>
                        <m:r>
                          <a:rPr lang="en-GB" i="1">
                            <a:solidFill>
                              <a:srgbClr val="000000"/>
                            </a:solidFill>
                            <a:latin typeface="Cambria Math" panose="02040503050406030204" pitchFamily="18" charset="0"/>
                          </a:rPr>
                          <m:t>1</m:t>
                        </m:r>
                      </m:sub>
                    </m:sSub>
                  </m:oMath>
                </m:oMathPara>
              </a14:m>
              <a:endParaRPr lang="en-GB"/>
            </a:p>
          </xdr:txBody>
        </xdr:sp>
      </mc:Choice>
      <mc:Fallback xmlns="">
        <xdr:sp macro="" textlink="">
          <xdr:nvSpPr>
            <xdr:cNvPr id="13" name="Object 12">
              <a:extLst>
                <a:ext uri="{63B3BB69-23CF-44E3-9099-C40C66FF867C}">
                  <a14:compatExt xmlns:a14="http://schemas.microsoft.com/office/drawing/2010/main" spid="_x0000_s3084"/>
                </a:ext>
                <a:ext uri="{FF2B5EF4-FFF2-40B4-BE49-F238E27FC236}">
                  <a16:creationId xmlns:a16="http://schemas.microsoft.com/office/drawing/2014/main" id="{A5C97F36-FDA1-4994-A33F-8C971E77E5FA}"/>
                </a:ext>
              </a:extLst>
            </xdr:cNvPr>
            <xdr:cNvSpPr txBox="1"/>
          </xdr:nvSpPr>
          <xdr:spPr>
            <a:xfrm>
              <a:off x="0" y="10579100"/>
              <a:ext cx="7068322" cy="235350"/>
            </a:xfrm>
            <a:prstGeom prst="rect">
              <a:avLst/>
            </a:prstGeom>
          </xdr:spPr>
          <xdr:txBody>
            <a:bodyPr vertOverflow="clip" horzOverflow="clip" wrap="none">
              <a:spAutoFit/>
            </a:bodyPr>
            <a:lstStyle/>
            <a:p>
              <a:pPr/>
              <a:r>
                <a:rPr lang="en-GB" i="0">
                  <a:solidFill>
                    <a:srgbClr val="000000"/>
                  </a:solidFill>
                  <a:latin typeface="Cambria Math" panose="02040503050406030204" pitchFamily="18" charset="0"/>
                </a:rPr>
                <a:t>𝐿_0=𝑎_0 𝑙_0+(1−𝑎_0)𝑙_1</a:t>
              </a:r>
              <a:endParaRPr lang="en-GB"/>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2DE1EC-5A72-4855-8EB9-225163C21056}" name="Table1" displayName="Table1" ref="A6:F107" totalsRowShown="0" headerRowDxfId="39" dataDxfId="37" headerRowBorderDxfId="38" tableBorderDxfId="36">
  <autoFilter ref="A6:F107" xr:uid="{F52DE1EC-5A72-4855-8EB9-225163C21056}">
    <filterColumn colId="0" hiddenButton="1"/>
    <filterColumn colId="1" hiddenButton="1"/>
    <filterColumn colId="2" hiddenButton="1"/>
    <filterColumn colId="3" hiddenButton="1"/>
    <filterColumn colId="4" hiddenButton="1"/>
    <filterColumn colId="5" hiddenButton="1"/>
  </autoFilter>
  <tableColumns count="6">
    <tableColumn id="1" xr3:uid="{61FA4582-A871-4D36-8E25-E0170645E1B9}" name="age" dataDxfId="35"/>
    <tableColumn id="2" xr3:uid="{C983314F-0B17-4AEE-8079-48499EF07409}" name="mx" dataDxfId="34"/>
    <tableColumn id="3" xr3:uid="{76272DB4-D5C1-4BD0-A316-371CB75DDE54}" name="qx" dataDxfId="33"/>
    <tableColumn id="4" xr3:uid="{8B223109-5110-4969-9909-783D995E4334}" name="lx" dataDxfId="32"/>
    <tableColumn id="5" xr3:uid="{193202F0-0119-4E7C-A46C-A8279FC21D50}" name="dx" dataDxfId="31"/>
    <tableColumn id="6" xr3:uid="{7AC109CA-DDB5-47A4-AA3D-F72F26752805}" name="ex" dataDxfId="3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31177E-A13D-476D-96F4-055FB2D0E666}" name="Table2" displayName="Table2" ref="H6:M107" totalsRowShown="0" headerRowDxfId="29" dataDxfId="27" headerRowBorderDxfId="28" tableBorderDxfId="26">
  <autoFilter ref="H6:M107" xr:uid="{BE31177E-A13D-476D-96F4-055FB2D0E666}">
    <filterColumn colId="0" hiddenButton="1"/>
    <filterColumn colId="1" hiddenButton="1"/>
    <filterColumn colId="2" hiddenButton="1"/>
    <filterColumn colId="3" hiddenButton="1"/>
    <filterColumn colId="4" hiddenButton="1"/>
    <filterColumn colId="5" hiddenButton="1"/>
  </autoFilter>
  <tableColumns count="6">
    <tableColumn id="1" xr3:uid="{98991076-0310-4BCB-BFCD-93E72076102C}" name="age" dataDxfId="25"/>
    <tableColumn id="2" xr3:uid="{B0F81D3D-EEFF-4F05-9008-ACC694A740C1}" name="mx" dataDxfId="24"/>
    <tableColumn id="3" xr3:uid="{4AFF1912-538C-4C4E-B3C7-083D59FB3642}" name="qx" dataDxfId="23"/>
    <tableColumn id="4" xr3:uid="{391D6A2F-1322-4797-A308-91EACB36EF5F}" name="lx" dataDxfId="22"/>
    <tableColumn id="5" xr3:uid="{42F62267-CF2E-4DA2-8CB9-D2693814A642}" name="dx" dataDxfId="21"/>
    <tableColumn id="6" xr3:uid="{87297A0E-2A20-432A-9A61-C2096A749BFC}" name="ex" dataDxfId="2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82084D-AE5D-4DAB-ADEF-A9D3290F883C}" name="Table3" displayName="Table3" ref="A6:F107" totalsRowShown="0" headerRowDxfId="19" dataDxfId="17" headerRowBorderDxfId="18" tableBorderDxfId="16">
  <autoFilter ref="A6:F107" xr:uid="{4482084D-AE5D-4DAB-ADEF-A9D3290F883C}">
    <filterColumn colId="0" hiddenButton="1"/>
    <filterColumn colId="1" hiddenButton="1"/>
    <filterColumn colId="2" hiddenButton="1"/>
    <filterColumn colId="3" hiddenButton="1"/>
    <filterColumn colId="4" hiddenButton="1"/>
    <filterColumn colId="5" hiddenButton="1"/>
  </autoFilter>
  <tableColumns count="6">
    <tableColumn id="1" xr3:uid="{BF4C3E80-7739-4C03-B553-AA6DFC64AC72}" name="age" dataDxfId="15"/>
    <tableColumn id="2" xr3:uid="{4734E944-73DE-479B-9225-0907E909A3AA}" name="mx" dataDxfId="14"/>
    <tableColumn id="3" xr3:uid="{2FE07A30-7714-4F76-9095-31FD3BD4030F}" name="qx" dataDxfId="13"/>
    <tableColumn id="4" xr3:uid="{88F70166-9915-4900-BC26-5D71CC8DB21C}" name="lx" dataDxfId="12"/>
    <tableColumn id="5" xr3:uid="{51BBC986-D1C6-44FD-B2B8-34C4F2522C25}" name="dx" dataDxfId="11"/>
    <tableColumn id="6" xr3:uid="{52542CEA-52E1-4F09-8CE0-96795FFFD3DD}" name="ex" dataDxfId="1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56BE004-44C4-4AF6-9474-D11DD8DD1AEC}" name="Table4" displayName="Table4" ref="H6:M107" totalsRowShown="0" headerRowDxfId="9" dataDxfId="7" headerRowBorderDxfId="8" tableBorderDxfId="6">
  <autoFilter ref="H6:M107" xr:uid="{056BE004-44C4-4AF6-9474-D11DD8DD1AEC}">
    <filterColumn colId="0" hiddenButton="1"/>
    <filterColumn colId="1" hiddenButton="1"/>
    <filterColumn colId="2" hiddenButton="1"/>
    <filterColumn colId="3" hiddenButton="1"/>
    <filterColumn colId="4" hiddenButton="1"/>
    <filterColumn colId="5" hiddenButton="1"/>
  </autoFilter>
  <tableColumns count="6">
    <tableColumn id="1" xr3:uid="{9880E5BA-AAF3-4946-8322-60DD7BB66BCE}" name="age" dataDxfId="5"/>
    <tableColumn id="2" xr3:uid="{A040FA9B-93D5-4849-96CE-969252D00E58}" name="mx" dataDxfId="4"/>
    <tableColumn id="3" xr3:uid="{3C7CBC22-9180-42B4-827E-8594B1066CFA}" name="qx" dataDxfId="3"/>
    <tableColumn id="4" xr3:uid="{CCE074C6-28BF-441D-9F33-F9CBF849A995}" name="lx" dataDxfId="2"/>
    <tableColumn id="5" xr3:uid="{1B1371D1-AC91-4A49-A9E2-9F765B75636D}" name="dx" dataDxfId="1"/>
    <tableColumn id="6" xr3:uid="{D247A0A0-16D1-432F-A7BC-4EE05883883A}" name="e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lifetables@ons.gov.uk?subject=National%20life%20tables%20United%20Kingdom%20-%20meets%20needs" TargetMode="External"/><Relationship Id="rId3" Type="http://schemas.openxmlformats.org/officeDocument/2006/relationships/hyperlink" Target="https://www.ons.gov.uk/peoplepopulationandcommunity/healthandsocialcare/healthandlifeexpectancies/methodologies/guidetocalculatingnationallifetables" TargetMode="External"/><Relationship Id="rId7" Type="http://schemas.openxmlformats.org/officeDocument/2006/relationships/hyperlink" Target="http://www.ons.gov.uk/" TargetMode="External"/><Relationship Id="rId12" Type="http://schemas.openxmlformats.org/officeDocument/2006/relationships/printerSettings" Target="../printerSettings/printerSettings1.bin"/><Relationship Id="rId2" Type="http://schemas.openxmlformats.org/officeDocument/2006/relationships/hyperlink" Target="https://www.ons.gov.uk/peoplepopulationandcommunity/birthsdeathsandmarriages/lifeexpectancies/methodologies/nationallifetablesqmi" TargetMode="External"/><Relationship Id="rId1" Type="http://schemas.openxmlformats.org/officeDocument/2006/relationships/hyperlink" Target="mailto:pop.info@ons.gov.uk" TargetMode="External"/><Relationship Id="rId6" Type="http://schemas.openxmlformats.org/officeDocument/2006/relationships/hyperlink" Target="mailto:psi@nationalarchives.gov.uk." TargetMode="External"/><Relationship Id="rId11" Type="http://schemas.openxmlformats.org/officeDocument/2006/relationships/hyperlink" Target="https://www.ons.gov.uk/peoplepopulationandcommunity/birthsdeathsandmarriages/lifeexpectancies/bulletins/nationallifetablesunitedkingdom/2020to2022" TargetMode="External"/><Relationship Id="rId5" Type="http://schemas.openxmlformats.org/officeDocument/2006/relationships/hyperlink" Target="http://www.nationalarchives.gov.uk/doc/open-government-licence" TargetMode="External"/><Relationship Id="rId10" Type="http://schemas.openxmlformats.org/officeDocument/2006/relationships/hyperlink" Target="mailto:lifetables@ons.gov.uk?subject=National%20life%20tables%20United%20Kingdom%20-%20this%20isn't%20what%20I%20need" TargetMode="External"/><Relationship Id="rId4" Type="http://schemas.openxmlformats.org/officeDocument/2006/relationships/hyperlink" Target="https://www.ons.gov.uk/peoplepopulationandcommunity/healthandsocialcare/healthandlifeexpectancies/articles/lifeexpectancyreleasesandtheirdifferentuses/2018-12-17" TargetMode="External"/><Relationship Id="rId9" Type="http://schemas.openxmlformats.org/officeDocument/2006/relationships/hyperlink" Target="mailto:lifetables@ons.gov.uk?subject=National%20life%20tables%20United%20Kingdom%20-%20needs%20something%20slightly%20differ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ageing/methodologies/estimatesoftheveryoldincludingcentenariansukqm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4"/>
  <sheetViews>
    <sheetView showGridLines="0" tabSelected="1" workbookViewId="0"/>
  </sheetViews>
  <sheetFormatPr defaultColWidth="8.81640625" defaultRowHeight="15.5" x14ac:dyDescent="0.35"/>
  <cols>
    <col min="1" max="11" width="14.54296875" style="3" customWidth="1"/>
    <col min="12" max="16384" width="8.81640625" style="3"/>
  </cols>
  <sheetData>
    <row r="1" spans="1:10" s="65" customFormat="1" ht="31" customHeight="1" x14ac:dyDescent="0.4">
      <c r="A1" s="1" t="s">
        <v>147</v>
      </c>
    </row>
    <row r="2" spans="1:10" s="64" customFormat="1" x14ac:dyDescent="0.35">
      <c r="A2" s="64" t="s">
        <v>148</v>
      </c>
    </row>
    <row r="3" spans="1:10" s="64" customFormat="1" x14ac:dyDescent="0.35">
      <c r="A3" s="66" t="s">
        <v>53</v>
      </c>
    </row>
    <row r="4" spans="1:10" ht="31" customHeight="1" x14ac:dyDescent="0.35">
      <c r="A4" s="70" t="s">
        <v>54</v>
      </c>
    </row>
    <row r="5" spans="1:10" x14ac:dyDescent="0.35">
      <c r="A5" s="4" t="s">
        <v>55</v>
      </c>
    </row>
    <row r="6" spans="1:10" s="64" customFormat="1" x14ac:dyDescent="0.35">
      <c r="A6" s="64" t="s">
        <v>149</v>
      </c>
    </row>
    <row r="7" spans="1:10" ht="31" customHeight="1" x14ac:dyDescent="0.35">
      <c r="A7" s="5" t="s">
        <v>56</v>
      </c>
    </row>
    <row r="8" spans="1:10" x14ac:dyDescent="0.35">
      <c r="A8" s="6" t="s">
        <v>57</v>
      </c>
    </row>
    <row r="9" spans="1:10" x14ac:dyDescent="0.35">
      <c r="A9" s="5" t="s">
        <v>58</v>
      </c>
    </row>
    <row r="10" spans="1:10" x14ac:dyDescent="0.35">
      <c r="A10" s="3" t="s">
        <v>59</v>
      </c>
    </row>
    <row r="11" spans="1:10" x14ac:dyDescent="0.35">
      <c r="A11" s="5" t="s">
        <v>60</v>
      </c>
    </row>
    <row r="12" spans="1:10" s="64" customFormat="1" ht="31" customHeight="1" x14ac:dyDescent="0.35">
      <c r="A12" s="26" t="s">
        <v>146</v>
      </c>
    </row>
    <row r="13" spans="1:10" x14ac:dyDescent="0.35">
      <c r="A13" s="7" t="s">
        <v>61</v>
      </c>
    </row>
    <row r="14" spans="1:10" s="26" customFormat="1" ht="14.5" customHeight="1" x14ac:dyDescent="0.25">
      <c r="A14" s="26" t="s">
        <v>150</v>
      </c>
    </row>
    <row r="15" spans="1:10" ht="31" customHeight="1" x14ac:dyDescent="0.35">
      <c r="A15" s="8" t="str">
        <f>HYPERLINK("#'1980-1982'!A1", "1980-1982")</f>
        <v>1980-1982</v>
      </c>
      <c r="B15" s="8" t="str">
        <f>HYPERLINK("#'1981-1983'!A1", "1981-1983")</f>
        <v>1981-1983</v>
      </c>
      <c r="C15" s="8" t="str">
        <f>HYPERLINK("#'1982-1984'!A1", "1982-1984")</f>
        <v>1982-1984</v>
      </c>
      <c r="D15" s="8" t="str">
        <f>HYPERLINK("#'1983-1985'!A1", "1983-1985")</f>
        <v>1983-1985</v>
      </c>
      <c r="E15" s="8" t="str">
        <f>HYPERLINK("#'1984-1986'!A1", "1984-1986")</f>
        <v>1984-1986</v>
      </c>
      <c r="F15" s="8" t="str">
        <f>HYPERLINK("#'1985-1987'!A1", "1985-1987")</f>
        <v>1985-1987</v>
      </c>
      <c r="G15" s="8" t="str">
        <f>HYPERLINK("#'1986-1988'!A1", "1986-1988")</f>
        <v>1986-1988</v>
      </c>
      <c r="H15" s="8" t="str">
        <f>HYPERLINK("#'1987-1989'!A1", "1987-1989")</f>
        <v>1987-1989</v>
      </c>
      <c r="I15" s="8" t="str">
        <f>HYPERLINK("#'1988-1990'!A1", "1988-1990")</f>
        <v>1988-1990</v>
      </c>
      <c r="J15" s="8" t="str">
        <f>HYPERLINK("#'1989-1991'!A1", "1989-1991")</f>
        <v>1989-1991</v>
      </c>
    </row>
    <row r="16" spans="1:10" x14ac:dyDescent="0.35">
      <c r="A16" s="8" t="str">
        <f>HYPERLINK("#'1990-1992'!A1", "1990-1992")</f>
        <v>1990-1992</v>
      </c>
      <c r="B16" s="8" t="str">
        <f>HYPERLINK("#'1991-1993'!A1", "1991-1993")</f>
        <v>1991-1993</v>
      </c>
      <c r="C16" s="8" t="str">
        <f>HYPERLINK("#'1992-1994'!A1", "1992-1994")</f>
        <v>1992-1994</v>
      </c>
      <c r="D16" s="8" t="str">
        <f>HYPERLINK("#'1993-1995'!A1", "1993-1995")</f>
        <v>1993-1995</v>
      </c>
      <c r="E16" s="8" t="str">
        <f>HYPERLINK("#'1994-1996'!A1", "1994-1996")</f>
        <v>1994-1996</v>
      </c>
      <c r="F16" s="8" t="str">
        <f>HYPERLINK("#'1995-1997'!A1", "1995-1997")</f>
        <v>1995-1997</v>
      </c>
      <c r="G16" s="8" t="str">
        <f>HYPERLINK("#'1996-1998'!A1", "1996-1998")</f>
        <v>1996-1998</v>
      </c>
      <c r="H16" s="8" t="str">
        <f>HYPERLINK("#'1997-1999'!A1", "1997-1999")</f>
        <v>1997-1999</v>
      </c>
      <c r="I16" s="8" t="str">
        <f>HYPERLINK("#'1998-2000'!A1", "1998-2000")</f>
        <v>1998-2000</v>
      </c>
      <c r="J16" s="8" t="str">
        <f>HYPERLINK("#'1999-2001'!A1", "1999-2001")</f>
        <v>1999-2001</v>
      </c>
    </row>
    <row r="17" spans="1:10" x14ac:dyDescent="0.35">
      <c r="A17" s="8" t="str">
        <f>HYPERLINK("#'2000-2002'!A1", "2000-2002")</f>
        <v>2000-2002</v>
      </c>
      <c r="B17" s="8" t="str">
        <f>HYPERLINK("#'2001-2003'!A1", "2001-2003")</f>
        <v>2001-2003</v>
      </c>
      <c r="C17" s="8" t="str">
        <f>HYPERLINK("#'2002-2004'!A1", "2002-2004")</f>
        <v>2002-2004</v>
      </c>
      <c r="D17" s="8" t="str">
        <f>HYPERLINK("#'2003-2005'!A1", "2003-2005")</f>
        <v>2003-2005</v>
      </c>
      <c r="E17" s="8" t="str">
        <f>HYPERLINK("#'2004-2006'!A1", "2004-2006")</f>
        <v>2004-2006</v>
      </c>
      <c r="F17" s="8" t="str">
        <f>HYPERLINK("#'2005-2007'!A1", "2005-2007")</f>
        <v>2005-2007</v>
      </c>
      <c r="G17" s="8" t="str">
        <f>HYPERLINK("#'2006-2008'!A1", "2006-2008")</f>
        <v>2006-2008</v>
      </c>
      <c r="H17" s="8" t="str">
        <f>HYPERLINK("#'2007-2009'!A1", "2007-2009")</f>
        <v>2007-2009</v>
      </c>
      <c r="I17" s="8" t="str">
        <f>HYPERLINK("#'2008-2010'!A1", "2008-2010")</f>
        <v>2008-2010</v>
      </c>
      <c r="J17" s="8" t="str">
        <f>HYPERLINK("#'2009-2011'!A1", "2009-2011")</f>
        <v>2009-2011</v>
      </c>
    </row>
    <row r="18" spans="1:10" s="5" customFormat="1" x14ac:dyDescent="0.25">
      <c r="A18" s="9" t="str">
        <f>HYPERLINK("#'2010-2012'!A1", "2010-2012")</f>
        <v>2010-2012</v>
      </c>
      <c r="B18" s="9" t="str">
        <f>HYPERLINK("#'2011-2013'!A1", "2011-2013")</f>
        <v>2011-2013</v>
      </c>
      <c r="C18" s="9" t="str">
        <f>HYPERLINK("#'2012-2014'!A1", "2012-2014")</f>
        <v>2012-2014</v>
      </c>
      <c r="D18" s="9" t="str">
        <f>HYPERLINK("#'2013-2015'!A1", "2013-2015")</f>
        <v>2013-2015</v>
      </c>
      <c r="E18" s="9" t="str">
        <f>HYPERLINK("#'2014-2016'!A1", "2014-2016")</f>
        <v>2014-2016</v>
      </c>
      <c r="F18" s="9" t="str">
        <f>HYPERLINK("#'2015-2017'!A1", "2015-2017")</f>
        <v>2015-2017</v>
      </c>
      <c r="G18" s="9" t="str">
        <f>HYPERLINK("#'2016-2018'!A1", "2016-2018")</f>
        <v>2016-2018</v>
      </c>
      <c r="H18" s="9" t="str">
        <f>HYPERLINK("#'2017-2019'!A1", "2017-2019")</f>
        <v>2017-2019</v>
      </c>
      <c r="I18" s="9" t="str">
        <f>HYPERLINK("#'2018-2020'!A1", "2018-2020")</f>
        <v>2018-2020</v>
      </c>
      <c r="J18" s="54" t="s">
        <v>62</v>
      </c>
    </row>
    <row r="19" spans="1:10" s="5" customFormat="1" ht="31" customHeight="1" x14ac:dyDescent="0.25">
      <c r="A19" s="54" t="s">
        <v>63</v>
      </c>
      <c r="B19" s="9"/>
      <c r="C19" s="9"/>
      <c r="D19" s="9"/>
      <c r="E19" s="9"/>
      <c r="F19" s="9"/>
      <c r="G19" s="9"/>
      <c r="H19" s="9"/>
      <c r="I19" s="9"/>
      <c r="J19" s="10"/>
    </row>
    <row r="20" spans="1:10" x14ac:dyDescent="0.35">
      <c r="A20" s="6" t="s">
        <v>64</v>
      </c>
    </row>
    <row r="21" spans="1:10" x14ac:dyDescent="0.35">
      <c r="A21" s="11" t="s">
        <v>65</v>
      </c>
    </row>
    <row r="22" spans="1:10" x14ac:dyDescent="0.35">
      <c r="A22" s="12" t="s">
        <v>66</v>
      </c>
      <c r="B22" s="8"/>
      <c r="C22" s="8"/>
      <c r="D22" s="8"/>
      <c r="E22" s="8"/>
      <c r="F22" s="8"/>
    </row>
    <row r="23" spans="1:10" x14ac:dyDescent="0.35">
      <c r="A23" s="12" t="s">
        <v>67</v>
      </c>
    </row>
    <row r="24" spans="1:10" x14ac:dyDescent="0.35">
      <c r="A24" s="12" t="s">
        <v>68</v>
      </c>
      <c r="B24" s="8"/>
      <c r="C24" s="8"/>
      <c r="D24" s="8"/>
      <c r="E24" s="8"/>
      <c r="F24" s="8"/>
    </row>
    <row r="25" spans="1:10" x14ac:dyDescent="0.35">
      <c r="A25" s="12" t="s">
        <v>69</v>
      </c>
    </row>
    <row r="26" spans="1:10" s="5" customFormat="1" ht="31" customHeight="1" x14ac:dyDescent="0.25">
      <c r="A26" s="13" t="s">
        <v>70</v>
      </c>
      <c r="B26" s="9"/>
      <c r="C26" s="9"/>
      <c r="D26" s="9"/>
      <c r="E26" s="9"/>
      <c r="F26" s="9"/>
    </row>
    <row r="27" spans="1:10" x14ac:dyDescent="0.35">
      <c r="A27" s="14" t="s">
        <v>71</v>
      </c>
    </row>
    <row r="28" spans="1:10" x14ac:dyDescent="0.35">
      <c r="A28" s="15" t="s">
        <v>72</v>
      </c>
    </row>
    <row r="29" spans="1:10" x14ac:dyDescent="0.35">
      <c r="A29" s="16" t="s">
        <v>73</v>
      </c>
    </row>
    <row r="30" spans="1:10" x14ac:dyDescent="0.35">
      <c r="A30" s="16" t="s">
        <v>74</v>
      </c>
    </row>
    <row r="31" spans="1:10" x14ac:dyDescent="0.35">
      <c r="A31" s="16" t="s">
        <v>75</v>
      </c>
    </row>
    <row r="32" spans="1:10" x14ac:dyDescent="0.35">
      <c r="A32" s="16" t="s">
        <v>76</v>
      </c>
    </row>
    <row r="33" spans="1:1" x14ac:dyDescent="0.35">
      <c r="A33" s="16" t="s">
        <v>77</v>
      </c>
    </row>
    <row r="34" spans="1:1" x14ac:dyDescent="0.35">
      <c r="A34" s="17" t="s">
        <v>78</v>
      </c>
    </row>
    <row r="35" spans="1:1" s="5" customFormat="1" ht="31" customHeight="1" x14ac:dyDescent="0.25">
      <c r="A35" s="18" t="s">
        <v>79</v>
      </c>
    </row>
    <row r="36" spans="1:1" x14ac:dyDescent="0.35">
      <c r="A36" s="14" t="s">
        <v>80</v>
      </c>
    </row>
    <row r="37" spans="1:1" x14ac:dyDescent="0.35">
      <c r="A37" s="15" t="s">
        <v>81</v>
      </c>
    </row>
    <row r="38" spans="1:1" s="5" customFormat="1" ht="31" customHeight="1" x14ac:dyDescent="0.25">
      <c r="A38" s="19" t="s">
        <v>82</v>
      </c>
    </row>
    <row r="39" spans="1:1" x14ac:dyDescent="0.35">
      <c r="A39" s="4" t="s">
        <v>83</v>
      </c>
    </row>
    <row r="40" spans="1:1" x14ac:dyDescent="0.35">
      <c r="A40" s="12" t="s">
        <v>0</v>
      </c>
    </row>
    <row r="41" spans="1:1" ht="31" customHeight="1" x14ac:dyDescent="0.35">
      <c r="A41" s="4" t="s">
        <v>84</v>
      </c>
    </row>
    <row r="42" spans="1:1" x14ac:dyDescent="0.35">
      <c r="A42" s="20" t="s">
        <v>85</v>
      </c>
    </row>
    <row r="43" spans="1:1" x14ac:dyDescent="0.35">
      <c r="A43" s="21" t="s">
        <v>86</v>
      </c>
    </row>
    <row r="44" spans="1:1" x14ac:dyDescent="0.35">
      <c r="A44" s="21" t="s">
        <v>87</v>
      </c>
    </row>
    <row r="45" spans="1:1" ht="31" customHeight="1" x14ac:dyDescent="0.35">
      <c r="A45" s="21" t="s">
        <v>88</v>
      </c>
    </row>
    <row r="46" spans="1:1" x14ac:dyDescent="0.35">
      <c r="A46" s="14" t="s">
        <v>89</v>
      </c>
    </row>
    <row r="47" spans="1:1" s="64" customFormat="1" x14ac:dyDescent="0.35">
      <c r="A47" s="22" t="s">
        <v>151</v>
      </c>
    </row>
    <row r="48" spans="1:1" x14ac:dyDescent="0.35">
      <c r="A48" s="22" t="s">
        <v>90</v>
      </c>
    </row>
    <row r="49" spans="1:1" x14ac:dyDescent="0.35">
      <c r="A49" s="55" t="s">
        <v>144</v>
      </c>
    </row>
    <row r="50" spans="1:1" x14ac:dyDescent="0.35">
      <c r="A50" s="24" t="s">
        <v>91</v>
      </c>
    </row>
    <row r="51" spans="1:1" x14ac:dyDescent="0.35">
      <c r="A51" s="23" t="s">
        <v>92</v>
      </c>
    </row>
    <row r="52" spans="1:1" x14ac:dyDescent="0.35">
      <c r="A52" s="22" t="s">
        <v>93</v>
      </c>
    </row>
    <row r="53" spans="1:1" s="26" customFormat="1" x14ac:dyDescent="0.25">
      <c r="A53" s="25" t="s">
        <v>94</v>
      </c>
    </row>
    <row r="54" spans="1:1" s="10" customFormat="1" x14ac:dyDescent="0.25">
      <c r="A54" s="27" t="s">
        <v>95</v>
      </c>
    </row>
  </sheetData>
  <hyperlinks>
    <hyperlink ref="A40" r:id="rId1" xr:uid="{E3215C19-07D4-4F24-A3F2-59005F4066DD}"/>
    <hyperlink ref="A24" r:id="rId2" xr:uid="{0D82BB68-9253-4333-AE77-7B1789D24092}"/>
    <hyperlink ref="A25" r:id="rId3" xr:uid="{A110E42B-55F3-473B-8989-6191EB9BA469}"/>
    <hyperlink ref="A26" r:id="rId4" display="Life Expectancy releases and their different uses" xr:uid="{88D8647D-EB89-4FFE-BDB9-6B3489828BEF}"/>
    <hyperlink ref="A49" r:id="rId5" xr:uid="{3CA0CFC5-17D5-4C3E-B0D2-DD8F5FAAD1F9}"/>
    <hyperlink ref="A51" r:id="rId6" xr:uid="{61156135-ECBC-411D-BF25-3DEF5C4A9265}"/>
    <hyperlink ref="A54" r:id="rId7" xr:uid="{C1BBAD24-BB6D-4C7C-AB6C-C1068CBE3B03}"/>
    <hyperlink ref="A22" location="Notation!A1" display="Notation" xr:uid="{97938F12-E1B9-4055-BDF1-3E847556FE57}"/>
    <hyperlink ref="A23" location="Methodology!A1" display="Methodology" xr:uid="{231F3CF6-3667-48D9-A3A7-B33922E8CC51}"/>
    <hyperlink ref="A43" r:id="rId8" xr:uid="{F3A0E537-496C-417A-B5E8-09D0DA882B42}"/>
    <hyperlink ref="A44" r:id="rId9" xr:uid="{4522F19A-8EF1-4ECB-89C5-BCC92BE4F515}"/>
    <hyperlink ref="A45" r:id="rId10" display="mailto:lifetables@ons.gov.uk?subject=National%20life%20tables%20United%20Kingdom%20-%20this%20isn't%20what%20I%20need" xr:uid="{307D9968-178D-4F70-B6A6-A56905C0139B}"/>
    <hyperlink ref="A21" location="Notes!A1" display="Notes" xr:uid="{BD2638F0-66C6-42B1-A7F5-A7884157CA46}"/>
    <hyperlink ref="J18" location="'2019-2021'!A1" display="2019-2021" xr:uid="{1C5D55B3-12F1-4308-997A-74549EB94A75}"/>
    <hyperlink ref="A19" location="'2020-2022'!A1" display="2020-2022" xr:uid="{0D8A5AC4-3F66-4237-AA5C-1F453510E082}"/>
    <hyperlink ref="A4" r:id="rId11" xr:uid="{A2391FA5-C795-44AA-9A21-5158F4394224}"/>
  </hyperlinks>
  <pageMargins left="0.7" right="0.7" top="0.75" bottom="0.75" header="0.3" footer="0.3"/>
  <pageSetup paperSize="9" orientation="portrait" horizontalDpi="300" verticalDpi="3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52A28-4EB5-4A4D-BBFA-6730A84A66FA}">
  <dimension ref="A1:F11"/>
  <sheetViews>
    <sheetView showGridLines="0" workbookViewId="0"/>
  </sheetViews>
  <sheetFormatPr defaultRowHeight="12.5" x14ac:dyDescent="0.25"/>
  <cols>
    <col min="1" max="1" width="14.54296875" bestFit="1" customWidth="1"/>
    <col min="2" max="2" width="95.1796875" customWidth="1"/>
  </cols>
  <sheetData>
    <row r="1" spans="1:6" s="2" customFormat="1" ht="31" customHeight="1" x14ac:dyDescent="0.4">
      <c r="A1" s="28" t="s">
        <v>65</v>
      </c>
    </row>
    <row r="2" spans="1:6" s="3" customFormat="1" ht="31" customHeight="1" x14ac:dyDescent="0.35">
      <c r="A2" s="29" t="s">
        <v>96</v>
      </c>
      <c r="B2" s="30"/>
      <c r="C2" s="30"/>
      <c r="D2" s="30"/>
      <c r="E2" s="30"/>
      <c r="F2" s="30"/>
    </row>
    <row r="3" spans="1:6" s="3" customFormat="1" ht="15.5" x14ac:dyDescent="0.35">
      <c r="A3" s="6" t="s">
        <v>97</v>
      </c>
      <c r="B3" s="6" t="s">
        <v>98</v>
      </c>
    </row>
    <row r="4" spans="1:6" s="3" customFormat="1" ht="31" x14ac:dyDescent="0.35">
      <c r="A4" s="31">
        <v>1</v>
      </c>
      <c r="B4" s="32" t="s">
        <v>99</v>
      </c>
    </row>
    <row r="5" spans="1:6" s="3" customFormat="1" ht="15.5" x14ac:dyDescent="0.35">
      <c r="A5" s="31">
        <v>2</v>
      </c>
      <c r="B5" s="34" t="s">
        <v>101</v>
      </c>
    </row>
    <row r="6" spans="1:6" s="3" customFormat="1" ht="46.5" x14ac:dyDescent="0.35">
      <c r="A6" s="31">
        <v>3</v>
      </c>
      <c r="B6" s="67" t="s">
        <v>152</v>
      </c>
    </row>
    <row r="7" spans="1:6" s="3" customFormat="1" ht="31" x14ac:dyDescent="0.35">
      <c r="A7" s="31">
        <v>4</v>
      </c>
      <c r="B7" s="34" t="s">
        <v>102</v>
      </c>
    </row>
    <row r="8" spans="1:6" s="3" customFormat="1" ht="93" x14ac:dyDescent="0.35">
      <c r="A8" s="31">
        <v>5</v>
      </c>
      <c r="B8" s="34" t="s">
        <v>154</v>
      </c>
    </row>
    <row r="9" spans="1:6" s="3" customFormat="1" ht="139.5" x14ac:dyDescent="0.35">
      <c r="A9" s="31">
        <v>6</v>
      </c>
      <c r="B9" s="68" t="s">
        <v>153</v>
      </c>
    </row>
    <row r="10" spans="1:6" ht="31" x14ac:dyDescent="0.25">
      <c r="B10" s="33" t="s">
        <v>100</v>
      </c>
    </row>
    <row r="11" spans="1:6" ht="93" x14ac:dyDescent="0.25">
      <c r="A11" s="31">
        <v>7</v>
      </c>
      <c r="B11" s="69" t="s">
        <v>155</v>
      </c>
    </row>
  </sheetData>
  <hyperlinks>
    <hyperlink ref="B10" r:id="rId1" xr:uid="{F59033AD-CD66-49B9-9A48-A06B46672B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0765D-2915-4CB0-A7CD-054BA1829B6D}">
  <dimension ref="A1:L14"/>
  <sheetViews>
    <sheetView showGridLines="0" workbookViewId="0"/>
  </sheetViews>
  <sheetFormatPr defaultColWidth="8.81640625" defaultRowHeight="15.5" x14ac:dyDescent="0.35"/>
  <cols>
    <col min="1" max="1" width="14.7265625" style="3" customWidth="1"/>
    <col min="2" max="16384" width="8.81640625" style="3"/>
  </cols>
  <sheetData>
    <row r="1" spans="1:12" ht="31" customHeight="1" x14ac:dyDescent="0.35">
      <c r="A1" s="35" t="s">
        <v>66</v>
      </c>
      <c r="B1" s="36"/>
      <c r="C1" s="36"/>
      <c r="D1" s="36"/>
      <c r="E1" s="36"/>
      <c r="F1" s="36"/>
      <c r="G1" s="36"/>
      <c r="H1" s="36"/>
      <c r="I1" s="36"/>
      <c r="J1" s="36"/>
      <c r="K1" s="37"/>
      <c r="L1" s="36"/>
    </row>
    <row r="2" spans="1:12" x14ac:dyDescent="0.35">
      <c r="A2" s="38" t="s">
        <v>7</v>
      </c>
      <c r="B2" s="36"/>
      <c r="C2" s="36"/>
      <c r="D2" s="36"/>
      <c r="E2" s="36"/>
      <c r="F2" s="36"/>
      <c r="G2" s="36"/>
      <c r="H2" s="36"/>
      <c r="I2" s="36"/>
      <c r="J2" s="36"/>
      <c r="K2" s="36"/>
      <c r="L2" s="36"/>
    </row>
    <row r="3" spans="1:12" x14ac:dyDescent="0.35">
      <c r="A3" s="39" t="s">
        <v>103</v>
      </c>
      <c r="B3" s="36"/>
      <c r="C3" s="36"/>
      <c r="D3" s="36"/>
      <c r="E3" s="36"/>
      <c r="F3" s="36"/>
      <c r="G3" s="36"/>
      <c r="H3" s="36"/>
      <c r="I3" s="36"/>
      <c r="J3" s="36"/>
      <c r="K3" s="36"/>
      <c r="L3" s="36"/>
    </row>
    <row r="4" spans="1:12" s="5" customFormat="1" ht="31" customHeight="1" x14ac:dyDescent="0.25">
      <c r="A4" s="40" t="s">
        <v>104</v>
      </c>
      <c r="B4" s="41"/>
      <c r="C4" s="41"/>
      <c r="D4" s="41"/>
      <c r="E4" s="41"/>
      <c r="F4" s="41"/>
      <c r="G4" s="41"/>
      <c r="H4" s="41"/>
      <c r="I4" s="41"/>
      <c r="J4" s="41"/>
      <c r="K4" s="41"/>
      <c r="L4" s="41"/>
    </row>
    <row r="5" spans="1:12" x14ac:dyDescent="0.35">
      <c r="A5" s="38" t="s">
        <v>8</v>
      </c>
      <c r="B5" s="36"/>
      <c r="C5" s="36"/>
      <c r="D5" s="36"/>
      <c r="E5" s="36"/>
      <c r="F5" s="36"/>
      <c r="G5" s="36"/>
      <c r="H5" s="36"/>
      <c r="I5" s="36"/>
      <c r="J5" s="36"/>
      <c r="K5" s="36"/>
      <c r="L5" s="36"/>
    </row>
    <row r="6" spans="1:12" s="5" customFormat="1" ht="31" customHeight="1" x14ac:dyDescent="0.25">
      <c r="A6" s="40" t="s">
        <v>145</v>
      </c>
      <c r="B6" s="41"/>
      <c r="C6" s="41"/>
      <c r="D6" s="41"/>
      <c r="E6" s="41"/>
      <c r="F6" s="41"/>
      <c r="G6" s="41"/>
      <c r="H6" s="41"/>
      <c r="I6" s="41"/>
      <c r="J6" s="41"/>
      <c r="K6" s="41"/>
      <c r="L6" s="41"/>
    </row>
    <row r="7" spans="1:12" x14ac:dyDescent="0.35">
      <c r="A7" s="38" t="s">
        <v>9</v>
      </c>
      <c r="B7" s="36"/>
      <c r="C7" s="36"/>
      <c r="D7" s="36"/>
      <c r="E7" s="36"/>
      <c r="F7" s="36"/>
      <c r="G7" s="36"/>
      <c r="H7" s="36"/>
      <c r="I7" s="36"/>
      <c r="J7" s="36"/>
      <c r="K7" s="36"/>
      <c r="L7" s="36"/>
    </row>
    <row r="8" spans="1:12" x14ac:dyDescent="0.35">
      <c r="A8" s="39" t="s">
        <v>105</v>
      </c>
      <c r="B8" s="36"/>
      <c r="C8" s="36"/>
      <c r="D8" s="36"/>
      <c r="E8" s="36"/>
      <c r="F8" s="36"/>
      <c r="G8" s="36"/>
      <c r="H8" s="36"/>
      <c r="I8" s="36"/>
      <c r="J8" s="36"/>
      <c r="K8" s="36"/>
      <c r="L8" s="36"/>
    </row>
    <row r="9" spans="1:12" ht="31" customHeight="1" x14ac:dyDescent="0.35">
      <c r="A9" s="40" t="s">
        <v>106</v>
      </c>
      <c r="B9" s="36"/>
      <c r="C9" s="36"/>
      <c r="D9" s="36"/>
      <c r="E9" s="36"/>
      <c r="F9" s="36"/>
      <c r="G9" s="36"/>
      <c r="H9" s="36"/>
      <c r="I9" s="36"/>
      <c r="J9" s="36"/>
      <c r="K9" s="36"/>
      <c r="L9" s="36"/>
    </row>
    <row r="10" spans="1:12" x14ac:dyDescent="0.35">
      <c r="A10" s="38" t="s">
        <v>10</v>
      </c>
      <c r="B10" s="36"/>
      <c r="C10" s="36"/>
      <c r="D10" s="36"/>
      <c r="E10" s="36"/>
      <c r="F10" s="36"/>
      <c r="G10" s="36"/>
      <c r="H10" s="36"/>
      <c r="I10" s="36"/>
      <c r="J10" s="36"/>
      <c r="K10" s="36"/>
      <c r="L10" s="36"/>
    </row>
    <row r="11" spans="1:12" ht="31" customHeight="1" x14ac:dyDescent="0.35">
      <c r="A11" s="40" t="s">
        <v>107</v>
      </c>
      <c r="B11" s="36"/>
      <c r="C11" s="36"/>
      <c r="D11" s="36"/>
      <c r="E11" s="36"/>
      <c r="F11" s="36"/>
      <c r="G11" s="36"/>
      <c r="H11" s="36"/>
      <c r="I11" s="36"/>
      <c r="J11" s="36"/>
      <c r="K11" s="36"/>
      <c r="L11" s="36"/>
    </row>
    <row r="12" spans="1:12" x14ac:dyDescent="0.35">
      <c r="A12" s="38" t="s">
        <v>11</v>
      </c>
    </row>
    <row r="13" spans="1:12" x14ac:dyDescent="0.35">
      <c r="A13" s="39" t="s">
        <v>108</v>
      </c>
    </row>
    <row r="14" spans="1:12" x14ac:dyDescent="0.35">
      <c r="A14" s="39" t="s">
        <v>109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95335-E8D2-4213-8296-B1F680D6CABF}">
  <dimension ref="A1:G51"/>
  <sheetViews>
    <sheetView workbookViewId="0"/>
  </sheetViews>
  <sheetFormatPr defaultColWidth="8.81640625" defaultRowHeight="15.5" x14ac:dyDescent="0.35"/>
  <cols>
    <col min="1" max="1" width="94" style="46" customWidth="1"/>
    <col min="2" max="2" width="21.81640625" style="46" customWidth="1"/>
    <col min="3" max="3" width="34.54296875" style="46" customWidth="1"/>
    <col min="4" max="256" width="8.81640625" style="46"/>
    <col min="257" max="257" width="15.54296875" style="46" customWidth="1"/>
    <col min="258" max="258" width="21.54296875" style="46" customWidth="1"/>
    <col min="259" max="259" width="34.54296875" style="46" customWidth="1"/>
    <col min="260" max="512" width="8.81640625" style="46"/>
    <col min="513" max="513" width="15.54296875" style="46" customWidth="1"/>
    <col min="514" max="514" width="21.54296875" style="46" customWidth="1"/>
    <col min="515" max="515" width="34.54296875" style="46" customWidth="1"/>
    <col min="516" max="768" width="8.81640625" style="46"/>
    <col min="769" max="769" width="15.54296875" style="46" customWidth="1"/>
    <col min="770" max="770" width="21.54296875" style="46" customWidth="1"/>
    <col min="771" max="771" width="34.54296875" style="46" customWidth="1"/>
    <col min="772" max="1024" width="8.81640625" style="46"/>
    <col min="1025" max="1025" width="15.54296875" style="46" customWidth="1"/>
    <col min="1026" max="1026" width="21.54296875" style="46" customWidth="1"/>
    <col min="1027" max="1027" width="34.54296875" style="46" customWidth="1"/>
    <col min="1028" max="1280" width="8.81640625" style="46"/>
    <col min="1281" max="1281" width="15.54296875" style="46" customWidth="1"/>
    <col min="1282" max="1282" width="21.54296875" style="46" customWidth="1"/>
    <col min="1283" max="1283" width="34.54296875" style="46" customWidth="1"/>
    <col min="1284" max="1536" width="8.81640625" style="46"/>
    <col min="1537" max="1537" width="15.54296875" style="46" customWidth="1"/>
    <col min="1538" max="1538" width="21.54296875" style="46" customWidth="1"/>
    <col min="1539" max="1539" width="34.54296875" style="46" customWidth="1"/>
    <col min="1540" max="1792" width="8.81640625" style="46"/>
    <col min="1793" max="1793" width="15.54296875" style="46" customWidth="1"/>
    <col min="1794" max="1794" width="21.54296875" style="46" customWidth="1"/>
    <col min="1795" max="1795" width="34.54296875" style="46" customWidth="1"/>
    <col min="1796" max="2048" width="8.81640625" style="46"/>
    <col min="2049" max="2049" width="15.54296875" style="46" customWidth="1"/>
    <col min="2050" max="2050" width="21.54296875" style="46" customWidth="1"/>
    <col min="2051" max="2051" width="34.54296875" style="46" customWidth="1"/>
    <col min="2052" max="2304" width="8.81640625" style="46"/>
    <col min="2305" max="2305" width="15.54296875" style="46" customWidth="1"/>
    <col min="2306" max="2306" width="21.54296875" style="46" customWidth="1"/>
    <col min="2307" max="2307" width="34.54296875" style="46" customWidth="1"/>
    <col min="2308" max="2560" width="8.81640625" style="46"/>
    <col min="2561" max="2561" width="15.54296875" style="46" customWidth="1"/>
    <col min="2562" max="2562" width="21.54296875" style="46" customWidth="1"/>
    <col min="2563" max="2563" width="34.54296875" style="46" customWidth="1"/>
    <col min="2564" max="2816" width="8.81640625" style="46"/>
    <col min="2817" max="2817" width="15.54296875" style="46" customWidth="1"/>
    <col min="2818" max="2818" width="21.54296875" style="46" customWidth="1"/>
    <col min="2819" max="2819" width="34.54296875" style="46" customWidth="1"/>
    <col min="2820" max="3072" width="8.81640625" style="46"/>
    <col min="3073" max="3073" width="15.54296875" style="46" customWidth="1"/>
    <col min="3074" max="3074" width="21.54296875" style="46" customWidth="1"/>
    <col min="3075" max="3075" width="34.54296875" style="46" customWidth="1"/>
    <col min="3076" max="3328" width="8.81640625" style="46"/>
    <col min="3329" max="3329" width="15.54296875" style="46" customWidth="1"/>
    <col min="3330" max="3330" width="21.54296875" style="46" customWidth="1"/>
    <col min="3331" max="3331" width="34.54296875" style="46" customWidth="1"/>
    <col min="3332" max="3584" width="8.81640625" style="46"/>
    <col min="3585" max="3585" width="15.54296875" style="46" customWidth="1"/>
    <col min="3586" max="3586" width="21.54296875" style="46" customWidth="1"/>
    <col min="3587" max="3587" width="34.54296875" style="46" customWidth="1"/>
    <col min="3588" max="3840" width="8.81640625" style="46"/>
    <col min="3841" max="3841" width="15.54296875" style="46" customWidth="1"/>
    <col min="3842" max="3842" width="21.54296875" style="46" customWidth="1"/>
    <col min="3843" max="3843" width="34.54296875" style="46" customWidth="1"/>
    <col min="3844" max="4096" width="8.81640625" style="46"/>
    <col min="4097" max="4097" width="15.54296875" style="46" customWidth="1"/>
    <col min="4098" max="4098" width="21.54296875" style="46" customWidth="1"/>
    <col min="4099" max="4099" width="34.54296875" style="46" customWidth="1"/>
    <col min="4100" max="4352" width="8.81640625" style="46"/>
    <col min="4353" max="4353" width="15.54296875" style="46" customWidth="1"/>
    <col min="4354" max="4354" width="21.54296875" style="46" customWidth="1"/>
    <col min="4355" max="4355" width="34.54296875" style="46" customWidth="1"/>
    <col min="4356" max="4608" width="8.81640625" style="46"/>
    <col min="4609" max="4609" width="15.54296875" style="46" customWidth="1"/>
    <col min="4610" max="4610" width="21.54296875" style="46" customWidth="1"/>
    <col min="4611" max="4611" width="34.54296875" style="46" customWidth="1"/>
    <col min="4612" max="4864" width="8.81640625" style="46"/>
    <col min="4865" max="4865" width="15.54296875" style="46" customWidth="1"/>
    <col min="4866" max="4866" width="21.54296875" style="46" customWidth="1"/>
    <col min="4867" max="4867" width="34.54296875" style="46" customWidth="1"/>
    <col min="4868" max="5120" width="8.81640625" style="46"/>
    <col min="5121" max="5121" width="15.54296875" style="46" customWidth="1"/>
    <col min="5122" max="5122" width="21.54296875" style="46" customWidth="1"/>
    <col min="5123" max="5123" width="34.54296875" style="46" customWidth="1"/>
    <col min="5124" max="5376" width="8.81640625" style="46"/>
    <col min="5377" max="5377" width="15.54296875" style="46" customWidth="1"/>
    <col min="5378" max="5378" width="21.54296875" style="46" customWidth="1"/>
    <col min="5379" max="5379" width="34.54296875" style="46" customWidth="1"/>
    <col min="5380" max="5632" width="8.81640625" style="46"/>
    <col min="5633" max="5633" width="15.54296875" style="46" customWidth="1"/>
    <col min="5634" max="5634" width="21.54296875" style="46" customWidth="1"/>
    <col min="5635" max="5635" width="34.54296875" style="46" customWidth="1"/>
    <col min="5636" max="5888" width="8.81640625" style="46"/>
    <col min="5889" max="5889" width="15.54296875" style="46" customWidth="1"/>
    <col min="5890" max="5890" width="21.54296875" style="46" customWidth="1"/>
    <col min="5891" max="5891" width="34.54296875" style="46" customWidth="1"/>
    <col min="5892" max="6144" width="8.81640625" style="46"/>
    <col min="6145" max="6145" width="15.54296875" style="46" customWidth="1"/>
    <col min="6146" max="6146" width="21.54296875" style="46" customWidth="1"/>
    <col min="6147" max="6147" width="34.54296875" style="46" customWidth="1"/>
    <col min="6148" max="6400" width="8.81640625" style="46"/>
    <col min="6401" max="6401" width="15.54296875" style="46" customWidth="1"/>
    <col min="6402" max="6402" width="21.54296875" style="46" customWidth="1"/>
    <col min="6403" max="6403" width="34.54296875" style="46" customWidth="1"/>
    <col min="6404" max="6656" width="8.81640625" style="46"/>
    <col min="6657" max="6657" width="15.54296875" style="46" customWidth="1"/>
    <col min="6658" max="6658" width="21.54296875" style="46" customWidth="1"/>
    <col min="6659" max="6659" width="34.54296875" style="46" customWidth="1"/>
    <col min="6660" max="6912" width="8.81640625" style="46"/>
    <col min="6913" max="6913" width="15.54296875" style="46" customWidth="1"/>
    <col min="6914" max="6914" width="21.54296875" style="46" customWidth="1"/>
    <col min="6915" max="6915" width="34.54296875" style="46" customWidth="1"/>
    <col min="6916" max="7168" width="8.81640625" style="46"/>
    <col min="7169" max="7169" width="15.54296875" style="46" customWidth="1"/>
    <col min="7170" max="7170" width="21.54296875" style="46" customWidth="1"/>
    <col min="7171" max="7171" width="34.54296875" style="46" customWidth="1"/>
    <col min="7172" max="7424" width="8.81640625" style="46"/>
    <col min="7425" max="7425" width="15.54296875" style="46" customWidth="1"/>
    <col min="7426" max="7426" width="21.54296875" style="46" customWidth="1"/>
    <col min="7427" max="7427" width="34.54296875" style="46" customWidth="1"/>
    <col min="7428" max="7680" width="8.81640625" style="46"/>
    <col min="7681" max="7681" width="15.54296875" style="46" customWidth="1"/>
    <col min="7682" max="7682" width="21.54296875" style="46" customWidth="1"/>
    <col min="7683" max="7683" width="34.54296875" style="46" customWidth="1"/>
    <col min="7684" max="7936" width="8.81640625" style="46"/>
    <col min="7937" max="7937" width="15.54296875" style="46" customWidth="1"/>
    <col min="7938" max="7938" width="21.54296875" style="46" customWidth="1"/>
    <col min="7939" max="7939" width="34.54296875" style="46" customWidth="1"/>
    <col min="7940" max="8192" width="8.81640625" style="46"/>
    <col min="8193" max="8193" width="15.54296875" style="46" customWidth="1"/>
    <col min="8194" max="8194" width="21.54296875" style="46" customWidth="1"/>
    <col min="8195" max="8195" width="34.54296875" style="46" customWidth="1"/>
    <col min="8196" max="8448" width="8.81640625" style="46"/>
    <col min="8449" max="8449" width="15.54296875" style="46" customWidth="1"/>
    <col min="8450" max="8450" width="21.54296875" style="46" customWidth="1"/>
    <col min="8451" max="8451" width="34.54296875" style="46" customWidth="1"/>
    <col min="8452" max="8704" width="8.81640625" style="46"/>
    <col min="8705" max="8705" width="15.54296875" style="46" customWidth="1"/>
    <col min="8706" max="8706" width="21.54296875" style="46" customWidth="1"/>
    <col min="8707" max="8707" width="34.54296875" style="46" customWidth="1"/>
    <col min="8708" max="8960" width="8.81640625" style="46"/>
    <col min="8961" max="8961" width="15.54296875" style="46" customWidth="1"/>
    <col min="8962" max="8962" width="21.54296875" style="46" customWidth="1"/>
    <col min="8963" max="8963" width="34.54296875" style="46" customWidth="1"/>
    <col min="8964" max="9216" width="8.81640625" style="46"/>
    <col min="9217" max="9217" width="15.54296875" style="46" customWidth="1"/>
    <col min="9218" max="9218" width="21.54296875" style="46" customWidth="1"/>
    <col min="9219" max="9219" width="34.54296875" style="46" customWidth="1"/>
    <col min="9220" max="9472" width="8.81640625" style="46"/>
    <col min="9473" max="9473" width="15.54296875" style="46" customWidth="1"/>
    <col min="9474" max="9474" width="21.54296875" style="46" customWidth="1"/>
    <col min="9475" max="9475" width="34.54296875" style="46" customWidth="1"/>
    <col min="9476" max="9728" width="8.81640625" style="46"/>
    <col min="9729" max="9729" width="15.54296875" style="46" customWidth="1"/>
    <col min="9730" max="9730" width="21.54296875" style="46" customWidth="1"/>
    <col min="9731" max="9731" width="34.54296875" style="46" customWidth="1"/>
    <col min="9732" max="9984" width="8.81640625" style="46"/>
    <col min="9985" max="9985" width="15.54296875" style="46" customWidth="1"/>
    <col min="9986" max="9986" width="21.54296875" style="46" customWidth="1"/>
    <col min="9987" max="9987" width="34.54296875" style="46" customWidth="1"/>
    <col min="9988" max="10240" width="8.81640625" style="46"/>
    <col min="10241" max="10241" width="15.54296875" style="46" customWidth="1"/>
    <col min="10242" max="10242" width="21.54296875" style="46" customWidth="1"/>
    <col min="10243" max="10243" width="34.54296875" style="46" customWidth="1"/>
    <col min="10244" max="10496" width="8.81640625" style="46"/>
    <col min="10497" max="10497" width="15.54296875" style="46" customWidth="1"/>
    <col min="10498" max="10498" width="21.54296875" style="46" customWidth="1"/>
    <col min="10499" max="10499" width="34.54296875" style="46" customWidth="1"/>
    <col min="10500" max="10752" width="8.81640625" style="46"/>
    <col min="10753" max="10753" width="15.54296875" style="46" customWidth="1"/>
    <col min="10754" max="10754" width="21.54296875" style="46" customWidth="1"/>
    <col min="10755" max="10755" width="34.54296875" style="46" customWidth="1"/>
    <col min="10756" max="11008" width="8.81640625" style="46"/>
    <col min="11009" max="11009" width="15.54296875" style="46" customWidth="1"/>
    <col min="11010" max="11010" width="21.54296875" style="46" customWidth="1"/>
    <col min="11011" max="11011" width="34.54296875" style="46" customWidth="1"/>
    <col min="11012" max="11264" width="8.81640625" style="46"/>
    <col min="11265" max="11265" width="15.54296875" style="46" customWidth="1"/>
    <col min="11266" max="11266" width="21.54296875" style="46" customWidth="1"/>
    <col min="11267" max="11267" width="34.54296875" style="46" customWidth="1"/>
    <col min="11268" max="11520" width="8.81640625" style="46"/>
    <col min="11521" max="11521" width="15.54296875" style="46" customWidth="1"/>
    <col min="11522" max="11522" width="21.54296875" style="46" customWidth="1"/>
    <col min="11523" max="11523" width="34.54296875" style="46" customWidth="1"/>
    <col min="11524" max="11776" width="8.81640625" style="46"/>
    <col min="11777" max="11777" width="15.54296875" style="46" customWidth="1"/>
    <col min="11778" max="11778" width="21.54296875" style="46" customWidth="1"/>
    <col min="11779" max="11779" width="34.54296875" style="46" customWidth="1"/>
    <col min="11780" max="12032" width="8.81640625" style="46"/>
    <col min="12033" max="12033" width="15.54296875" style="46" customWidth="1"/>
    <col min="12034" max="12034" width="21.54296875" style="46" customWidth="1"/>
    <col min="12035" max="12035" width="34.54296875" style="46" customWidth="1"/>
    <col min="12036" max="12288" width="8.81640625" style="46"/>
    <col min="12289" max="12289" width="15.54296875" style="46" customWidth="1"/>
    <col min="12290" max="12290" width="21.54296875" style="46" customWidth="1"/>
    <col min="12291" max="12291" width="34.54296875" style="46" customWidth="1"/>
    <col min="12292" max="12544" width="8.81640625" style="46"/>
    <col min="12545" max="12545" width="15.54296875" style="46" customWidth="1"/>
    <col min="12546" max="12546" width="21.54296875" style="46" customWidth="1"/>
    <col min="12547" max="12547" width="34.54296875" style="46" customWidth="1"/>
    <col min="12548" max="12800" width="8.81640625" style="46"/>
    <col min="12801" max="12801" width="15.54296875" style="46" customWidth="1"/>
    <col min="12802" max="12802" width="21.54296875" style="46" customWidth="1"/>
    <col min="12803" max="12803" width="34.54296875" style="46" customWidth="1"/>
    <col min="12804" max="13056" width="8.81640625" style="46"/>
    <col min="13057" max="13057" width="15.54296875" style="46" customWidth="1"/>
    <col min="13058" max="13058" width="21.54296875" style="46" customWidth="1"/>
    <col min="13059" max="13059" width="34.54296875" style="46" customWidth="1"/>
    <col min="13060" max="13312" width="8.81640625" style="46"/>
    <col min="13313" max="13313" width="15.54296875" style="46" customWidth="1"/>
    <col min="13314" max="13314" width="21.54296875" style="46" customWidth="1"/>
    <col min="13315" max="13315" width="34.54296875" style="46" customWidth="1"/>
    <col min="13316" max="13568" width="8.81640625" style="46"/>
    <col min="13569" max="13569" width="15.54296875" style="46" customWidth="1"/>
    <col min="13570" max="13570" width="21.54296875" style="46" customWidth="1"/>
    <col min="13571" max="13571" width="34.54296875" style="46" customWidth="1"/>
    <col min="13572" max="13824" width="8.81640625" style="46"/>
    <col min="13825" max="13825" width="15.54296875" style="46" customWidth="1"/>
    <col min="13826" max="13826" width="21.54296875" style="46" customWidth="1"/>
    <col min="13827" max="13827" width="34.54296875" style="46" customWidth="1"/>
    <col min="13828" max="14080" width="8.81640625" style="46"/>
    <col min="14081" max="14081" width="15.54296875" style="46" customWidth="1"/>
    <col min="14082" max="14082" width="21.54296875" style="46" customWidth="1"/>
    <col min="14083" max="14083" width="34.54296875" style="46" customWidth="1"/>
    <col min="14084" max="14336" width="8.81640625" style="46"/>
    <col min="14337" max="14337" width="15.54296875" style="46" customWidth="1"/>
    <col min="14338" max="14338" width="21.54296875" style="46" customWidth="1"/>
    <col min="14339" max="14339" width="34.54296875" style="46" customWidth="1"/>
    <col min="14340" max="14592" width="8.81640625" style="46"/>
    <col min="14593" max="14593" width="15.54296875" style="46" customWidth="1"/>
    <col min="14594" max="14594" width="21.54296875" style="46" customWidth="1"/>
    <col min="14595" max="14595" width="34.54296875" style="46" customWidth="1"/>
    <col min="14596" max="14848" width="8.81640625" style="46"/>
    <col min="14849" max="14849" width="15.54296875" style="46" customWidth="1"/>
    <col min="14850" max="14850" width="21.54296875" style="46" customWidth="1"/>
    <col min="14851" max="14851" width="34.54296875" style="46" customWidth="1"/>
    <col min="14852" max="15104" width="8.81640625" style="46"/>
    <col min="15105" max="15105" width="15.54296875" style="46" customWidth="1"/>
    <col min="15106" max="15106" width="21.54296875" style="46" customWidth="1"/>
    <col min="15107" max="15107" width="34.54296875" style="46" customWidth="1"/>
    <col min="15108" max="15360" width="8.81640625" style="46"/>
    <col min="15361" max="15361" width="15.54296875" style="46" customWidth="1"/>
    <col min="15362" max="15362" width="21.54296875" style="46" customWidth="1"/>
    <col min="15363" max="15363" width="34.54296875" style="46" customWidth="1"/>
    <col min="15364" max="15616" width="8.81640625" style="46"/>
    <col min="15617" max="15617" width="15.54296875" style="46" customWidth="1"/>
    <col min="15618" max="15618" width="21.54296875" style="46" customWidth="1"/>
    <col min="15619" max="15619" width="34.54296875" style="46" customWidth="1"/>
    <col min="15620" max="15872" width="8.81640625" style="46"/>
    <col min="15873" max="15873" width="15.54296875" style="46" customWidth="1"/>
    <col min="15874" max="15874" width="21.54296875" style="46" customWidth="1"/>
    <col min="15875" max="15875" width="34.54296875" style="46" customWidth="1"/>
    <col min="15876" max="16128" width="8.81640625" style="46"/>
    <col min="16129" max="16129" width="15.54296875" style="46" customWidth="1"/>
    <col min="16130" max="16130" width="21.54296875" style="46" customWidth="1"/>
    <col min="16131" max="16131" width="34.54296875" style="46" customWidth="1"/>
    <col min="16132" max="16384" width="8.81640625" style="46"/>
  </cols>
  <sheetData>
    <row r="1" spans="1:7" s="43" customFormat="1" ht="31" customHeight="1" x14ac:dyDescent="0.4">
      <c r="A1" s="42" t="s">
        <v>67</v>
      </c>
      <c r="G1" s="44"/>
    </row>
    <row r="2" spans="1:7" ht="16.5" x14ac:dyDescent="0.4">
      <c r="A2" s="45" t="s">
        <v>110</v>
      </c>
    </row>
    <row r="3" spans="1:7" ht="77.5" x14ac:dyDescent="0.35">
      <c r="A3" s="47" t="s">
        <v>111</v>
      </c>
    </row>
    <row r="4" spans="1:7" ht="29.5" customHeight="1" x14ac:dyDescent="0.35">
      <c r="A4" s="46" t="s">
        <v>112</v>
      </c>
    </row>
    <row r="5" spans="1:7" ht="29.5" customHeight="1" x14ac:dyDescent="0.35"/>
    <row r="6" spans="1:7" x14ac:dyDescent="0.35">
      <c r="A6" s="46" t="s">
        <v>113</v>
      </c>
    </row>
    <row r="7" spans="1:7" ht="27" customHeight="1" x14ac:dyDescent="0.35"/>
    <row r="8" spans="1:7" ht="27" customHeight="1" x14ac:dyDescent="0.35"/>
    <row r="9" spans="1:7" x14ac:dyDescent="0.35">
      <c r="A9" s="46" t="s">
        <v>114</v>
      </c>
    </row>
    <row r="12" spans="1:7" x14ac:dyDescent="0.35">
      <c r="A12" s="46" t="s">
        <v>115</v>
      </c>
    </row>
    <row r="16" spans="1:7" x14ac:dyDescent="0.35">
      <c r="A16" s="46" t="s">
        <v>116</v>
      </c>
    </row>
    <row r="19" spans="1:1" ht="17.149999999999999" customHeight="1" x14ac:dyDescent="0.35"/>
    <row r="20" spans="1:1" ht="17.5" x14ac:dyDescent="0.45">
      <c r="A20" s="46" t="s">
        <v>117</v>
      </c>
    </row>
    <row r="21" spans="1:1" ht="17.5" x14ac:dyDescent="0.45">
      <c r="A21" s="46" t="s">
        <v>118</v>
      </c>
    </row>
    <row r="22" spans="1:1" x14ac:dyDescent="0.35">
      <c r="A22" s="46" t="s">
        <v>119</v>
      </c>
    </row>
    <row r="23" spans="1:1" ht="31" customHeight="1" x14ac:dyDescent="0.35"/>
    <row r="24" spans="1:1" ht="16.5" x14ac:dyDescent="0.4">
      <c r="A24" s="45" t="s">
        <v>120</v>
      </c>
    </row>
    <row r="25" spans="1:1" ht="17.5" x14ac:dyDescent="0.45">
      <c r="A25" s="46" t="s">
        <v>121</v>
      </c>
    </row>
    <row r="26" spans="1:1" ht="17.5" x14ac:dyDescent="0.45">
      <c r="A26" s="46" t="s">
        <v>122</v>
      </c>
    </row>
    <row r="27" spans="1:1" ht="24" customHeight="1" x14ac:dyDescent="0.35"/>
    <row r="28" spans="1:1" ht="17.149999999999999" customHeight="1" x14ac:dyDescent="0.35">
      <c r="A28" s="45"/>
    </row>
    <row r="29" spans="1:1" x14ac:dyDescent="0.35">
      <c r="A29" s="45" t="s">
        <v>123</v>
      </c>
    </row>
    <row r="30" spans="1:1" ht="17.5" x14ac:dyDescent="0.45">
      <c r="A30" s="46" t="s">
        <v>124</v>
      </c>
    </row>
    <row r="31" spans="1:1" ht="17.5" x14ac:dyDescent="0.45">
      <c r="A31" s="46" t="s">
        <v>125</v>
      </c>
    </row>
    <row r="32" spans="1:1" ht="27" customHeight="1" x14ac:dyDescent="0.35">
      <c r="A32" s="46" t="s">
        <v>126</v>
      </c>
    </row>
    <row r="33" spans="1:3" ht="27" customHeight="1" x14ac:dyDescent="0.35"/>
    <row r="34" spans="1:3" ht="31" customHeight="1" x14ac:dyDescent="0.35"/>
    <row r="35" spans="1:3" x14ac:dyDescent="0.35">
      <c r="A35" s="45" t="s">
        <v>127</v>
      </c>
    </row>
    <row r="36" spans="1:3" ht="17.5" x14ac:dyDescent="0.45">
      <c r="A36" s="46" t="s">
        <v>128</v>
      </c>
    </row>
    <row r="37" spans="1:3" x14ac:dyDescent="0.35">
      <c r="A37" s="46" t="s">
        <v>129</v>
      </c>
    </row>
    <row r="38" spans="1:3" ht="32.15" customHeight="1" x14ac:dyDescent="0.35"/>
    <row r="39" spans="1:3" ht="17.5" x14ac:dyDescent="0.45">
      <c r="A39" s="46" t="s">
        <v>130</v>
      </c>
    </row>
    <row r="40" spans="1:3" ht="17.5" x14ac:dyDescent="0.45">
      <c r="B40" s="46" t="s">
        <v>131</v>
      </c>
    </row>
    <row r="41" spans="1:3" ht="17.5" x14ac:dyDescent="0.45">
      <c r="A41" s="46" t="s">
        <v>132</v>
      </c>
    </row>
    <row r="42" spans="1:3" ht="31" customHeight="1" thickBot="1" x14ac:dyDescent="0.4">
      <c r="A42" s="48" t="s">
        <v>133</v>
      </c>
    </row>
    <row r="43" spans="1:3" ht="47" thickBot="1" x14ac:dyDescent="0.4">
      <c r="A43" s="49" t="s">
        <v>134</v>
      </c>
      <c r="B43" s="50" t="s">
        <v>135</v>
      </c>
      <c r="C43" s="50" t="s">
        <v>65</v>
      </c>
    </row>
    <row r="44" spans="1:3" ht="47" thickBot="1" x14ac:dyDescent="0.4">
      <c r="A44" s="51" t="s">
        <v>136</v>
      </c>
      <c r="B44" s="52">
        <v>0.2</v>
      </c>
      <c r="C44" s="53" t="s">
        <v>137</v>
      </c>
    </row>
    <row r="45" spans="1:3" ht="16" thickBot="1" x14ac:dyDescent="0.4">
      <c r="A45" s="51" t="s">
        <v>138</v>
      </c>
      <c r="B45" s="52">
        <v>1.5</v>
      </c>
      <c r="C45" s="53"/>
    </row>
    <row r="46" spans="1:3" ht="16" thickBot="1" x14ac:dyDescent="0.4">
      <c r="A46" s="51" t="s">
        <v>139</v>
      </c>
      <c r="B46" s="52">
        <v>4</v>
      </c>
      <c r="C46" s="53"/>
    </row>
    <row r="47" spans="1:3" ht="16" thickBot="1" x14ac:dyDescent="0.4">
      <c r="A47" s="51" t="s">
        <v>140</v>
      </c>
      <c r="B47" s="52">
        <v>7</v>
      </c>
      <c r="C47" s="53"/>
    </row>
    <row r="48" spans="1:3" ht="16" thickBot="1" x14ac:dyDescent="0.4">
      <c r="A48" s="51" t="s">
        <v>141</v>
      </c>
      <c r="B48" s="52">
        <v>10</v>
      </c>
      <c r="C48" s="53"/>
    </row>
    <row r="49" spans="1:1" ht="31" customHeight="1" x14ac:dyDescent="0.45">
      <c r="A49" s="46" t="s">
        <v>142</v>
      </c>
    </row>
    <row r="50" spans="1:1" x14ac:dyDescent="0.35">
      <c r="A50" s="46" t="s">
        <v>143</v>
      </c>
    </row>
    <row r="51" spans="1:1" x14ac:dyDescent="0.35">
      <c r="A51" s="45"/>
    </row>
  </sheetData>
  <pageMargins left="0.7" right="0.7" top="0.75" bottom="0.75" header="0.3" footer="0.3"/>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52</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6" t="s">
        <v>6</v>
      </c>
      <c r="B6" s="56" t="s">
        <v>7</v>
      </c>
      <c r="C6" s="56" t="s">
        <v>8</v>
      </c>
      <c r="D6" s="56" t="s">
        <v>9</v>
      </c>
      <c r="E6" s="56" t="s">
        <v>10</v>
      </c>
      <c r="F6" s="56" t="s">
        <v>11</v>
      </c>
      <c r="G6" s="3" t="s">
        <v>12</v>
      </c>
      <c r="H6" s="56" t="s">
        <v>6</v>
      </c>
      <c r="I6" s="56" t="s">
        <v>7</v>
      </c>
      <c r="J6" s="56" t="s">
        <v>8</v>
      </c>
      <c r="K6" s="56" t="s">
        <v>9</v>
      </c>
      <c r="L6" s="56" t="s">
        <v>10</v>
      </c>
      <c r="M6" s="56" t="s">
        <v>11</v>
      </c>
    </row>
    <row r="7" spans="1:13" x14ac:dyDescent="0.35">
      <c r="A7" s="3">
        <v>0</v>
      </c>
      <c r="B7" s="57">
        <v>3.539E-3</v>
      </c>
      <c r="C7" s="57">
        <v>3.5330000000000001E-3</v>
      </c>
      <c r="D7" s="58">
        <v>100000</v>
      </c>
      <c r="E7" s="58">
        <v>353.3</v>
      </c>
      <c r="F7" s="60">
        <v>76.52</v>
      </c>
      <c r="G7" s="3" t="s">
        <v>12</v>
      </c>
      <c r="H7" s="3">
        <v>0</v>
      </c>
      <c r="I7" s="57">
        <v>3.4250000000000001E-3</v>
      </c>
      <c r="J7" s="57">
        <v>3.4199999999999999E-3</v>
      </c>
      <c r="K7" s="58">
        <v>100000</v>
      </c>
      <c r="L7" s="58">
        <v>342</v>
      </c>
      <c r="M7" s="60">
        <v>80.73</v>
      </c>
    </row>
    <row r="8" spans="1:13" x14ac:dyDescent="0.35">
      <c r="A8" s="3">
        <v>1</v>
      </c>
      <c r="B8" s="57">
        <v>2.7799999999999998E-4</v>
      </c>
      <c r="C8" s="57">
        <v>2.7799999999999998E-4</v>
      </c>
      <c r="D8" s="58">
        <v>99646.7</v>
      </c>
      <c r="E8" s="58">
        <v>27.7</v>
      </c>
      <c r="F8" s="60">
        <v>75.790000000000006</v>
      </c>
      <c r="G8" s="3" t="s">
        <v>12</v>
      </c>
      <c r="H8" s="3">
        <v>1</v>
      </c>
      <c r="I8" s="57">
        <v>2.24E-4</v>
      </c>
      <c r="J8" s="57">
        <v>2.24E-4</v>
      </c>
      <c r="K8" s="58">
        <v>99658</v>
      </c>
      <c r="L8" s="58">
        <v>22.3</v>
      </c>
      <c r="M8" s="60">
        <v>80</v>
      </c>
    </row>
    <row r="9" spans="1:13" x14ac:dyDescent="0.35">
      <c r="A9" s="3">
        <v>2</v>
      </c>
      <c r="B9" s="57">
        <v>1.65E-4</v>
      </c>
      <c r="C9" s="57">
        <v>1.65E-4</v>
      </c>
      <c r="D9" s="58">
        <v>99619</v>
      </c>
      <c r="E9" s="58">
        <v>16.399999999999999</v>
      </c>
      <c r="F9" s="60">
        <v>74.81</v>
      </c>
      <c r="G9" s="3" t="s">
        <v>12</v>
      </c>
      <c r="H9" s="3">
        <v>2</v>
      </c>
      <c r="I9" s="57">
        <v>1.07E-4</v>
      </c>
      <c r="J9" s="57">
        <v>1.07E-4</v>
      </c>
      <c r="K9" s="58">
        <v>99635.8</v>
      </c>
      <c r="L9" s="58">
        <v>10.7</v>
      </c>
      <c r="M9" s="60">
        <v>79.02</v>
      </c>
    </row>
    <row r="10" spans="1:13" x14ac:dyDescent="0.35">
      <c r="A10" s="3">
        <v>3</v>
      </c>
      <c r="B10" s="57">
        <v>9.7E-5</v>
      </c>
      <c r="C10" s="57">
        <v>9.7E-5</v>
      </c>
      <c r="D10" s="58">
        <v>99602.6</v>
      </c>
      <c r="E10" s="58">
        <v>9.6999999999999993</v>
      </c>
      <c r="F10" s="60">
        <v>73.819999999999993</v>
      </c>
      <c r="G10" s="3" t="s">
        <v>12</v>
      </c>
      <c r="H10" s="3">
        <v>3</v>
      </c>
      <c r="I10" s="57">
        <v>5.1999999999999997E-5</v>
      </c>
      <c r="J10" s="57">
        <v>5.1999999999999997E-5</v>
      </c>
      <c r="K10" s="58">
        <v>99625.1</v>
      </c>
      <c r="L10" s="58">
        <v>5.2</v>
      </c>
      <c r="M10" s="60">
        <v>78.03</v>
      </c>
    </row>
    <row r="11" spans="1:13" x14ac:dyDescent="0.35">
      <c r="A11" s="3">
        <v>4</v>
      </c>
      <c r="B11" s="57">
        <v>6.9999999999999994E-5</v>
      </c>
      <c r="C11" s="57">
        <v>6.9999999999999994E-5</v>
      </c>
      <c r="D11" s="58">
        <v>99592.9</v>
      </c>
      <c r="E11" s="58">
        <v>7</v>
      </c>
      <c r="F11" s="60">
        <v>72.83</v>
      </c>
      <c r="G11" s="3" t="s">
        <v>12</v>
      </c>
      <c r="H11" s="3">
        <v>4</v>
      </c>
      <c r="I11" s="57">
        <v>1E-4</v>
      </c>
      <c r="J11" s="57">
        <v>1E-4</v>
      </c>
      <c r="K11" s="58">
        <v>99619.9</v>
      </c>
      <c r="L11" s="58">
        <v>10</v>
      </c>
      <c r="M11" s="60">
        <v>77.03</v>
      </c>
    </row>
    <row r="12" spans="1:13" x14ac:dyDescent="0.35">
      <c r="A12" s="3">
        <v>5</v>
      </c>
      <c r="B12" s="57">
        <v>4.6E-5</v>
      </c>
      <c r="C12" s="57">
        <v>4.6E-5</v>
      </c>
      <c r="D12" s="58">
        <v>99585.8</v>
      </c>
      <c r="E12" s="58">
        <v>4.5999999999999996</v>
      </c>
      <c r="F12" s="60">
        <v>71.83</v>
      </c>
      <c r="G12" s="3" t="s">
        <v>12</v>
      </c>
      <c r="H12" s="3">
        <v>5</v>
      </c>
      <c r="I12" s="57">
        <v>3.6999999999999998E-5</v>
      </c>
      <c r="J12" s="57">
        <v>3.6999999999999998E-5</v>
      </c>
      <c r="K12" s="58">
        <v>99609.9</v>
      </c>
      <c r="L12" s="58">
        <v>3.6</v>
      </c>
      <c r="M12" s="60">
        <v>76.040000000000006</v>
      </c>
    </row>
    <row r="13" spans="1:13" x14ac:dyDescent="0.35">
      <c r="A13" s="3">
        <v>6</v>
      </c>
      <c r="B13" s="57">
        <v>6.7000000000000002E-5</v>
      </c>
      <c r="C13" s="57">
        <v>6.7000000000000002E-5</v>
      </c>
      <c r="D13" s="58">
        <v>99581.3</v>
      </c>
      <c r="E13" s="58">
        <v>6.7</v>
      </c>
      <c r="F13" s="60">
        <v>70.84</v>
      </c>
      <c r="G13" s="3" t="s">
        <v>12</v>
      </c>
      <c r="H13" s="3">
        <v>6</v>
      </c>
      <c r="I13" s="57">
        <v>3.6000000000000001E-5</v>
      </c>
      <c r="J13" s="57">
        <v>3.6000000000000001E-5</v>
      </c>
      <c r="K13" s="58">
        <v>99606.3</v>
      </c>
      <c r="L13" s="58">
        <v>3.6</v>
      </c>
      <c r="M13" s="60">
        <v>75.040000000000006</v>
      </c>
    </row>
    <row r="14" spans="1:13" x14ac:dyDescent="0.35">
      <c r="A14" s="3">
        <v>7</v>
      </c>
      <c r="B14" s="57">
        <v>8.8999999999999995E-5</v>
      </c>
      <c r="C14" s="57">
        <v>8.8999999999999995E-5</v>
      </c>
      <c r="D14" s="58">
        <v>99574.6</v>
      </c>
      <c r="E14" s="58">
        <v>8.8000000000000007</v>
      </c>
      <c r="F14" s="60">
        <v>69.84</v>
      </c>
      <c r="G14" s="3" t="s">
        <v>12</v>
      </c>
      <c r="H14" s="3">
        <v>7</v>
      </c>
      <c r="I14" s="57">
        <v>5.8999999999999998E-5</v>
      </c>
      <c r="J14" s="57">
        <v>5.8999999999999998E-5</v>
      </c>
      <c r="K14" s="58">
        <v>99602.7</v>
      </c>
      <c r="L14" s="58">
        <v>5.8</v>
      </c>
      <c r="M14" s="60">
        <v>74.05</v>
      </c>
    </row>
    <row r="15" spans="1:13" x14ac:dyDescent="0.35">
      <c r="A15" s="3">
        <v>8</v>
      </c>
      <c r="B15" s="57">
        <v>6.4999999999999994E-5</v>
      </c>
      <c r="C15" s="57">
        <v>6.4999999999999994E-5</v>
      </c>
      <c r="D15" s="58">
        <v>99565.7</v>
      </c>
      <c r="E15" s="58">
        <v>6.5</v>
      </c>
      <c r="F15" s="60">
        <v>68.849999999999994</v>
      </c>
      <c r="G15" s="3" t="s">
        <v>12</v>
      </c>
      <c r="H15" s="3">
        <v>8</v>
      </c>
      <c r="I15" s="57">
        <v>9.2E-5</v>
      </c>
      <c r="J15" s="57">
        <v>9.2E-5</v>
      </c>
      <c r="K15" s="58">
        <v>99596.9</v>
      </c>
      <c r="L15" s="58">
        <v>9.1999999999999993</v>
      </c>
      <c r="M15" s="60">
        <v>73.05</v>
      </c>
    </row>
    <row r="16" spans="1:13" x14ac:dyDescent="0.35">
      <c r="A16" s="3">
        <v>9</v>
      </c>
      <c r="B16" s="57">
        <v>3.1999999999999999E-5</v>
      </c>
      <c r="C16" s="57">
        <v>3.1999999999999999E-5</v>
      </c>
      <c r="D16" s="58">
        <v>99559.2</v>
      </c>
      <c r="E16" s="58">
        <v>3.2</v>
      </c>
      <c r="F16" s="60">
        <v>67.849999999999994</v>
      </c>
      <c r="G16" s="3" t="s">
        <v>12</v>
      </c>
      <c r="H16" s="3">
        <v>9</v>
      </c>
      <c r="I16" s="57">
        <v>3.4E-5</v>
      </c>
      <c r="J16" s="57">
        <v>3.4E-5</v>
      </c>
      <c r="K16" s="58">
        <v>99587.7</v>
      </c>
      <c r="L16" s="58">
        <v>3.3</v>
      </c>
      <c r="M16" s="60">
        <v>72.06</v>
      </c>
    </row>
    <row r="17" spans="1:13" x14ac:dyDescent="0.35">
      <c r="A17" s="3">
        <v>10</v>
      </c>
      <c r="B17" s="57">
        <v>8.5000000000000006E-5</v>
      </c>
      <c r="C17" s="57">
        <v>8.5000000000000006E-5</v>
      </c>
      <c r="D17" s="58">
        <v>99556</v>
      </c>
      <c r="E17" s="58">
        <v>8.5</v>
      </c>
      <c r="F17" s="60">
        <v>66.849999999999994</v>
      </c>
      <c r="G17" s="3" t="s">
        <v>12</v>
      </c>
      <c r="H17" s="3">
        <v>10</v>
      </c>
      <c r="I17" s="57">
        <v>3.3000000000000003E-5</v>
      </c>
      <c r="J17" s="57">
        <v>3.3000000000000003E-5</v>
      </c>
      <c r="K17" s="58">
        <v>99584.4</v>
      </c>
      <c r="L17" s="58">
        <v>3.3</v>
      </c>
      <c r="M17" s="60">
        <v>71.06</v>
      </c>
    </row>
    <row r="18" spans="1:13" x14ac:dyDescent="0.35">
      <c r="A18" s="3">
        <v>11</v>
      </c>
      <c r="B18" s="57">
        <v>9.6000000000000002E-5</v>
      </c>
      <c r="C18" s="57">
        <v>9.6000000000000002E-5</v>
      </c>
      <c r="D18" s="58">
        <v>99547.6</v>
      </c>
      <c r="E18" s="58">
        <v>9.5</v>
      </c>
      <c r="F18" s="60">
        <v>65.86</v>
      </c>
      <c r="G18" s="3" t="s">
        <v>12</v>
      </c>
      <c r="H18" s="3">
        <v>11</v>
      </c>
      <c r="I18" s="57">
        <v>3.3000000000000003E-5</v>
      </c>
      <c r="J18" s="57">
        <v>3.3000000000000003E-5</v>
      </c>
      <c r="K18" s="58">
        <v>99581.1</v>
      </c>
      <c r="L18" s="58">
        <v>3.3</v>
      </c>
      <c r="M18" s="60">
        <v>70.06</v>
      </c>
    </row>
    <row r="19" spans="1:13" x14ac:dyDescent="0.35">
      <c r="A19" s="3">
        <v>12</v>
      </c>
      <c r="B19" s="57">
        <v>1.7200000000000001E-4</v>
      </c>
      <c r="C19" s="57">
        <v>1.7200000000000001E-4</v>
      </c>
      <c r="D19" s="58">
        <v>99538</v>
      </c>
      <c r="E19" s="58">
        <v>17.100000000000001</v>
      </c>
      <c r="F19" s="60">
        <v>64.87</v>
      </c>
      <c r="G19" s="3" t="s">
        <v>12</v>
      </c>
      <c r="H19" s="3">
        <v>12</v>
      </c>
      <c r="I19" s="57">
        <v>6.7000000000000002E-5</v>
      </c>
      <c r="J19" s="57">
        <v>6.7000000000000002E-5</v>
      </c>
      <c r="K19" s="58">
        <v>99577.8</v>
      </c>
      <c r="L19" s="58">
        <v>6.7</v>
      </c>
      <c r="M19" s="60">
        <v>69.06</v>
      </c>
    </row>
    <row r="20" spans="1:13" x14ac:dyDescent="0.35">
      <c r="A20" s="3">
        <v>13</v>
      </c>
      <c r="B20" s="57">
        <v>1.5100000000000001E-4</v>
      </c>
      <c r="C20" s="57">
        <v>1.5100000000000001E-4</v>
      </c>
      <c r="D20" s="58">
        <v>99520.9</v>
      </c>
      <c r="E20" s="58">
        <v>15</v>
      </c>
      <c r="F20" s="60">
        <v>63.88</v>
      </c>
      <c r="G20" s="3" t="s">
        <v>12</v>
      </c>
      <c r="H20" s="3">
        <v>13</v>
      </c>
      <c r="I20" s="57">
        <v>1.01E-4</v>
      </c>
      <c r="J20" s="57">
        <v>1.01E-4</v>
      </c>
      <c r="K20" s="58">
        <v>99571.1</v>
      </c>
      <c r="L20" s="58">
        <v>10.1</v>
      </c>
      <c r="M20" s="60">
        <v>68.069999999999993</v>
      </c>
    </row>
    <row r="21" spans="1:13" x14ac:dyDescent="0.35">
      <c r="A21" s="3">
        <v>14</v>
      </c>
      <c r="B21" s="57">
        <v>9.8999999999999994E-5</v>
      </c>
      <c r="C21" s="57">
        <v>9.8999999999999994E-5</v>
      </c>
      <c r="D21" s="58">
        <v>99505.9</v>
      </c>
      <c r="E21" s="58">
        <v>9.9</v>
      </c>
      <c r="F21" s="60">
        <v>62.89</v>
      </c>
      <c r="G21" s="3" t="s">
        <v>12</v>
      </c>
      <c r="H21" s="3">
        <v>14</v>
      </c>
      <c r="I21" s="57">
        <v>1.26E-4</v>
      </c>
      <c r="J21" s="57">
        <v>1.26E-4</v>
      </c>
      <c r="K21" s="58">
        <v>99561</v>
      </c>
      <c r="L21" s="58">
        <v>12.6</v>
      </c>
      <c r="M21" s="60">
        <v>67.08</v>
      </c>
    </row>
    <row r="22" spans="1:13" x14ac:dyDescent="0.35">
      <c r="A22" s="3">
        <v>15</v>
      </c>
      <c r="B22" s="57">
        <v>1.8000000000000001E-4</v>
      </c>
      <c r="C22" s="57">
        <v>1.8000000000000001E-4</v>
      </c>
      <c r="D22" s="58">
        <v>99496</v>
      </c>
      <c r="E22" s="58">
        <v>17.899999999999999</v>
      </c>
      <c r="F22" s="60">
        <v>61.89</v>
      </c>
      <c r="G22" s="3" t="s">
        <v>12</v>
      </c>
      <c r="H22" s="3">
        <v>15</v>
      </c>
      <c r="I22" s="57">
        <v>1.2999999999999999E-4</v>
      </c>
      <c r="J22" s="57">
        <v>1.2999999999999999E-4</v>
      </c>
      <c r="K22" s="58">
        <v>99548.5</v>
      </c>
      <c r="L22" s="58">
        <v>12.9</v>
      </c>
      <c r="M22" s="60">
        <v>66.08</v>
      </c>
    </row>
    <row r="23" spans="1:13" x14ac:dyDescent="0.35">
      <c r="A23" s="3">
        <v>16</v>
      </c>
      <c r="B23" s="57">
        <v>4.0999999999999999E-4</v>
      </c>
      <c r="C23" s="57">
        <v>4.0999999999999999E-4</v>
      </c>
      <c r="D23" s="58">
        <v>99478.1</v>
      </c>
      <c r="E23" s="58">
        <v>40.799999999999997</v>
      </c>
      <c r="F23" s="60">
        <v>60.9</v>
      </c>
      <c r="G23" s="3" t="s">
        <v>12</v>
      </c>
      <c r="H23" s="3">
        <v>16</v>
      </c>
      <c r="I23" s="57">
        <v>1.56E-4</v>
      </c>
      <c r="J23" s="57">
        <v>1.56E-4</v>
      </c>
      <c r="K23" s="58">
        <v>99535.6</v>
      </c>
      <c r="L23" s="58">
        <v>15.5</v>
      </c>
      <c r="M23" s="60">
        <v>65.09</v>
      </c>
    </row>
    <row r="24" spans="1:13" x14ac:dyDescent="0.35">
      <c r="A24" s="3">
        <v>17</v>
      </c>
      <c r="B24" s="57">
        <v>4.4000000000000002E-4</v>
      </c>
      <c r="C24" s="57">
        <v>4.4000000000000002E-4</v>
      </c>
      <c r="D24" s="58">
        <v>99437.3</v>
      </c>
      <c r="E24" s="58">
        <v>43.7</v>
      </c>
      <c r="F24" s="60">
        <v>59.93</v>
      </c>
      <c r="G24" s="3" t="s">
        <v>12</v>
      </c>
      <c r="H24" s="3">
        <v>17</v>
      </c>
      <c r="I24" s="57">
        <v>1.9599999999999999E-4</v>
      </c>
      <c r="J24" s="57">
        <v>1.9599999999999999E-4</v>
      </c>
      <c r="K24" s="58">
        <v>99520</v>
      </c>
      <c r="L24" s="58">
        <v>19.5</v>
      </c>
      <c r="M24" s="60">
        <v>64.099999999999994</v>
      </c>
    </row>
    <row r="25" spans="1:13" x14ac:dyDescent="0.35">
      <c r="A25" s="3">
        <v>18</v>
      </c>
      <c r="B25" s="57">
        <v>5.8600000000000004E-4</v>
      </c>
      <c r="C25" s="57">
        <v>5.8600000000000004E-4</v>
      </c>
      <c r="D25" s="58">
        <v>99393.600000000006</v>
      </c>
      <c r="E25" s="58">
        <v>58.2</v>
      </c>
      <c r="F25" s="60">
        <v>58.95</v>
      </c>
      <c r="G25" s="3" t="s">
        <v>12</v>
      </c>
      <c r="H25" s="3">
        <v>18</v>
      </c>
      <c r="I25" s="57">
        <v>1.4799999999999999E-4</v>
      </c>
      <c r="J25" s="57">
        <v>1.4799999999999999E-4</v>
      </c>
      <c r="K25" s="58">
        <v>99500.5</v>
      </c>
      <c r="L25" s="58">
        <v>14.7</v>
      </c>
      <c r="M25" s="60">
        <v>63.12</v>
      </c>
    </row>
    <row r="26" spans="1:13" x14ac:dyDescent="0.35">
      <c r="A26" s="3">
        <v>19</v>
      </c>
      <c r="B26" s="57">
        <v>5.8600000000000004E-4</v>
      </c>
      <c r="C26" s="57">
        <v>5.8600000000000004E-4</v>
      </c>
      <c r="D26" s="58">
        <v>99335.4</v>
      </c>
      <c r="E26" s="58">
        <v>58.2</v>
      </c>
      <c r="F26" s="60">
        <v>57.99</v>
      </c>
      <c r="G26" s="3" t="s">
        <v>12</v>
      </c>
      <c r="H26" s="3">
        <v>19</v>
      </c>
      <c r="I26" s="57">
        <v>2.6600000000000001E-4</v>
      </c>
      <c r="J26" s="57">
        <v>2.6600000000000001E-4</v>
      </c>
      <c r="K26" s="58">
        <v>99485.8</v>
      </c>
      <c r="L26" s="58">
        <v>26.5</v>
      </c>
      <c r="M26" s="60">
        <v>62.12</v>
      </c>
    </row>
    <row r="27" spans="1:13" x14ac:dyDescent="0.35">
      <c r="A27" s="3">
        <v>20</v>
      </c>
      <c r="B27" s="57">
        <v>6.7400000000000001E-4</v>
      </c>
      <c r="C27" s="57">
        <v>6.7299999999999999E-4</v>
      </c>
      <c r="D27" s="58">
        <v>99277.1</v>
      </c>
      <c r="E27" s="58">
        <v>66.8</v>
      </c>
      <c r="F27" s="60">
        <v>57.02</v>
      </c>
      <c r="G27" s="3" t="s">
        <v>12</v>
      </c>
      <c r="H27" s="3">
        <v>20</v>
      </c>
      <c r="I27" s="57">
        <v>3.0600000000000001E-4</v>
      </c>
      <c r="J27" s="57">
        <v>3.0600000000000001E-4</v>
      </c>
      <c r="K27" s="58">
        <v>99459.3</v>
      </c>
      <c r="L27" s="58">
        <v>30.4</v>
      </c>
      <c r="M27" s="60">
        <v>61.14</v>
      </c>
    </row>
    <row r="28" spans="1:13" x14ac:dyDescent="0.35">
      <c r="A28" s="3">
        <v>21</v>
      </c>
      <c r="B28" s="57">
        <v>7.5000000000000002E-4</v>
      </c>
      <c r="C28" s="57">
        <v>7.4899999999999999E-4</v>
      </c>
      <c r="D28" s="58">
        <v>99210.3</v>
      </c>
      <c r="E28" s="58">
        <v>74.3</v>
      </c>
      <c r="F28" s="60">
        <v>56.06</v>
      </c>
      <c r="G28" s="3" t="s">
        <v>12</v>
      </c>
      <c r="H28" s="3">
        <v>21</v>
      </c>
      <c r="I28" s="57">
        <v>3.8299999999999999E-4</v>
      </c>
      <c r="J28" s="57">
        <v>3.8299999999999999E-4</v>
      </c>
      <c r="K28" s="58">
        <v>99428.9</v>
      </c>
      <c r="L28" s="58">
        <v>38.1</v>
      </c>
      <c r="M28" s="60">
        <v>60.16</v>
      </c>
    </row>
    <row r="29" spans="1:13" x14ac:dyDescent="0.35">
      <c r="A29" s="3">
        <v>22</v>
      </c>
      <c r="B29" s="57">
        <v>5.7700000000000004E-4</v>
      </c>
      <c r="C29" s="57">
        <v>5.7700000000000004E-4</v>
      </c>
      <c r="D29" s="58">
        <v>99136</v>
      </c>
      <c r="E29" s="58">
        <v>57.2</v>
      </c>
      <c r="F29" s="60">
        <v>55.1</v>
      </c>
      <c r="G29" s="3" t="s">
        <v>12</v>
      </c>
      <c r="H29" s="3">
        <v>22</v>
      </c>
      <c r="I29" s="57">
        <v>3.3199999999999999E-4</v>
      </c>
      <c r="J29" s="57">
        <v>3.3199999999999999E-4</v>
      </c>
      <c r="K29" s="58">
        <v>99390.8</v>
      </c>
      <c r="L29" s="58">
        <v>33</v>
      </c>
      <c r="M29" s="60">
        <v>59.18</v>
      </c>
    </row>
    <row r="30" spans="1:13" x14ac:dyDescent="0.35">
      <c r="A30" s="3">
        <v>23</v>
      </c>
      <c r="B30" s="57">
        <v>8.8500000000000004E-4</v>
      </c>
      <c r="C30" s="57">
        <v>8.8500000000000004E-4</v>
      </c>
      <c r="D30" s="58">
        <v>99078.7</v>
      </c>
      <c r="E30" s="58">
        <v>87.6</v>
      </c>
      <c r="F30" s="60">
        <v>54.13</v>
      </c>
      <c r="G30" s="3" t="s">
        <v>12</v>
      </c>
      <c r="H30" s="3">
        <v>23</v>
      </c>
      <c r="I30" s="57">
        <v>2.9E-4</v>
      </c>
      <c r="J30" s="57">
        <v>2.9E-4</v>
      </c>
      <c r="K30" s="58">
        <v>99357.9</v>
      </c>
      <c r="L30" s="58">
        <v>28.8</v>
      </c>
      <c r="M30" s="60">
        <v>58.2</v>
      </c>
    </row>
    <row r="31" spans="1:13" x14ac:dyDescent="0.35">
      <c r="A31" s="3">
        <v>24</v>
      </c>
      <c r="B31" s="57">
        <v>8.2100000000000001E-4</v>
      </c>
      <c r="C31" s="57">
        <v>8.2100000000000001E-4</v>
      </c>
      <c r="D31" s="58">
        <v>98991.1</v>
      </c>
      <c r="E31" s="58">
        <v>81.2</v>
      </c>
      <c r="F31" s="60">
        <v>53.18</v>
      </c>
      <c r="G31" s="3" t="s">
        <v>12</v>
      </c>
      <c r="H31" s="3">
        <v>24</v>
      </c>
      <c r="I31" s="57">
        <v>3.0400000000000002E-4</v>
      </c>
      <c r="J31" s="57">
        <v>3.0400000000000002E-4</v>
      </c>
      <c r="K31" s="58">
        <v>99329</v>
      </c>
      <c r="L31" s="58">
        <v>30.2</v>
      </c>
      <c r="M31" s="60">
        <v>57.22</v>
      </c>
    </row>
    <row r="32" spans="1:13" x14ac:dyDescent="0.35">
      <c r="A32" s="3">
        <v>25</v>
      </c>
      <c r="B32" s="57">
        <v>8.7799999999999998E-4</v>
      </c>
      <c r="C32" s="57">
        <v>8.7799999999999998E-4</v>
      </c>
      <c r="D32" s="58">
        <v>98909.9</v>
      </c>
      <c r="E32" s="58">
        <v>86.8</v>
      </c>
      <c r="F32" s="60">
        <v>52.22</v>
      </c>
      <c r="G32" s="3" t="s">
        <v>12</v>
      </c>
      <c r="H32" s="3">
        <v>25</v>
      </c>
      <c r="I32" s="57">
        <v>3.5100000000000002E-4</v>
      </c>
      <c r="J32" s="57">
        <v>3.5E-4</v>
      </c>
      <c r="K32" s="58">
        <v>99298.8</v>
      </c>
      <c r="L32" s="58">
        <v>34.799999999999997</v>
      </c>
      <c r="M32" s="60">
        <v>56.24</v>
      </c>
    </row>
    <row r="33" spans="1:13" x14ac:dyDescent="0.35">
      <c r="A33" s="3">
        <v>26</v>
      </c>
      <c r="B33" s="57">
        <v>8.6600000000000002E-4</v>
      </c>
      <c r="C33" s="57">
        <v>8.6600000000000002E-4</v>
      </c>
      <c r="D33" s="58">
        <v>98823.1</v>
      </c>
      <c r="E33" s="58">
        <v>85.6</v>
      </c>
      <c r="F33" s="60">
        <v>51.27</v>
      </c>
      <c r="G33" s="3" t="s">
        <v>12</v>
      </c>
      <c r="H33" s="3">
        <v>26</v>
      </c>
      <c r="I33" s="57">
        <v>3.7599999999999998E-4</v>
      </c>
      <c r="J33" s="57">
        <v>3.7599999999999998E-4</v>
      </c>
      <c r="K33" s="58">
        <v>99264</v>
      </c>
      <c r="L33" s="58">
        <v>37.4</v>
      </c>
      <c r="M33" s="60">
        <v>55.26</v>
      </c>
    </row>
    <row r="34" spans="1:13" x14ac:dyDescent="0.35">
      <c r="A34" s="3">
        <v>27</v>
      </c>
      <c r="B34" s="57">
        <v>9.5799999999999998E-4</v>
      </c>
      <c r="C34" s="57">
        <v>9.5799999999999998E-4</v>
      </c>
      <c r="D34" s="58">
        <v>98737.5</v>
      </c>
      <c r="E34" s="58">
        <v>94.6</v>
      </c>
      <c r="F34" s="60">
        <v>50.31</v>
      </c>
      <c r="G34" s="3" t="s">
        <v>12</v>
      </c>
      <c r="H34" s="3">
        <v>27</v>
      </c>
      <c r="I34" s="57">
        <v>4.2099999999999999E-4</v>
      </c>
      <c r="J34" s="57">
        <v>4.2099999999999999E-4</v>
      </c>
      <c r="K34" s="58">
        <v>99226.7</v>
      </c>
      <c r="L34" s="58">
        <v>41.8</v>
      </c>
      <c r="M34" s="60">
        <v>54.28</v>
      </c>
    </row>
    <row r="35" spans="1:13" x14ac:dyDescent="0.35">
      <c r="A35" s="3">
        <v>28</v>
      </c>
      <c r="B35" s="57">
        <v>1.0020000000000001E-3</v>
      </c>
      <c r="C35" s="57">
        <v>1.0009999999999999E-3</v>
      </c>
      <c r="D35" s="58">
        <v>98642.9</v>
      </c>
      <c r="E35" s="58">
        <v>98.8</v>
      </c>
      <c r="F35" s="60">
        <v>49.36</v>
      </c>
      <c r="G35" s="3" t="s">
        <v>12</v>
      </c>
      <c r="H35" s="3">
        <v>28</v>
      </c>
      <c r="I35" s="57">
        <v>4.5600000000000003E-4</v>
      </c>
      <c r="J35" s="57">
        <v>4.5600000000000003E-4</v>
      </c>
      <c r="K35" s="58">
        <v>99184.9</v>
      </c>
      <c r="L35" s="58">
        <v>45.3</v>
      </c>
      <c r="M35" s="60">
        <v>53.3</v>
      </c>
    </row>
    <row r="36" spans="1:13" x14ac:dyDescent="0.35">
      <c r="A36" s="3">
        <v>29</v>
      </c>
      <c r="B36" s="57">
        <v>1.0460000000000001E-3</v>
      </c>
      <c r="C36" s="57">
        <v>1.0460000000000001E-3</v>
      </c>
      <c r="D36" s="58">
        <v>98544.1</v>
      </c>
      <c r="E36" s="58">
        <v>103</v>
      </c>
      <c r="F36" s="60">
        <v>48.41</v>
      </c>
      <c r="G36" s="3" t="s">
        <v>12</v>
      </c>
      <c r="H36" s="3">
        <v>29</v>
      </c>
      <c r="I36" s="57">
        <v>4.8500000000000003E-4</v>
      </c>
      <c r="J36" s="57">
        <v>4.8500000000000003E-4</v>
      </c>
      <c r="K36" s="58">
        <v>99139.6</v>
      </c>
      <c r="L36" s="58">
        <v>48.1</v>
      </c>
      <c r="M36" s="60">
        <v>52.32</v>
      </c>
    </row>
    <row r="37" spans="1:13" x14ac:dyDescent="0.35">
      <c r="A37" s="3">
        <v>30</v>
      </c>
      <c r="B37" s="57">
        <v>1.07E-3</v>
      </c>
      <c r="C37" s="57">
        <v>1.0690000000000001E-3</v>
      </c>
      <c r="D37" s="58">
        <v>98441.1</v>
      </c>
      <c r="E37" s="58">
        <v>105.3</v>
      </c>
      <c r="F37" s="60">
        <v>47.46</v>
      </c>
      <c r="G37" s="3" t="s">
        <v>12</v>
      </c>
      <c r="H37" s="3">
        <v>30</v>
      </c>
      <c r="I37" s="57">
        <v>4.9200000000000003E-4</v>
      </c>
      <c r="J37" s="57">
        <v>4.9100000000000001E-4</v>
      </c>
      <c r="K37" s="58">
        <v>99091.5</v>
      </c>
      <c r="L37" s="58">
        <v>48.7</v>
      </c>
      <c r="M37" s="60">
        <v>51.35</v>
      </c>
    </row>
    <row r="38" spans="1:13" x14ac:dyDescent="0.35">
      <c r="A38" s="3">
        <v>31</v>
      </c>
      <c r="B38" s="57">
        <v>1.024E-3</v>
      </c>
      <c r="C38" s="57">
        <v>1.024E-3</v>
      </c>
      <c r="D38" s="58">
        <v>98335.8</v>
      </c>
      <c r="E38" s="58">
        <v>100.7</v>
      </c>
      <c r="F38" s="60">
        <v>46.51</v>
      </c>
      <c r="G38" s="3" t="s">
        <v>12</v>
      </c>
      <c r="H38" s="3">
        <v>31</v>
      </c>
      <c r="I38" s="57">
        <v>5.0699999999999996E-4</v>
      </c>
      <c r="J38" s="57">
        <v>5.0699999999999996E-4</v>
      </c>
      <c r="K38" s="58">
        <v>99042.8</v>
      </c>
      <c r="L38" s="58">
        <v>50.2</v>
      </c>
      <c r="M38" s="60">
        <v>50.37</v>
      </c>
    </row>
    <row r="39" spans="1:13" x14ac:dyDescent="0.35">
      <c r="A39" s="3">
        <v>32</v>
      </c>
      <c r="B39" s="57">
        <v>1.4120000000000001E-3</v>
      </c>
      <c r="C39" s="57">
        <v>1.4109999999999999E-3</v>
      </c>
      <c r="D39" s="58">
        <v>98235.199999999997</v>
      </c>
      <c r="E39" s="58">
        <v>138.69999999999999</v>
      </c>
      <c r="F39" s="60">
        <v>45.56</v>
      </c>
      <c r="G39" s="3" t="s">
        <v>12</v>
      </c>
      <c r="H39" s="3">
        <v>32</v>
      </c>
      <c r="I39" s="57">
        <v>7.2099999999999996E-4</v>
      </c>
      <c r="J39" s="57">
        <v>7.2099999999999996E-4</v>
      </c>
      <c r="K39" s="58">
        <v>98992.6</v>
      </c>
      <c r="L39" s="58">
        <v>71.400000000000006</v>
      </c>
      <c r="M39" s="60">
        <v>49.4</v>
      </c>
    </row>
    <row r="40" spans="1:13" x14ac:dyDescent="0.35">
      <c r="A40" s="3">
        <v>33</v>
      </c>
      <c r="B40" s="57">
        <v>1.493E-3</v>
      </c>
      <c r="C40" s="57">
        <v>1.4920000000000001E-3</v>
      </c>
      <c r="D40" s="58">
        <v>98096.5</v>
      </c>
      <c r="E40" s="58">
        <v>146.4</v>
      </c>
      <c r="F40" s="60">
        <v>44.62</v>
      </c>
      <c r="G40" s="3" t="s">
        <v>12</v>
      </c>
      <c r="H40" s="3">
        <v>33</v>
      </c>
      <c r="I40" s="57">
        <v>5.6899999999999995E-4</v>
      </c>
      <c r="J40" s="57">
        <v>5.6899999999999995E-4</v>
      </c>
      <c r="K40" s="58">
        <v>98921.2</v>
      </c>
      <c r="L40" s="58">
        <v>56.3</v>
      </c>
      <c r="M40" s="60">
        <v>48.43</v>
      </c>
    </row>
    <row r="41" spans="1:13" x14ac:dyDescent="0.35">
      <c r="A41" s="3">
        <v>34</v>
      </c>
      <c r="B41" s="57">
        <v>1.5770000000000001E-3</v>
      </c>
      <c r="C41" s="57">
        <v>1.5759999999999999E-3</v>
      </c>
      <c r="D41" s="58">
        <v>97950.1</v>
      </c>
      <c r="E41" s="58">
        <v>154.4</v>
      </c>
      <c r="F41" s="60">
        <v>43.69</v>
      </c>
      <c r="G41" s="3" t="s">
        <v>12</v>
      </c>
      <c r="H41" s="3">
        <v>34</v>
      </c>
      <c r="I41" s="57">
        <v>8.9599999999999999E-4</v>
      </c>
      <c r="J41" s="57">
        <v>8.9499999999999996E-4</v>
      </c>
      <c r="K41" s="58">
        <v>98864.9</v>
      </c>
      <c r="L41" s="58">
        <v>88.5</v>
      </c>
      <c r="M41" s="60">
        <v>47.46</v>
      </c>
    </row>
    <row r="42" spans="1:13" x14ac:dyDescent="0.35">
      <c r="A42" s="3">
        <v>35</v>
      </c>
      <c r="B42" s="57">
        <v>1.5349999999999999E-3</v>
      </c>
      <c r="C42" s="57">
        <v>1.534E-3</v>
      </c>
      <c r="D42" s="58">
        <v>97795.8</v>
      </c>
      <c r="E42" s="58">
        <v>150</v>
      </c>
      <c r="F42" s="60">
        <v>42.76</v>
      </c>
      <c r="G42" s="3" t="s">
        <v>12</v>
      </c>
      <c r="H42" s="3">
        <v>35</v>
      </c>
      <c r="I42" s="57">
        <v>8.2600000000000002E-4</v>
      </c>
      <c r="J42" s="57">
        <v>8.2600000000000002E-4</v>
      </c>
      <c r="K42" s="58">
        <v>98776.4</v>
      </c>
      <c r="L42" s="58">
        <v>81.599999999999994</v>
      </c>
      <c r="M42" s="60">
        <v>46.5</v>
      </c>
    </row>
    <row r="43" spans="1:13" x14ac:dyDescent="0.35">
      <c r="A43" s="3">
        <v>36</v>
      </c>
      <c r="B43" s="57">
        <v>2.1320000000000002E-3</v>
      </c>
      <c r="C43" s="57">
        <v>2.1289999999999998E-3</v>
      </c>
      <c r="D43" s="58">
        <v>97645.8</v>
      </c>
      <c r="E43" s="58">
        <v>207.9</v>
      </c>
      <c r="F43" s="60">
        <v>41.82</v>
      </c>
      <c r="G43" s="3" t="s">
        <v>12</v>
      </c>
      <c r="H43" s="3">
        <v>36</v>
      </c>
      <c r="I43" s="57">
        <v>9.8499999999999998E-4</v>
      </c>
      <c r="J43" s="57">
        <v>9.8400000000000007E-4</v>
      </c>
      <c r="K43" s="58">
        <v>98694.8</v>
      </c>
      <c r="L43" s="58">
        <v>97.2</v>
      </c>
      <c r="M43" s="60">
        <v>45.54</v>
      </c>
    </row>
    <row r="44" spans="1:13" x14ac:dyDescent="0.35">
      <c r="A44" s="3">
        <v>37</v>
      </c>
      <c r="B44" s="57">
        <v>1.8929999999999999E-3</v>
      </c>
      <c r="C44" s="57">
        <v>1.8910000000000001E-3</v>
      </c>
      <c r="D44" s="58">
        <v>97437.9</v>
      </c>
      <c r="E44" s="58">
        <v>184.2</v>
      </c>
      <c r="F44" s="60">
        <v>40.909999999999997</v>
      </c>
      <c r="G44" s="3" t="s">
        <v>12</v>
      </c>
      <c r="H44" s="3">
        <v>37</v>
      </c>
      <c r="I44" s="57">
        <v>1.0089999999999999E-3</v>
      </c>
      <c r="J44" s="57">
        <v>1.0089999999999999E-3</v>
      </c>
      <c r="K44" s="58">
        <v>98597.7</v>
      </c>
      <c r="L44" s="58">
        <v>99.4</v>
      </c>
      <c r="M44" s="60">
        <v>44.59</v>
      </c>
    </row>
    <row r="45" spans="1:13" x14ac:dyDescent="0.35">
      <c r="A45" s="3">
        <v>38</v>
      </c>
      <c r="B45" s="57">
        <v>2.2269999999999998E-3</v>
      </c>
      <c r="C45" s="57">
        <v>2.2239999999999998E-3</v>
      </c>
      <c r="D45" s="58">
        <v>97253.6</v>
      </c>
      <c r="E45" s="58">
        <v>216.3</v>
      </c>
      <c r="F45" s="60">
        <v>39.979999999999997</v>
      </c>
      <c r="G45" s="3" t="s">
        <v>12</v>
      </c>
      <c r="H45" s="3">
        <v>38</v>
      </c>
      <c r="I45" s="57">
        <v>1.294E-3</v>
      </c>
      <c r="J45" s="57">
        <v>1.2930000000000001E-3</v>
      </c>
      <c r="K45" s="58">
        <v>98498.2</v>
      </c>
      <c r="L45" s="58">
        <v>127.4</v>
      </c>
      <c r="M45" s="60">
        <v>43.63</v>
      </c>
    </row>
    <row r="46" spans="1:13" x14ac:dyDescent="0.35">
      <c r="A46" s="3">
        <v>39</v>
      </c>
      <c r="B46" s="57">
        <v>2.4629999999999999E-3</v>
      </c>
      <c r="C46" s="57">
        <v>2.4599999999999999E-3</v>
      </c>
      <c r="D46" s="58">
        <v>97037.3</v>
      </c>
      <c r="E46" s="58">
        <v>238.7</v>
      </c>
      <c r="F46" s="60">
        <v>39.07</v>
      </c>
      <c r="G46" s="3" t="s">
        <v>12</v>
      </c>
      <c r="H46" s="3">
        <v>39</v>
      </c>
      <c r="I46" s="57">
        <v>1.4250000000000001E-3</v>
      </c>
      <c r="J46" s="57">
        <v>1.4239999999999999E-3</v>
      </c>
      <c r="K46" s="58">
        <v>98370.9</v>
      </c>
      <c r="L46" s="58">
        <v>140.1</v>
      </c>
      <c r="M46" s="60">
        <v>42.69</v>
      </c>
    </row>
    <row r="47" spans="1:13" x14ac:dyDescent="0.35">
      <c r="A47" s="3">
        <v>40</v>
      </c>
      <c r="B47" s="57">
        <v>2.6919999999999999E-3</v>
      </c>
      <c r="C47" s="57">
        <v>2.6879999999999999E-3</v>
      </c>
      <c r="D47" s="58">
        <v>96798.6</v>
      </c>
      <c r="E47" s="58">
        <v>260.2</v>
      </c>
      <c r="F47" s="60">
        <v>38.17</v>
      </c>
      <c r="G47" s="3" t="s">
        <v>12</v>
      </c>
      <c r="H47" s="3">
        <v>40</v>
      </c>
      <c r="I47" s="57">
        <v>1.5089999999999999E-3</v>
      </c>
      <c r="J47" s="57">
        <v>1.508E-3</v>
      </c>
      <c r="K47" s="58">
        <v>98230.7</v>
      </c>
      <c r="L47" s="58">
        <v>148.1</v>
      </c>
      <c r="M47" s="60">
        <v>41.75</v>
      </c>
    </row>
    <row r="48" spans="1:13" x14ac:dyDescent="0.35">
      <c r="A48" s="3">
        <v>41</v>
      </c>
      <c r="B48" s="57">
        <v>2.8270000000000001E-3</v>
      </c>
      <c r="C48" s="57">
        <v>2.823E-3</v>
      </c>
      <c r="D48" s="58">
        <v>96538.4</v>
      </c>
      <c r="E48" s="58">
        <v>272.5</v>
      </c>
      <c r="F48" s="60">
        <v>37.270000000000003</v>
      </c>
      <c r="G48" s="3" t="s">
        <v>12</v>
      </c>
      <c r="H48" s="3">
        <v>41</v>
      </c>
      <c r="I48" s="57">
        <v>1.722E-3</v>
      </c>
      <c r="J48" s="57">
        <v>1.7210000000000001E-3</v>
      </c>
      <c r="K48" s="58">
        <v>98082.6</v>
      </c>
      <c r="L48" s="58">
        <v>168.8</v>
      </c>
      <c r="M48" s="60">
        <v>40.81</v>
      </c>
    </row>
    <row r="49" spans="1:13" x14ac:dyDescent="0.35">
      <c r="A49" s="3">
        <v>42</v>
      </c>
      <c r="B49" s="57">
        <v>2.908E-3</v>
      </c>
      <c r="C49" s="57">
        <v>2.9039999999999999E-3</v>
      </c>
      <c r="D49" s="58">
        <v>96265.9</v>
      </c>
      <c r="E49" s="58">
        <v>279.5</v>
      </c>
      <c r="F49" s="60">
        <v>36.369999999999997</v>
      </c>
      <c r="G49" s="3" t="s">
        <v>12</v>
      </c>
      <c r="H49" s="3">
        <v>42</v>
      </c>
      <c r="I49" s="57">
        <v>1.567E-3</v>
      </c>
      <c r="J49" s="57">
        <v>1.5659999999999999E-3</v>
      </c>
      <c r="K49" s="58">
        <v>97913.8</v>
      </c>
      <c r="L49" s="58">
        <v>153.30000000000001</v>
      </c>
      <c r="M49" s="60">
        <v>39.880000000000003</v>
      </c>
    </row>
    <row r="50" spans="1:13" x14ac:dyDescent="0.35">
      <c r="A50" s="3">
        <v>43</v>
      </c>
      <c r="B50" s="57">
        <v>3.2369999999999999E-3</v>
      </c>
      <c r="C50" s="57">
        <v>3.2320000000000001E-3</v>
      </c>
      <c r="D50" s="58">
        <v>95986.3</v>
      </c>
      <c r="E50" s="58">
        <v>310.2</v>
      </c>
      <c r="F50" s="60">
        <v>35.479999999999997</v>
      </c>
      <c r="G50" s="3" t="s">
        <v>12</v>
      </c>
      <c r="H50" s="3">
        <v>43</v>
      </c>
      <c r="I50" s="57">
        <v>2.0660000000000001E-3</v>
      </c>
      <c r="J50" s="57">
        <v>2.0639999999999999E-3</v>
      </c>
      <c r="K50" s="58">
        <v>97760.5</v>
      </c>
      <c r="L50" s="58">
        <v>201.8</v>
      </c>
      <c r="M50" s="60">
        <v>38.94</v>
      </c>
    </row>
    <row r="51" spans="1:13" x14ac:dyDescent="0.35">
      <c r="A51" s="3">
        <v>44</v>
      </c>
      <c r="B51" s="57">
        <v>3.271E-3</v>
      </c>
      <c r="C51" s="57">
        <v>3.2650000000000001E-3</v>
      </c>
      <c r="D51" s="58">
        <v>95676.1</v>
      </c>
      <c r="E51" s="58">
        <v>312.39999999999998</v>
      </c>
      <c r="F51" s="60">
        <v>34.590000000000003</v>
      </c>
      <c r="G51" s="3" t="s">
        <v>12</v>
      </c>
      <c r="H51" s="3">
        <v>44</v>
      </c>
      <c r="I51" s="57">
        <v>2.0249999999999999E-3</v>
      </c>
      <c r="J51" s="57">
        <v>2.0230000000000001E-3</v>
      </c>
      <c r="K51" s="58">
        <v>97558.7</v>
      </c>
      <c r="L51" s="58">
        <v>197.4</v>
      </c>
      <c r="M51" s="60">
        <v>38.020000000000003</v>
      </c>
    </row>
    <row r="52" spans="1:13" x14ac:dyDescent="0.35">
      <c r="A52" s="3">
        <v>45</v>
      </c>
      <c r="B52" s="57">
        <v>3.9170000000000003E-3</v>
      </c>
      <c r="C52" s="57">
        <v>3.9090000000000001E-3</v>
      </c>
      <c r="D52" s="58">
        <v>95363.7</v>
      </c>
      <c r="E52" s="58">
        <v>372.8</v>
      </c>
      <c r="F52" s="60">
        <v>33.700000000000003</v>
      </c>
      <c r="G52" s="3" t="s">
        <v>12</v>
      </c>
      <c r="H52" s="3">
        <v>45</v>
      </c>
      <c r="I52" s="57">
        <v>2.1940000000000002E-3</v>
      </c>
      <c r="J52" s="57">
        <v>2.1919999999999999E-3</v>
      </c>
      <c r="K52" s="58">
        <v>97361.3</v>
      </c>
      <c r="L52" s="58">
        <v>213.4</v>
      </c>
      <c r="M52" s="60">
        <v>37.1</v>
      </c>
    </row>
    <row r="53" spans="1:13" x14ac:dyDescent="0.35">
      <c r="A53" s="3">
        <v>46</v>
      </c>
      <c r="B53" s="57">
        <v>4.2849999999999997E-3</v>
      </c>
      <c r="C53" s="57">
        <v>4.2760000000000003E-3</v>
      </c>
      <c r="D53" s="58">
        <v>94990.9</v>
      </c>
      <c r="E53" s="58">
        <v>406.2</v>
      </c>
      <c r="F53" s="60">
        <v>32.83</v>
      </c>
      <c r="G53" s="3" t="s">
        <v>12</v>
      </c>
      <c r="H53" s="3">
        <v>46</v>
      </c>
      <c r="I53" s="57">
        <v>2.5460000000000001E-3</v>
      </c>
      <c r="J53" s="57">
        <v>2.542E-3</v>
      </c>
      <c r="K53" s="58">
        <v>97147.9</v>
      </c>
      <c r="L53" s="58">
        <v>247</v>
      </c>
      <c r="M53" s="60">
        <v>36.18</v>
      </c>
    </row>
    <row r="54" spans="1:13" x14ac:dyDescent="0.35">
      <c r="A54" s="3">
        <v>47</v>
      </c>
      <c r="B54" s="57">
        <v>3.8470000000000002E-3</v>
      </c>
      <c r="C54" s="57">
        <v>3.8400000000000001E-3</v>
      </c>
      <c r="D54" s="58">
        <v>94584.7</v>
      </c>
      <c r="E54" s="58">
        <v>363.2</v>
      </c>
      <c r="F54" s="60">
        <v>31.97</v>
      </c>
      <c r="G54" s="3" t="s">
        <v>12</v>
      </c>
      <c r="H54" s="3">
        <v>47</v>
      </c>
      <c r="I54" s="57">
        <v>2.8080000000000002E-3</v>
      </c>
      <c r="J54" s="57">
        <v>2.8040000000000001E-3</v>
      </c>
      <c r="K54" s="58">
        <v>96900.9</v>
      </c>
      <c r="L54" s="58">
        <v>271.7</v>
      </c>
      <c r="M54" s="60">
        <v>35.270000000000003</v>
      </c>
    </row>
    <row r="55" spans="1:13" x14ac:dyDescent="0.35">
      <c r="A55" s="3">
        <v>48</v>
      </c>
      <c r="B55" s="57">
        <v>4.5250000000000004E-3</v>
      </c>
      <c r="C55" s="57">
        <v>4.5149999999999999E-3</v>
      </c>
      <c r="D55" s="58">
        <v>94221.6</v>
      </c>
      <c r="E55" s="58">
        <v>425.4</v>
      </c>
      <c r="F55" s="60">
        <v>31.09</v>
      </c>
      <c r="G55" s="3" t="s">
        <v>12</v>
      </c>
      <c r="H55" s="3">
        <v>48</v>
      </c>
      <c r="I55" s="57">
        <v>2.6459999999999999E-3</v>
      </c>
      <c r="J55" s="57">
        <v>2.6419999999999998E-3</v>
      </c>
      <c r="K55" s="58">
        <v>96629.2</v>
      </c>
      <c r="L55" s="58">
        <v>255.3</v>
      </c>
      <c r="M55" s="60">
        <v>34.36</v>
      </c>
    </row>
    <row r="56" spans="1:13" x14ac:dyDescent="0.35">
      <c r="A56" s="3">
        <v>49</v>
      </c>
      <c r="B56" s="57">
        <v>4.9509999999999997E-3</v>
      </c>
      <c r="C56" s="57">
        <v>4.9379999999999997E-3</v>
      </c>
      <c r="D56" s="58">
        <v>93796.2</v>
      </c>
      <c r="E56" s="58">
        <v>463.2</v>
      </c>
      <c r="F56" s="60">
        <v>30.23</v>
      </c>
      <c r="G56" s="3" t="s">
        <v>12</v>
      </c>
      <c r="H56" s="3">
        <v>49</v>
      </c>
      <c r="I56" s="57">
        <v>2.8110000000000001E-3</v>
      </c>
      <c r="J56" s="57">
        <v>2.807E-3</v>
      </c>
      <c r="K56" s="58">
        <v>96373.9</v>
      </c>
      <c r="L56" s="58">
        <v>270.60000000000002</v>
      </c>
      <c r="M56" s="60">
        <v>33.450000000000003</v>
      </c>
    </row>
    <row r="57" spans="1:13" x14ac:dyDescent="0.35">
      <c r="A57" s="3">
        <v>50</v>
      </c>
      <c r="B57" s="57">
        <v>5.3020000000000003E-3</v>
      </c>
      <c r="C57" s="57">
        <v>5.2880000000000002E-3</v>
      </c>
      <c r="D57" s="58">
        <v>93333</v>
      </c>
      <c r="E57" s="58">
        <v>493.5</v>
      </c>
      <c r="F57" s="60">
        <v>29.38</v>
      </c>
      <c r="G57" s="3" t="s">
        <v>12</v>
      </c>
      <c r="H57" s="3">
        <v>50</v>
      </c>
      <c r="I57" s="57">
        <v>3.2720000000000002E-3</v>
      </c>
      <c r="J57" s="57">
        <v>3.2669999999999999E-3</v>
      </c>
      <c r="K57" s="58">
        <v>96103.3</v>
      </c>
      <c r="L57" s="58">
        <v>314</v>
      </c>
      <c r="M57" s="60">
        <v>32.549999999999997</v>
      </c>
    </row>
    <row r="58" spans="1:13" x14ac:dyDescent="0.35">
      <c r="A58" s="3">
        <v>51</v>
      </c>
      <c r="B58" s="57">
        <v>5.5139999999999998E-3</v>
      </c>
      <c r="C58" s="57">
        <v>5.4990000000000004E-3</v>
      </c>
      <c r="D58" s="58">
        <v>92839.5</v>
      </c>
      <c r="E58" s="58">
        <v>510.5</v>
      </c>
      <c r="F58" s="60">
        <v>28.53</v>
      </c>
      <c r="G58" s="3" t="s">
        <v>12</v>
      </c>
      <c r="H58" s="3">
        <v>51</v>
      </c>
      <c r="I58" s="57">
        <v>3.1960000000000001E-3</v>
      </c>
      <c r="J58" s="57">
        <v>3.1909999999999998E-3</v>
      </c>
      <c r="K58" s="58">
        <v>95789.4</v>
      </c>
      <c r="L58" s="58">
        <v>305.7</v>
      </c>
      <c r="M58" s="60">
        <v>31.65</v>
      </c>
    </row>
    <row r="59" spans="1:13" x14ac:dyDescent="0.35">
      <c r="A59" s="3">
        <v>52</v>
      </c>
      <c r="B59" s="57">
        <v>6.4270000000000004E-3</v>
      </c>
      <c r="C59" s="57">
        <v>6.4070000000000004E-3</v>
      </c>
      <c r="D59" s="58">
        <v>92329</v>
      </c>
      <c r="E59" s="58">
        <v>591.5</v>
      </c>
      <c r="F59" s="60">
        <v>27.69</v>
      </c>
      <c r="G59" s="3" t="s">
        <v>12</v>
      </c>
      <c r="H59" s="3">
        <v>52</v>
      </c>
      <c r="I59" s="57">
        <v>3.7599999999999999E-3</v>
      </c>
      <c r="J59" s="57">
        <v>3.7520000000000001E-3</v>
      </c>
      <c r="K59" s="58">
        <v>95483.7</v>
      </c>
      <c r="L59" s="58">
        <v>358.3</v>
      </c>
      <c r="M59" s="60">
        <v>30.75</v>
      </c>
    </row>
    <row r="60" spans="1:13" x14ac:dyDescent="0.35">
      <c r="A60" s="3">
        <v>53</v>
      </c>
      <c r="B60" s="57">
        <v>6.025E-3</v>
      </c>
      <c r="C60" s="57">
        <v>6.0070000000000002E-3</v>
      </c>
      <c r="D60" s="58">
        <v>91737.4</v>
      </c>
      <c r="E60" s="58">
        <v>551</v>
      </c>
      <c r="F60" s="60">
        <v>26.86</v>
      </c>
      <c r="G60" s="3" t="s">
        <v>12</v>
      </c>
      <c r="H60" s="3">
        <v>53</v>
      </c>
      <c r="I60" s="57">
        <v>3.5149999999999999E-3</v>
      </c>
      <c r="J60" s="57">
        <v>3.5079999999999998E-3</v>
      </c>
      <c r="K60" s="58">
        <v>95125.4</v>
      </c>
      <c r="L60" s="58">
        <v>333.7</v>
      </c>
      <c r="M60" s="60">
        <v>29.87</v>
      </c>
    </row>
    <row r="61" spans="1:13" x14ac:dyDescent="0.35">
      <c r="A61" s="3">
        <v>54</v>
      </c>
      <c r="B61" s="57">
        <v>6.7860000000000004E-3</v>
      </c>
      <c r="C61" s="57">
        <v>6.7629999999999999E-3</v>
      </c>
      <c r="D61" s="58">
        <v>91186.4</v>
      </c>
      <c r="E61" s="58">
        <v>616.70000000000005</v>
      </c>
      <c r="F61" s="60">
        <v>26.02</v>
      </c>
      <c r="G61" s="3" t="s">
        <v>12</v>
      </c>
      <c r="H61" s="3">
        <v>54</v>
      </c>
      <c r="I61" s="57">
        <v>4.143E-3</v>
      </c>
      <c r="J61" s="57">
        <v>4.1339999999999997E-3</v>
      </c>
      <c r="K61" s="58">
        <v>94791.7</v>
      </c>
      <c r="L61" s="58">
        <v>391.9</v>
      </c>
      <c r="M61" s="60">
        <v>28.97</v>
      </c>
    </row>
    <row r="62" spans="1:13" x14ac:dyDescent="0.35">
      <c r="A62" s="3">
        <v>55</v>
      </c>
      <c r="B62" s="57">
        <v>7.0689999999999998E-3</v>
      </c>
      <c r="C62" s="57">
        <v>7.0439999999999999E-3</v>
      </c>
      <c r="D62" s="58">
        <v>90569.7</v>
      </c>
      <c r="E62" s="58">
        <v>638</v>
      </c>
      <c r="F62" s="60">
        <v>25.2</v>
      </c>
      <c r="G62" s="3" t="s">
        <v>12</v>
      </c>
      <c r="H62" s="3">
        <v>55</v>
      </c>
      <c r="I62" s="57">
        <v>4.6480000000000002E-3</v>
      </c>
      <c r="J62" s="57">
        <v>4.6369999999999996E-3</v>
      </c>
      <c r="K62" s="58">
        <v>94399.8</v>
      </c>
      <c r="L62" s="58">
        <v>437.8</v>
      </c>
      <c r="M62" s="60">
        <v>28.09</v>
      </c>
    </row>
    <row r="63" spans="1:13" x14ac:dyDescent="0.35">
      <c r="A63" s="3">
        <v>56</v>
      </c>
      <c r="B63" s="57">
        <v>7.4149999999999997E-3</v>
      </c>
      <c r="C63" s="57">
        <v>7.3879999999999996E-3</v>
      </c>
      <c r="D63" s="58">
        <v>89931.7</v>
      </c>
      <c r="E63" s="58">
        <v>664.4</v>
      </c>
      <c r="F63" s="60">
        <v>24.37</v>
      </c>
      <c r="G63" s="3" t="s">
        <v>12</v>
      </c>
      <c r="H63" s="3">
        <v>56</v>
      </c>
      <c r="I63" s="57">
        <v>4.6379999999999998E-3</v>
      </c>
      <c r="J63" s="57">
        <v>4.6280000000000002E-3</v>
      </c>
      <c r="K63" s="58">
        <v>93962</v>
      </c>
      <c r="L63" s="58">
        <v>434.8</v>
      </c>
      <c r="M63" s="60">
        <v>27.22</v>
      </c>
    </row>
    <row r="64" spans="1:13" x14ac:dyDescent="0.35">
      <c r="A64" s="3">
        <v>57</v>
      </c>
      <c r="B64" s="57">
        <v>8.3230000000000005E-3</v>
      </c>
      <c r="C64" s="57">
        <v>8.2880000000000002E-3</v>
      </c>
      <c r="D64" s="58">
        <v>89267.3</v>
      </c>
      <c r="E64" s="58">
        <v>739.9</v>
      </c>
      <c r="F64" s="60">
        <v>23.55</v>
      </c>
      <c r="G64" s="3" t="s">
        <v>12</v>
      </c>
      <c r="H64" s="3">
        <v>57</v>
      </c>
      <c r="I64" s="57">
        <v>5.0480000000000004E-3</v>
      </c>
      <c r="J64" s="57">
        <v>5.0350000000000004E-3</v>
      </c>
      <c r="K64" s="58">
        <v>93527.2</v>
      </c>
      <c r="L64" s="58">
        <v>470.9</v>
      </c>
      <c r="M64" s="60">
        <v>26.34</v>
      </c>
    </row>
    <row r="65" spans="1:13" x14ac:dyDescent="0.35">
      <c r="A65" s="3">
        <v>58</v>
      </c>
      <c r="B65" s="57">
        <v>8.1510000000000003E-3</v>
      </c>
      <c r="C65" s="57">
        <v>8.1180000000000002E-3</v>
      </c>
      <c r="D65" s="58">
        <v>88527.4</v>
      </c>
      <c r="E65" s="58">
        <v>718.6</v>
      </c>
      <c r="F65" s="60">
        <v>22.74</v>
      </c>
      <c r="G65" s="3" t="s">
        <v>12</v>
      </c>
      <c r="H65" s="3">
        <v>58</v>
      </c>
      <c r="I65" s="57">
        <v>5.6160000000000003E-3</v>
      </c>
      <c r="J65" s="57">
        <v>5.6010000000000001E-3</v>
      </c>
      <c r="K65" s="58">
        <v>93056.3</v>
      </c>
      <c r="L65" s="58">
        <v>521.20000000000005</v>
      </c>
      <c r="M65" s="60">
        <v>25.47</v>
      </c>
    </row>
    <row r="66" spans="1:13" x14ac:dyDescent="0.35">
      <c r="A66" s="3">
        <v>59</v>
      </c>
      <c r="B66" s="57">
        <v>9.6989999999999993E-3</v>
      </c>
      <c r="C66" s="57">
        <v>9.6520000000000009E-3</v>
      </c>
      <c r="D66" s="58">
        <v>87808.8</v>
      </c>
      <c r="E66" s="58">
        <v>847.5</v>
      </c>
      <c r="F66" s="60">
        <v>21.92</v>
      </c>
      <c r="G66" s="3" t="s">
        <v>12</v>
      </c>
      <c r="H66" s="3">
        <v>59</v>
      </c>
      <c r="I66" s="57">
        <v>6.0010000000000003E-3</v>
      </c>
      <c r="J66" s="57">
        <v>5.9829999999999996E-3</v>
      </c>
      <c r="K66" s="58">
        <v>92535.1</v>
      </c>
      <c r="L66" s="58">
        <v>553.70000000000005</v>
      </c>
      <c r="M66" s="60">
        <v>24.61</v>
      </c>
    </row>
    <row r="67" spans="1:13" x14ac:dyDescent="0.35">
      <c r="A67" s="3">
        <v>60</v>
      </c>
      <c r="B67" s="57">
        <v>1.0005E-2</v>
      </c>
      <c r="C67" s="57">
        <v>9.9559999999999996E-3</v>
      </c>
      <c r="D67" s="58">
        <v>86961.2</v>
      </c>
      <c r="E67" s="58">
        <v>865.8</v>
      </c>
      <c r="F67" s="60">
        <v>21.13</v>
      </c>
      <c r="G67" s="3" t="s">
        <v>12</v>
      </c>
      <c r="H67" s="3">
        <v>60</v>
      </c>
      <c r="I67" s="57">
        <v>6.6540000000000002E-3</v>
      </c>
      <c r="J67" s="57">
        <v>6.6319999999999999E-3</v>
      </c>
      <c r="K67" s="58">
        <v>91981.4</v>
      </c>
      <c r="L67" s="58">
        <v>610</v>
      </c>
      <c r="M67" s="60">
        <v>23.76</v>
      </c>
    </row>
    <row r="68" spans="1:13" x14ac:dyDescent="0.35">
      <c r="A68" s="3">
        <v>61</v>
      </c>
      <c r="B68" s="57">
        <v>1.1237E-2</v>
      </c>
      <c r="C68" s="57">
        <v>1.1174E-2</v>
      </c>
      <c r="D68" s="58">
        <v>86095.5</v>
      </c>
      <c r="E68" s="58">
        <v>962.1</v>
      </c>
      <c r="F68" s="60">
        <v>20.34</v>
      </c>
      <c r="G68" s="3" t="s">
        <v>12</v>
      </c>
      <c r="H68" s="3">
        <v>61</v>
      </c>
      <c r="I68" s="57">
        <v>6.9629999999999996E-3</v>
      </c>
      <c r="J68" s="57">
        <v>6.9389999999999999E-3</v>
      </c>
      <c r="K68" s="58">
        <v>91371.4</v>
      </c>
      <c r="L68" s="58">
        <v>634</v>
      </c>
      <c r="M68" s="60">
        <v>22.91</v>
      </c>
    </row>
    <row r="69" spans="1:13" x14ac:dyDescent="0.35">
      <c r="A69" s="3">
        <v>62</v>
      </c>
      <c r="B69" s="57">
        <v>1.1797999999999999E-2</v>
      </c>
      <c r="C69" s="57">
        <v>1.1729E-2</v>
      </c>
      <c r="D69" s="58">
        <v>85133.4</v>
      </c>
      <c r="E69" s="58">
        <v>998.5</v>
      </c>
      <c r="F69" s="60">
        <v>19.57</v>
      </c>
      <c r="G69" s="3" t="s">
        <v>12</v>
      </c>
      <c r="H69" s="3">
        <v>62</v>
      </c>
      <c r="I69" s="57">
        <v>8.2100000000000003E-3</v>
      </c>
      <c r="J69" s="57">
        <v>8.1770000000000002E-3</v>
      </c>
      <c r="K69" s="58">
        <v>90737.3</v>
      </c>
      <c r="L69" s="58">
        <v>741.9</v>
      </c>
      <c r="M69" s="60">
        <v>22.07</v>
      </c>
    </row>
    <row r="70" spans="1:13" x14ac:dyDescent="0.35">
      <c r="A70" s="3">
        <v>63</v>
      </c>
      <c r="B70" s="57">
        <v>1.3837E-2</v>
      </c>
      <c r="C70" s="57">
        <v>1.3741E-2</v>
      </c>
      <c r="D70" s="58">
        <v>84134.9</v>
      </c>
      <c r="E70" s="58">
        <v>1156.0999999999999</v>
      </c>
      <c r="F70" s="60">
        <v>18.79</v>
      </c>
      <c r="G70" s="3" t="s">
        <v>12</v>
      </c>
      <c r="H70" s="3">
        <v>63</v>
      </c>
      <c r="I70" s="57">
        <v>8.7989999999999995E-3</v>
      </c>
      <c r="J70" s="57">
        <v>8.7609999999999997E-3</v>
      </c>
      <c r="K70" s="58">
        <v>89995.4</v>
      </c>
      <c r="L70" s="58">
        <v>788.4</v>
      </c>
      <c r="M70" s="60">
        <v>21.25</v>
      </c>
    </row>
    <row r="71" spans="1:13" x14ac:dyDescent="0.35">
      <c r="A71" s="3">
        <v>64</v>
      </c>
      <c r="B71" s="57">
        <v>1.3738999999999999E-2</v>
      </c>
      <c r="C71" s="57">
        <v>1.3644999999999999E-2</v>
      </c>
      <c r="D71" s="58">
        <v>82978.8</v>
      </c>
      <c r="E71" s="58">
        <v>1132.2</v>
      </c>
      <c r="F71" s="60">
        <v>18.05</v>
      </c>
      <c r="G71" s="3" t="s">
        <v>12</v>
      </c>
      <c r="H71" s="3">
        <v>64</v>
      </c>
      <c r="I71" s="57">
        <v>9.1249999999999994E-3</v>
      </c>
      <c r="J71" s="57">
        <v>9.0840000000000001E-3</v>
      </c>
      <c r="K71" s="58">
        <v>89207</v>
      </c>
      <c r="L71" s="58">
        <v>810.3</v>
      </c>
      <c r="M71" s="60">
        <v>20.43</v>
      </c>
    </row>
    <row r="72" spans="1:13" x14ac:dyDescent="0.35">
      <c r="A72" s="3">
        <v>65</v>
      </c>
      <c r="B72" s="57">
        <v>1.5368E-2</v>
      </c>
      <c r="C72" s="57">
        <v>1.5251000000000001E-2</v>
      </c>
      <c r="D72" s="58">
        <v>81846.5</v>
      </c>
      <c r="E72" s="58">
        <v>1248.2</v>
      </c>
      <c r="F72" s="60">
        <v>17.29</v>
      </c>
      <c r="G72" s="3" t="s">
        <v>12</v>
      </c>
      <c r="H72" s="3">
        <v>65</v>
      </c>
      <c r="I72" s="57">
        <v>1.065E-2</v>
      </c>
      <c r="J72" s="57">
        <v>1.0593999999999999E-2</v>
      </c>
      <c r="K72" s="58">
        <v>88396.7</v>
      </c>
      <c r="L72" s="58">
        <v>936.4</v>
      </c>
      <c r="M72" s="60">
        <v>19.61</v>
      </c>
    </row>
    <row r="73" spans="1:13" x14ac:dyDescent="0.35">
      <c r="A73" s="3">
        <v>66</v>
      </c>
      <c r="B73" s="57">
        <v>1.6754000000000002E-2</v>
      </c>
      <c r="C73" s="57">
        <v>1.6615000000000001E-2</v>
      </c>
      <c r="D73" s="58">
        <v>80598.3</v>
      </c>
      <c r="E73" s="58">
        <v>1339.1</v>
      </c>
      <c r="F73" s="60">
        <v>16.55</v>
      </c>
      <c r="G73" s="3" t="s">
        <v>12</v>
      </c>
      <c r="H73" s="3">
        <v>66</v>
      </c>
      <c r="I73" s="57">
        <v>1.1318E-2</v>
      </c>
      <c r="J73" s="57">
        <v>1.1254E-2</v>
      </c>
      <c r="K73" s="58">
        <v>87460.2</v>
      </c>
      <c r="L73" s="58">
        <v>984.3</v>
      </c>
      <c r="M73" s="60">
        <v>18.82</v>
      </c>
    </row>
    <row r="74" spans="1:13" x14ac:dyDescent="0.35">
      <c r="A74" s="3">
        <v>67</v>
      </c>
      <c r="B74" s="57">
        <v>1.9147000000000001E-2</v>
      </c>
      <c r="C74" s="57">
        <v>1.8966E-2</v>
      </c>
      <c r="D74" s="58">
        <v>79259.199999999997</v>
      </c>
      <c r="E74" s="58">
        <v>1503.2</v>
      </c>
      <c r="F74" s="60">
        <v>15.82</v>
      </c>
      <c r="G74" s="3" t="s">
        <v>12</v>
      </c>
      <c r="H74" s="3">
        <v>67</v>
      </c>
      <c r="I74" s="57">
        <v>1.282E-2</v>
      </c>
      <c r="J74" s="57">
        <v>1.2739E-2</v>
      </c>
      <c r="K74" s="58">
        <v>86475.9</v>
      </c>
      <c r="L74" s="58">
        <v>1101.5999999999999</v>
      </c>
      <c r="M74" s="60">
        <v>18.03</v>
      </c>
    </row>
    <row r="75" spans="1:13" x14ac:dyDescent="0.35">
      <c r="A75" s="3">
        <v>68</v>
      </c>
      <c r="B75" s="57">
        <v>2.0990999999999999E-2</v>
      </c>
      <c r="C75" s="57">
        <v>2.0773E-2</v>
      </c>
      <c r="D75" s="58">
        <v>77756</v>
      </c>
      <c r="E75" s="58">
        <v>1615.2</v>
      </c>
      <c r="F75" s="60">
        <v>15.12</v>
      </c>
      <c r="G75" s="3" t="s">
        <v>12</v>
      </c>
      <c r="H75" s="3">
        <v>68</v>
      </c>
      <c r="I75" s="57">
        <v>1.4031999999999999E-2</v>
      </c>
      <c r="J75" s="57">
        <v>1.3934999999999999E-2</v>
      </c>
      <c r="K75" s="58">
        <v>85374.3</v>
      </c>
      <c r="L75" s="58">
        <v>1189.7</v>
      </c>
      <c r="M75" s="60">
        <v>17.25</v>
      </c>
    </row>
    <row r="76" spans="1:13" x14ac:dyDescent="0.35">
      <c r="A76" s="3">
        <v>69</v>
      </c>
      <c r="B76" s="57">
        <v>2.1503999999999999E-2</v>
      </c>
      <c r="C76" s="57">
        <v>2.1274999999999999E-2</v>
      </c>
      <c r="D76" s="58">
        <v>76140.800000000003</v>
      </c>
      <c r="E76" s="58">
        <v>1619.9</v>
      </c>
      <c r="F76" s="60">
        <v>14.43</v>
      </c>
      <c r="G76" s="3" t="s">
        <v>12</v>
      </c>
      <c r="H76" s="3">
        <v>69</v>
      </c>
      <c r="I76" s="57">
        <v>1.5249E-2</v>
      </c>
      <c r="J76" s="57">
        <v>1.5134E-2</v>
      </c>
      <c r="K76" s="58">
        <v>84184.7</v>
      </c>
      <c r="L76" s="58">
        <v>1274</v>
      </c>
      <c r="M76" s="60">
        <v>16.489999999999998</v>
      </c>
    </row>
    <row r="77" spans="1:13" x14ac:dyDescent="0.35">
      <c r="A77" s="3">
        <v>70</v>
      </c>
      <c r="B77" s="57">
        <v>2.4461E-2</v>
      </c>
      <c r="C77" s="57">
        <v>2.4164999999999999E-2</v>
      </c>
      <c r="D77" s="58">
        <v>74520.800000000003</v>
      </c>
      <c r="E77" s="58">
        <v>1800.8</v>
      </c>
      <c r="F77" s="60">
        <v>13.73</v>
      </c>
      <c r="G77" s="3" t="s">
        <v>12</v>
      </c>
      <c r="H77" s="3">
        <v>70</v>
      </c>
      <c r="I77" s="57">
        <v>1.6914999999999999E-2</v>
      </c>
      <c r="J77" s="57">
        <v>1.6773E-2</v>
      </c>
      <c r="K77" s="58">
        <v>82910.600000000006</v>
      </c>
      <c r="L77" s="58">
        <v>1390.7</v>
      </c>
      <c r="M77" s="60">
        <v>15.73</v>
      </c>
    </row>
    <row r="78" spans="1:13" x14ac:dyDescent="0.35">
      <c r="A78" s="3">
        <v>71</v>
      </c>
      <c r="B78" s="57">
        <v>2.741E-2</v>
      </c>
      <c r="C78" s="57">
        <v>2.7039000000000001E-2</v>
      </c>
      <c r="D78" s="58">
        <v>72720.100000000006</v>
      </c>
      <c r="E78" s="58">
        <v>1966.3</v>
      </c>
      <c r="F78" s="60">
        <v>13.06</v>
      </c>
      <c r="G78" s="3" t="s">
        <v>12</v>
      </c>
      <c r="H78" s="3">
        <v>71</v>
      </c>
      <c r="I78" s="57">
        <v>1.7437000000000001E-2</v>
      </c>
      <c r="J78" s="57">
        <v>1.7285999999999999E-2</v>
      </c>
      <c r="K78" s="58">
        <v>81520</v>
      </c>
      <c r="L78" s="58">
        <v>1409.2</v>
      </c>
      <c r="M78" s="60">
        <v>14.99</v>
      </c>
    </row>
    <row r="79" spans="1:13" x14ac:dyDescent="0.35">
      <c r="A79" s="3">
        <v>72</v>
      </c>
      <c r="B79" s="57">
        <v>2.8337000000000001E-2</v>
      </c>
      <c r="C79" s="57">
        <v>2.7941000000000001E-2</v>
      </c>
      <c r="D79" s="58">
        <v>70753.8</v>
      </c>
      <c r="E79" s="58">
        <v>1976.9</v>
      </c>
      <c r="F79" s="60">
        <v>12.41</v>
      </c>
      <c r="G79" s="3" t="s">
        <v>12</v>
      </c>
      <c r="H79" s="3">
        <v>72</v>
      </c>
      <c r="I79" s="57">
        <v>1.9802E-2</v>
      </c>
      <c r="J79" s="57">
        <v>1.9608E-2</v>
      </c>
      <c r="K79" s="58">
        <v>80110.8</v>
      </c>
      <c r="L79" s="58">
        <v>1570.8</v>
      </c>
      <c r="M79" s="60">
        <v>14.25</v>
      </c>
    </row>
    <row r="80" spans="1:13" x14ac:dyDescent="0.35">
      <c r="A80" s="3">
        <v>73</v>
      </c>
      <c r="B80" s="57">
        <v>3.1047999999999999E-2</v>
      </c>
      <c r="C80" s="57">
        <v>3.0574E-2</v>
      </c>
      <c r="D80" s="58">
        <v>68776.800000000003</v>
      </c>
      <c r="E80" s="58">
        <v>2102.8000000000002</v>
      </c>
      <c r="F80" s="60">
        <v>11.75</v>
      </c>
      <c r="G80" s="3" t="s">
        <v>12</v>
      </c>
      <c r="H80" s="3">
        <v>73</v>
      </c>
      <c r="I80" s="57">
        <v>2.1683000000000001E-2</v>
      </c>
      <c r="J80" s="57">
        <v>2.1451000000000001E-2</v>
      </c>
      <c r="K80" s="58">
        <v>78540</v>
      </c>
      <c r="L80" s="58">
        <v>1684.8</v>
      </c>
      <c r="M80" s="60">
        <v>13.52</v>
      </c>
    </row>
    <row r="81" spans="1:13" x14ac:dyDescent="0.35">
      <c r="A81" s="3">
        <v>74</v>
      </c>
      <c r="B81" s="57">
        <v>3.4675999999999998E-2</v>
      </c>
      <c r="C81" s="57">
        <v>3.4084999999999997E-2</v>
      </c>
      <c r="D81" s="58">
        <v>66674.100000000006</v>
      </c>
      <c r="E81" s="58">
        <v>2272.6</v>
      </c>
      <c r="F81" s="60">
        <v>11.1</v>
      </c>
      <c r="G81" s="3" t="s">
        <v>12</v>
      </c>
      <c r="H81" s="3">
        <v>74</v>
      </c>
      <c r="I81" s="57">
        <v>2.4660000000000001E-2</v>
      </c>
      <c r="J81" s="57">
        <v>2.436E-2</v>
      </c>
      <c r="K81" s="58">
        <v>76855.199999999997</v>
      </c>
      <c r="L81" s="58">
        <v>1872.2</v>
      </c>
      <c r="M81" s="60">
        <v>12.81</v>
      </c>
    </row>
    <row r="82" spans="1:13" x14ac:dyDescent="0.35">
      <c r="A82" s="3">
        <v>75</v>
      </c>
      <c r="B82" s="57">
        <v>4.0515000000000002E-2</v>
      </c>
      <c r="C82" s="57">
        <v>3.9710000000000002E-2</v>
      </c>
      <c r="D82" s="58">
        <v>64401.5</v>
      </c>
      <c r="E82" s="58">
        <v>2557.4</v>
      </c>
      <c r="F82" s="60">
        <v>10.48</v>
      </c>
      <c r="G82" s="3" t="s">
        <v>12</v>
      </c>
      <c r="H82" s="3">
        <v>75</v>
      </c>
      <c r="I82" s="57">
        <v>2.8239E-2</v>
      </c>
      <c r="J82" s="57">
        <v>2.7845999999999999E-2</v>
      </c>
      <c r="K82" s="58">
        <v>74983.100000000006</v>
      </c>
      <c r="L82" s="58">
        <v>2088</v>
      </c>
      <c r="M82" s="60">
        <v>12.12</v>
      </c>
    </row>
    <row r="83" spans="1:13" x14ac:dyDescent="0.35">
      <c r="A83" s="3">
        <v>76</v>
      </c>
      <c r="B83" s="57">
        <v>4.5782999999999997E-2</v>
      </c>
      <c r="C83" s="57">
        <v>4.4757999999999999E-2</v>
      </c>
      <c r="D83" s="58">
        <v>61844.1</v>
      </c>
      <c r="E83" s="58">
        <v>2768</v>
      </c>
      <c r="F83" s="60">
        <v>9.89</v>
      </c>
      <c r="G83" s="3" t="s">
        <v>12</v>
      </c>
      <c r="H83" s="3">
        <v>76</v>
      </c>
      <c r="I83" s="57">
        <v>3.0470000000000001E-2</v>
      </c>
      <c r="J83" s="57">
        <v>3.0012E-2</v>
      </c>
      <c r="K83" s="58">
        <v>72895.100000000006</v>
      </c>
      <c r="L83" s="58">
        <v>2187.6999999999998</v>
      </c>
      <c r="M83" s="60">
        <v>11.45</v>
      </c>
    </row>
    <row r="84" spans="1:13" x14ac:dyDescent="0.35">
      <c r="A84" s="3">
        <v>77</v>
      </c>
      <c r="B84" s="57">
        <v>4.7953999999999997E-2</v>
      </c>
      <c r="C84" s="57">
        <v>4.6830999999999998E-2</v>
      </c>
      <c r="D84" s="58">
        <v>59076.1</v>
      </c>
      <c r="E84" s="58">
        <v>2766.6</v>
      </c>
      <c r="F84" s="60">
        <v>9.33</v>
      </c>
      <c r="G84" s="3" t="s">
        <v>12</v>
      </c>
      <c r="H84" s="3">
        <v>77</v>
      </c>
      <c r="I84" s="57">
        <v>3.4051999999999999E-2</v>
      </c>
      <c r="J84" s="57">
        <v>3.3481999999999998E-2</v>
      </c>
      <c r="K84" s="58">
        <v>70707.399999999994</v>
      </c>
      <c r="L84" s="58">
        <v>2367.4</v>
      </c>
      <c r="M84" s="60">
        <v>10.79</v>
      </c>
    </row>
    <row r="85" spans="1:13" x14ac:dyDescent="0.35">
      <c r="A85" s="3">
        <v>78</v>
      </c>
      <c r="B85" s="57">
        <v>5.5573999999999998E-2</v>
      </c>
      <c r="C85" s="57">
        <v>5.4071000000000001E-2</v>
      </c>
      <c r="D85" s="58">
        <v>56309.5</v>
      </c>
      <c r="E85" s="58">
        <v>3044.7</v>
      </c>
      <c r="F85" s="60">
        <v>8.76</v>
      </c>
      <c r="G85" s="3" t="s">
        <v>12</v>
      </c>
      <c r="H85" s="3">
        <v>78</v>
      </c>
      <c r="I85" s="57">
        <v>4.0476999999999999E-2</v>
      </c>
      <c r="J85" s="57">
        <v>3.9674000000000001E-2</v>
      </c>
      <c r="K85" s="58">
        <v>68339.899999999994</v>
      </c>
      <c r="L85" s="58">
        <v>2711.3</v>
      </c>
      <c r="M85" s="60">
        <v>10.14</v>
      </c>
    </row>
    <row r="86" spans="1:13" x14ac:dyDescent="0.35">
      <c r="A86" s="3">
        <v>79</v>
      </c>
      <c r="B86" s="57">
        <v>6.2883999999999995E-2</v>
      </c>
      <c r="C86" s="57">
        <v>6.0967E-2</v>
      </c>
      <c r="D86" s="58">
        <v>53264.800000000003</v>
      </c>
      <c r="E86" s="58">
        <v>3247.4</v>
      </c>
      <c r="F86" s="60">
        <v>8.24</v>
      </c>
      <c r="G86" s="3" t="s">
        <v>12</v>
      </c>
      <c r="H86" s="3">
        <v>79</v>
      </c>
      <c r="I86" s="57">
        <v>4.3615000000000001E-2</v>
      </c>
      <c r="J86" s="57">
        <v>4.2684E-2</v>
      </c>
      <c r="K86" s="58">
        <v>65628.600000000006</v>
      </c>
      <c r="L86" s="58">
        <v>2801.3</v>
      </c>
      <c r="M86" s="60">
        <v>9.5399999999999991</v>
      </c>
    </row>
    <row r="87" spans="1:13" x14ac:dyDescent="0.35">
      <c r="A87" s="3">
        <v>80</v>
      </c>
      <c r="B87" s="57">
        <v>7.0437E-2</v>
      </c>
      <c r="C87" s="57">
        <v>6.8041000000000004E-2</v>
      </c>
      <c r="D87" s="58">
        <v>50017.4</v>
      </c>
      <c r="E87" s="58">
        <v>3403.2</v>
      </c>
      <c r="F87" s="60">
        <v>7.74</v>
      </c>
      <c r="G87" s="3" t="s">
        <v>12</v>
      </c>
      <c r="H87" s="3">
        <v>80</v>
      </c>
      <c r="I87" s="57">
        <v>4.9708000000000002E-2</v>
      </c>
      <c r="J87" s="57">
        <v>4.8502000000000003E-2</v>
      </c>
      <c r="K87" s="58">
        <v>62827.3</v>
      </c>
      <c r="L87" s="58">
        <v>3047.3</v>
      </c>
      <c r="M87" s="60">
        <v>8.9499999999999993</v>
      </c>
    </row>
    <row r="88" spans="1:13" x14ac:dyDescent="0.35">
      <c r="A88" s="3">
        <v>81</v>
      </c>
      <c r="B88" s="57">
        <v>7.6719999999999997E-2</v>
      </c>
      <c r="C88" s="57">
        <v>7.3885999999999993E-2</v>
      </c>
      <c r="D88" s="58">
        <v>46614.2</v>
      </c>
      <c r="E88" s="58">
        <v>3444.1</v>
      </c>
      <c r="F88" s="60">
        <v>7.27</v>
      </c>
      <c r="G88" s="3" t="s">
        <v>12</v>
      </c>
      <c r="H88" s="3">
        <v>81</v>
      </c>
      <c r="I88" s="57">
        <v>5.6609E-2</v>
      </c>
      <c r="J88" s="57">
        <v>5.5051000000000003E-2</v>
      </c>
      <c r="K88" s="58">
        <v>59780.1</v>
      </c>
      <c r="L88" s="58">
        <v>3291</v>
      </c>
      <c r="M88" s="60">
        <v>8.3800000000000008</v>
      </c>
    </row>
    <row r="89" spans="1:13" x14ac:dyDescent="0.35">
      <c r="A89" s="3">
        <v>82</v>
      </c>
      <c r="B89" s="57">
        <v>8.4876999999999994E-2</v>
      </c>
      <c r="C89" s="57">
        <v>8.1420999999999993E-2</v>
      </c>
      <c r="D89" s="58">
        <v>43170</v>
      </c>
      <c r="E89" s="58">
        <v>3515</v>
      </c>
      <c r="F89" s="60">
        <v>6.81</v>
      </c>
      <c r="G89" s="3" t="s">
        <v>12</v>
      </c>
      <c r="H89" s="3">
        <v>82</v>
      </c>
      <c r="I89" s="57">
        <v>6.2819E-2</v>
      </c>
      <c r="J89" s="57">
        <v>6.0906000000000002E-2</v>
      </c>
      <c r="K89" s="58">
        <v>56489.1</v>
      </c>
      <c r="L89" s="58">
        <v>3440.5</v>
      </c>
      <c r="M89" s="60">
        <v>7.84</v>
      </c>
    </row>
    <row r="90" spans="1:13" x14ac:dyDescent="0.35">
      <c r="A90" s="3">
        <v>83</v>
      </c>
      <c r="B90" s="57">
        <v>9.2270000000000005E-2</v>
      </c>
      <c r="C90" s="57">
        <v>8.8201000000000002E-2</v>
      </c>
      <c r="D90" s="58">
        <v>39655.1</v>
      </c>
      <c r="E90" s="58">
        <v>3497.6</v>
      </c>
      <c r="F90" s="60">
        <v>6.36</v>
      </c>
      <c r="G90" s="3" t="s">
        <v>12</v>
      </c>
      <c r="H90" s="3">
        <v>83</v>
      </c>
      <c r="I90" s="57">
        <v>6.9595000000000004E-2</v>
      </c>
      <c r="J90" s="57">
        <v>6.7254999999999995E-2</v>
      </c>
      <c r="K90" s="58">
        <v>53048.6</v>
      </c>
      <c r="L90" s="58">
        <v>3567.8</v>
      </c>
      <c r="M90" s="60">
        <v>7.31</v>
      </c>
    </row>
    <row r="91" spans="1:13" x14ac:dyDescent="0.35">
      <c r="A91" s="3">
        <v>84</v>
      </c>
      <c r="B91" s="57">
        <v>0.103241</v>
      </c>
      <c r="C91" s="57">
        <v>9.8172999999999996E-2</v>
      </c>
      <c r="D91" s="58">
        <v>36157.5</v>
      </c>
      <c r="E91" s="58">
        <v>3549.7</v>
      </c>
      <c r="F91" s="60">
        <v>5.93</v>
      </c>
      <c r="G91" s="3" t="s">
        <v>12</v>
      </c>
      <c r="H91" s="3">
        <v>84</v>
      </c>
      <c r="I91" s="57">
        <v>7.7274999999999996E-2</v>
      </c>
      <c r="J91" s="57">
        <v>7.4399999999999994E-2</v>
      </c>
      <c r="K91" s="58">
        <v>49480.800000000003</v>
      </c>
      <c r="L91" s="58">
        <v>3681.4</v>
      </c>
      <c r="M91" s="60">
        <v>6.8</v>
      </c>
    </row>
    <row r="92" spans="1:13" x14ac:dyDescent="0.35">
      <c r="A92" s="3">
        <v>85</v>
      </c>
      <c r="B92" s="57">
        <v>0.115845</v>
      </c>
      <c r="C92" s="57">
        <v>0.109502</v>
      </c>
      <c r="D92" s="58">
        <v>32607.8</v>
      </c>
      <c r="E92" s="58">
        <v>3570.6</v>
      </c>
      <c r="F92" s="60">
        <v>5.52</v>
      </c>
      <c r="G92" s="3" t="s">
        <v>12</v>
      </c>
      <c r="H92" s="3">
        <v>85</v>
      </c>
      <c r="I92" s="57">
        <v>8.8179999999999994E-2</v>
      </c>
      <c r="J92" s="57">
        <v>8.4457000000000004E-2</v>
      </c>
      <c r="K92" s="58">
        <v>45799.4</v>
      </c>
      <c r="L92" s="58">
        <v>3868.1</v>
      </c>
      <c r="M92" s="60">
        <v>6.31</v>
      </c>
    </row>
    <row r="93" spans="1:13" x14ac:dyDescent="0.35">
      <c r="A93" s="3">
        <v>86</v>
      </c>
      <c r="B93" s="57">
        <v>0.129473</v>
      </c>
      <c r="C93" s="57">
        <v>0.121601</v>
      </c>
      <c r="D93" s="58">
        <v>29037.200000000001</v>
      </c>
      <c r="E93" s="58">
        <v>3530.9</v>
      </c>
      <c r="F93" s="60">
        <v>5.14</v>
      </c>
      <c r="G93" s="3" t="s">
        <v>12</v>
      </c>
      <c r="H93" s="3">
        <v>86</v>
      </c>
      <c r="I93" s="57">
        <v>0.100536</v>
      </c>
      <c r="J93" s="57">
        <v>9.5725000000000005E-2</v>
      </c>
      <c r="K93" s="58">
        <v>41931.300000000003</v>
      </c>
      <c r="L93" s="58">
        <v>4013.9</v>
      </c>
      <c r="M93" s="60">
        <v>5.84</v>
      </c>
    </row>
    <row r="94" spans="1:13" x14ac:dyDescent="0.35">
      <c r="A94" s="3">
        <v>87</v>
      </c>
      <c r="B94" s="57">
        <v>0.14760999999999999</v>
      </c>
      <c r="C94" s="57">
        <v>0.137465</v>
      </c>
      <c r="D94" s="58">
        <v>25506.2</v>
      </c>
      <c r="E94" s="58">
        <v>3506.2</v>
      </c>
      <c r="F94" s="60">
        <v>4.78</v>
      </c>
      <c r="G94" s="3" t="s">
        <v>12</v>
      </c>
      <c r="H94" s="3">
        <v>87</v>
      </c>
      <c r="I94" s="57">
        <v>0.11754199999999999</v>
      </c>
      <c r="J94" s="57">
        <v>0.11101800000000001</v>
      </c>
      <c r="K94" s="58">
        <v>37917.5</v>
      </c>
      <c r="L94" s="58">
        <v>4209.5</v>
      </c>
      <c r="M94" s="60">
        <v>5.41</v>
      </c>
    </row>
    <row r="95" spans="1:13" x14ac:dyDescent="0.35">
      <c r="A95" s="3">
        <v>88</v>
      </c>
      <c r="B95" s="57">
        <v>0.16302800000000001</v>
      </c>
      <c r="C95" s="57">
        <v>0.15074100000000001</v>
      </c>
      <c r="D95" s="58">
        <v>22000</v>
      </c>
      <c r="E95" s="58">
        <v>3316.3</v>
      </c>
      <c r="F95" s="60">
        <v>4.47</v>
      </c>
      <c r="G95" s="3" t="s">
        <v>12</v>
      </c>
      <c r="H95" s="3">
        <v>88</v>
      </c>
      <c r="I95" s="57">
        <v>0.12617100000000001</v>
      </c>
      <c r="J95" s="57">
        <v>0.118684</v>
      </c>
      <c r="K95" s="58">
        <v>33708</v>
      </c>
      <c r="L95" s="58">
        <v>4000.6</v>
      </c>
      <c r="M95" s="60">
        <v>5.0199999999999996</v>
      </c>
    </row>
    <row r="96" spans="1:13" x14ac:dyDescent="0.35">
      <c r="A96" s="3">
        <v>89</v>
      </c>
      <c r="B96" s="57">
        <v>0.17515800000000001</v>
      </c>
      <c r="C96" s="57">
        <v>0.161053</v>
      </c>
      <c r="D96" s="58">
        <v>18683.7</v>
      </c>
      <c r="E96" s="58">
        <v>3009.1</v>
      </c>
      <c r="F96" s="60">
        <v>4.17</v>
      </c>
      <c r="G96" s="3" t="s">
        <v>12</v>
      </c>
      <c r="H96" s="3">
        <v>89</v>
      </c>
      <c r="I96" s="57">
        <v>0.144508</v>
      </c>
      <c r="J96" s="57">
        <v>0.134771</v>
      </c>
      <c r="K96" s="58">
        <v>29707.4</v>
      </c>
      <c r="L96" s="58">
        <v>4003.7</v>
      </c>
      <c r="M96" s="60">
        <v>4.63</v>
      </c>
    </row>
    <row r="97" spans="1:13" x14ac:dyDescent="0.35">
      <c r="A97" s="3">
        <v>90</v>
      </c>
      <c r="B97" s="57">
        <v>0.19913800000000001</v>
      </c>
      <c r="C97" s="57">
        <v>0.18110599999999999</v>
      </c>
      <c r="D97" s="58">
        <v>15674.6</v>
      </c>
      <c r="E97" s="58">
        <v>2838.8</v>
      </c>
      <c r="F97" s="60">
        <v>3.87</v>
      </c>
      <c r="G97" s="3" t="s">
        <v>12</v>
      </c>
      <c r="H97" s="3">
        <v>90</v>
      </c>
      <c r="I97" s="57">
        <v>0.16193399999999999</v>
      </c>
      <c r="J97" s="57">
        <v>0.14980499999999999</v>
      </c>
      <c r="K97" s="58">
        <v>25703.7</v>
      </c>
      <c r="L97" s="58">
        <v>3850.5</v>
      </c>
      <c r="M97" s="60">
        <v>4.28</v>
      </c>
    </row>
    <row r="98" spans="1:13" x14ac:dyDescent="0.35">
      <c r="A98" s="3">
        <v>91</v>
      </c>
      <c r="B98" s="57">
        <v>0.215197</v>
      </c>
      <c r="C98" s="57">
        <v>0.19429099999999999</v>
      </c>
      <c r="D98" s="58">
        <v>12835.9</v>
      </c>
      <c r="E98" s="58">
        <v>2493.9</v>
      </c>
      <c r="F98" s="60">
        <v>3.62</v>
      </c>
      <c r="G98" s="3" t="s">
        <v>12</v>
      </c>
      <c r="H98" s="3">
        <v>91</v>
      </c>
      <c r="I98" s="57">
        <v>0.183113</v>
      </c>
      <c r="J98" s="57">
        <v>0.16775399999999999</v>
      </c>
      <c r="K98" s="58">
        <v>21853.200000000001</v>
      </c>
      <c r="L98" s="58">
        <v>3665.9</v>
      </c>
      <c r="M98" s="60">
        <v>3.94</v>
      </c>
    </row>
    <row r="99" spans="1:13" x14ac:dyDescent="0.35">
      <c r="A99" s="3">
        <v>92</v>
      </c>
      <c r="B99" s="57">
        <v>0.241512</v>
      </c>
      <c r="C99" s="57">
        <v>0.21548999999999999</v>
      </c>
      <c r="D99" s="58">
        <v>10342</v>
      </c>
      <c r="E99" s="58">
        <v>2228.6</v>
      </c>
      <c r="F99" s="60">
        <v>3.37</v>
      </c>
      <c r="G99" s="3" t="s">
        <v>12</v>
      </c>
      <c r="H99" s="3">
        <v>92</v>
      </c>
      <c r="I99" s="57">
        <v>0.20735300000000001</v>
      </c>
      <c r="J99" s="57">
        <v>0.18787499999999999</v>
      </c>
      <c r="K99" s="58">
        <v>18187.2</v>
      </c>
      <c r="L99" s="58">
        <v>3416.9</v>
      </c>
      <c r="M99" s="60">
        <v>3.64</v>
      </c>
    </row>
    <row r="100" spans="1:13" x14ac:dyDescent="0.35">
      <c r="A100" s="3">
        <v>93</v>
      </c>
      <c r="B100" s="57">
        <v>0.256907</v>
      </c>
      <c r="C100" s="57">
        <v>0.227663</v>
      </c>
      <c r="D100" s="58">
        <v>8113.4</v>
      </c>
      <c r="E100" s="58">
        <v>1847.1</v>
      </c>
      <c r="F100" s="60">
        <v>3.16</v>
      </c>
      <c r="G100" s="3" t="s">
        <v>12</v>
      </c>
      <c r="H100" s="3">
        <v>93</v>
      </c>
      <c r="I100" s="57">
        <v>0.23943500000000001</v>
      </c>
      <c r="J100" s="57">
        <v>0.213835</v>
      </c>
      <c r="K100" s="58">
        <v>14770.3</v>
      </c>
      <c r="L100" s="58">
        <v>3158.4</v>
      </c>
      <c r="M100" s="60">
        <v>3.36</v>
      </c>
    </row>
    <row r="101" spans="1:13" x14ac:dyDescent="0.35">
      <c r="A101" s="3">
        <v>94</v>
      </c>
      <c r="B101" s="57">
        <v>0.28298800000000002</v>
      </c>
      <c r="C101" s="57">
        <v>0.24790999999999999</v>
      </c>
      <c r="D101" s="58">
        <v>6266.3</v>
      </c>
      <c r="E101" s="58">
        <v>1553.5</v>
      </c>
      <c r="F101" s="60">
        <v>2.95</v>
      </c>
      <c r="G101" s="3" t="s">
        <v>12</v>
      </c>
      <c r="H101" s="3">
        <v>94</v>
      </c>
      <c r="I101" s="57">
        <v>0.25110900000000003</v>
      </c>
      <c r="J101" s="57">
        <v>0.22309799999999999</v>
      </c>
      <c r="K101" s="58">
        <v>11611.9</v>
      </c>
      <c r="L101" s="58">
        <v>2590.6</v>
      </c>
      <c r="M101" s="60">
        <v>3.14</v>
      </c>
    </row>
    <row r="102" spans="1:13" x14ac:dyDescent="0.35">
      <c r="A102" s="3">
        <v>95</v>
      </c>
      <c r="B102" s="57">
        <v>0.31951499999999999</v>
      </c>
      <c r="C102" s="57">
        <v>0.27550200000000002</v>
      </c>
      <c r="D102" s="58">
        <v>4712.8</v>
      </c>
      <c r="E102" s="58">
        <v>1298.4000000000001</v>
      </c>
      <c r="F102" s="60">
        <v>2.76</v>
      </c>
      <c r="G102" s="3" t="s">
        <v>12</v>
      </c>
      <c r="H102" s="3">
        <v>95</v>
      </c>
      <c r="I102" s="57">
        <v>0.28239799999999998</v>
      </c>
      <c r="J102" s="57">
        <v>0.24745700000000001</v>
      </c>
      <c r="K102" s="58">
        <v>9021.2999999999993</v>
      </c>
      <c r="L102" s="58">
        <v>2232.4</v>
      </c>
      <c r="M102" s="60">
        <v>2.9</v>
      </c>
    </row>
    <row r="103" spans="1:13" x14ac:dyDescent="0.35">
      <c r="A103" s="3">
        <v>96</v>
      </c>
      <c r="B103" s="57">
        <v>0.32619700000000001</v>
      </c>
      <c r="C103" s="57">
        <v>0.28045500000000001</v>
      </c>
      <c r="D103" s="58">
        <v>3414.4</v>
      </c>
      <c r="E103" s="58">
        <v>957.6</v>
      </c>
      <c r="F103" s="60">
        <v>2.61</v>
      </c>
      <c r="G103" s="3" t="s">
        <v>12</v>
      </c>
      <c r="H103" s="3">
        <v>96</v>
      </c>
      <c r="I103" s="57">
        <v>0.30932999999999999</v>
      </c>
      <c r="J103" s="57">
        <v>0.26789600000000002</v>
      </c>
      <c r="K103" s="58">
        <v>6788.9</v>
      </c>
      <c r="L103" s="58">
        <v>1818.7</v>
      </c>
      <c r="M103" s="60">
        <v>2.69</v>
      </c>
    </row>
    <row r="104" spans="1:13" x14ac:dyDescent="0.35">
      <c r="A104" s="3">
        <v>97</v>
      </c>
      <c r="B104" s="57">
        <v>0.38305400000000001</v>
      </c>
      <c r="C104" s="57">
        <v>0.32148100000000002</v>
      </c>
      <c r="D104" s="58">
        <v>2456.8000000000002</v>
      </c>
      <c r="E104" s="58">
        <v>789.8</v>
      </c>
      <c r="F104" s="60">
        <v>2.44</v>
      </c>
      <c r="G104" s="3" t="s">
        <v>12</v>
      </c>
      <c r="H104" s="3">
        <v>97</v>
      </c>
      <c r="I104" s="57">
        <v>0.33244099999999999</v>
      </c>
      <c r="J104" s="57">
        <v>0.28505900000000001</v>
      </c>
      <c r="K104" s="58">
        <v>4970.2</v>
      </c>
      <c r="L104" s="58">
        <v>1416.8</v>
      </c>
      <c r="M104" s="60">
        <v>2.48</v>
      </c>
    </row>
    <row r="105" spans="1:13" x14ac:dyDescent="0.35">
      <c r="A105" s="3">
        <v>98</v>
      </c>
      <c r="B105" s="57">
        <v>0.38813999999999999</v>
      </c>
      <c r="C105" s="57">
        <v>0.32505600000000001</v>
      </c>
      <c r="D105" s="58">
        <v>1667</v>
      </c>
      <c r="E105" s="58">
        <v>541.9</v>
      </c>
      <c r="F105" s="60">
        <v>2.35</v>
      </c>
      <c r="G105" s="3" t="s">
        <v>12</v>
      </c>
      <c r="H105" s="3">
        <v>98</v>
      </c>
      <c r="I105" s="57">
        <v>0.39078499999999999</v>
      </c>
      <c r="J105" s="57">
        <v>0.32690900000000001</v>
      </c>
      <c r="K105" s="58">
        <v>3553.4</v>
      </c>
      <c r="L105" s="58">
        <v>1161.5999999999999</v>
      </c>
      <c r="M105" s="60">
        <v>2.2799999999999998</v>
      </c>
    </row>
    <row r="106" spans="1:13" x14ac:dyDescent="0.35">
      <c r="A106" s="3">
        <v>99</v>
      </c>
      <c r="B106" s="57">
        <v>0.40899400000000002</v>
      </c>
      <c r="C106" s="57">
        <v>0.33955600000000002</v>
      </c>
      <c r="D106" s="58">
        <v>1125.0999999999999</v>
      </c>
      <c r="E106" s="58">
        <v>382</v>
      </c>
      <c r="F106" s="60">
        <v>2.25</v>
      </c>
      <c r="G106" s="3" t="s">
        <v>12</v>
      </c>
      <c r="H106" s="3">
        <v>99</v>
      </c>
      <c r="I106" s="57">
        <v>0.39915200000000001</v>
      </c>
      <c r="J106" s="57">
        <v>0.33274399999999998</v>
      </c>
      <c r="K106" s="58">
        <v>2391.8000000000002</v>
      </c>
      <c r="L106" s="58">
        <v>795.8</v>
      </c>
      <c r="M106" s="60">
        <v>2.14</v>
      </c>
    </row>
    <row r="107" spans="1:13" x14ac:dyDescent="0.35">
      <c r="A107" s="3">
        <v>100</v>
      </c>
      <c r="B107" s="3">
        <v>0.41355900000000001</v>
      </c>
      <c r="C107" s="3">
        <v>0.34269699999999997</v>
      </c>
      <c r="D107" s="3">
        <v>743.1</v>
      </c>
      <c r="E107" s="3">
        <v>254.7</v>
      </c>
      <c r="F107" s="3">
        <v>2.14</v>
      </c>
      <c r="G107" s="3" t="s">
        <v>12</v>
      </c>
      <c r="H107" s="3">
        <v>100</v>
      </c>
      <c r="I107" s="3">
        <v>0.47543999999999997</v>
      </c>
      <c r="J107" s="3">
        <v>0.38412600000000002</v>
      </c>
      <c r="K107" s="3">
        <v>1595.9</v>
      </c>
      <c r="L107" s="3">
        <v>613</v>
      </c>
      <c r="M107" s="3">
        <v>1.96</v>
      </c>
    </row>
  </sheetData>
  <pageMargins left="0.7" right="0.7" top="0.75" bottom="0.75" header="0.3" footer="0.3"/>
  <pageSetup paperSize="9" orientation="portrait" horizontalDpi="300" verticalDpi="30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51</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6" t="s">
        <v>6</v>
      </c>
      <c r="B6" s="56" t="s">
        <v>7</v>
      </c>
      <c r="C6" s="56" t="s">
        <v>8</v>
      </c>
      <c r="D6" s="56" t="s">
        <v>9</v>
      </c>
      <c r="E6" s="56" t="s">
        <v>10</v>
      </c>
      <c r="F6" s="56" t="s">
        <v>11</v>
      </c>
      <c r="G6" s="3" t="s">
        <v>12</v>
      </c>
      <c r="H6" s="56" t="s">
        <v>6</v>
      </c>
      <c r="I6" s="56" t="s">
        <v>7</v>
      </c>
      <c r="J6" s="56" t="s">
        <v>8</v>
      </c>
      <c r="K6" s="56" t="s">
        <v>9</v>
      </c>
      <c r="L6" s="56" t="s">
        <v>10</v>
      </c>
      <c r="M6" s="56" t="s">
        <v>11</v>
      </c>
    </row>
    <row r="7" spans="1:13" x14ac:dyDescent="0.35">
      <c r="A7" s="3">
        <v>0</v>
      </c>
      <c r="B7" s="57">
        <v>3.6570000000000001E-3</v>
      </c>
      <c r="C7" s="57">
        <v>3.65E-3</v>
      </c>
      <c r="D7" s="58">
        <v>100000</v>
      </c>
      <c r="E7" s="58">
        <v>365</v>
      </c>
      <c r="F7" s="60">
        <v>76.569999999999993</v>
      </c>
      <c r="G7" s="3" t="s">
        <v>12</v>
      </c>
      <c r="H7" s="3">
        <v>0</v>
      </c>
      <c r="I7" s="57">
        <v>3.1540000000000001E-3</v>
      </c>
      <c r="J7" s="57">
        <v>3.1489999999999999E-3</v>
      </c>
      <c r="K7" s="58">
        <v>100000</v>
      </c>
      <c r="L7" s="58">
        <v>314.89999999999998</v>
      </c>
      <c r="M7" s="60">
        <v>80.84</v>
      </c>
    </row>
    <row r="8" spans="1:13" x14ac:dyDescent="0.35">
      <c r="A8" s="3">
        <v>1</v>
      </c>
      <c r="B8" s="57">
        <v>2.6800000000000001E-4</v>
      </c>
      <c r="C8" s="57">
        <v>2.6699999999999998E-4</v>
      </c>
      <c r="D8" s="58">
        <v>99635</v>
      </c>
      <c r="E8" s="58">
        <v>26.7</v>
      </c>
      <c r="F8" s="60">
        <v>75.849999999999994</v>
      </c>
      <c r="G8" s="3" t="s">
        <v>12</v>
      </c>
      <c r="H8" s="3">
        <v>1</v>
      </c>
      <c r="I8" s="57">
        <v>2.6899999999999998E-4</v>
      </c>
      <c r="J8" s="57">
        <v>2.6899999999999998E-4</v>
      </c>
      <c r="K8" s="58">
        <v>99685.1</v>
      </c>
      <c r="L8" s="58">
        <v>26.8</v>
      </c>
      <c r="M8" s="60">
        <v>80.09</v>
      </c>
    </row>
    <row r="9" spans="1:13" x14ac:dyDescent="0.35">
      <c r="A9" s="3">
        <v>2</v>
      </c>
      <c r="B9" s="57">
        <v>1.47E-4</v>
      </c>
      <c r="C9" s="57">
        <v>1.47E-4</v>
      </c>
      <c r="D9" s="58">
        <v>99608.3</v>
      </c>
      <c r="E9" s="58">
        <v>14.6</v>
      </c>
      <c r="F9" s="60">
        <v>74.87</v>
      </c>
      <c r="G9" s="3" t="s">
        <v>12</v>
      </c>
      <c r="H9" s="3">
        <v>2</v>
      </c>
      <c r="I9" s="57">
        <v>1.56E-4</v>
      </c>
      <c r="J9" s="57">
        <v>1.56E-4</v>
      </c>
      <c r="K9" s="58">
        <v>99658.3</v>
      </c>
      <c r="L9" s="58">
        <v>15.5</v>
      </c>
      <c r="M9" s="60">
        <v>79.11</v>
      </c>
    </row>
    <row r="10" spans="1:13" x14ac:dyDescent="0.35">
      <c r="A10" s="3">
        <v>3</v>
      </c>
      <c r="B10" s="57">
        <v>1.06E-4</v>
      </c>
      <c r="C10" s="57">
        <v>1.06E-4</v>
      </c>
      <c r="D10" s="58">
        <v>99593.7</v>
      </c>
      <c r="E10" s="58">
        <v>10.6</v>
      </c>
      <c r="F10" s="60">
        <v>73.88</v>
      </c>
      <c r="G10" s="3" t="s">
        <v>12</v>
      </c>
      <c r="H10" s="3">
        <v>3</v>
      </c>
      <c r="I10" s="57">
        <v>8.7999999999999998E-5</v>
      </c>
      <c r="J10" s="57">
        <v>8.7999999999999998E-5</v>
      </c>
      <c r="K10" s="58">
        <v>99642.7</v>
      </c>
      <c r="L10" s="58">
        <v>8.8000000000000007</v>
      </c>
      <c r="M10" s="60">
        <v>78.12</v>
      </c>
    </row>
    <row r="11" spans="1:13" x14ac:dyDescent="0.35">
      <c r="A11" s="3">
        <v>4</v>
      </c>
      <c r="B11" s="57">
        <v>4.6E-5</v>
      </c>
      <c r="C11" s="57">
        <v>4.6E-5</v>
      </c>
      <c r="D11" s="58">
        <v>99583.1</v>
      </c>
      <c r="E11" s="58">
        <v>4.5999999999999996</v>
      </c>
      <c r="F11" s="60">
        <v>72.89</v>
      </c>
      <c r="G11" s="3" t="s">
        <v>12</v>
      </c>
      <c r="H11" s="3">
        <v>4</v>
      </c>
      <c r="I11" s="57">
        <v>4.8999999999999998E-5</v>
      </c>
      <c r="J11" s="57">
        <v>4.8999999999999998E-5</v>
      </c>
      <c r="K11" s="58">
        <v>99634</v>
      </c>
      <c r="L11" s="58">
        <v>4.9000000000000004</v>
      </c>
      <c r="M11" s="60">
        <v>77.13</v>
      </c>
    </row>
    <row r="12" spans="1:13" x14ac:dyDescent="0.35">
      <c r="A12" s="3">
        <v>5</v>
      </c>
      <c r="B12" s="57">
        <v>7.8999999999999996E-5</v>
      </c>
      <c r="C12" s="57">
        <v>7.8999999999999996E-5</v>
      </c>
      <c r="D12" s="58">
        <v>99578.6</v>
      </c>
      <c r="E12" s="58">
        <v>7.8</v>
      </c>
      <c r="F12" s="60">
        <v>71.900000000000006</v>
      </c>
      <c r="G12" s="3" t="s">
        <v>12</v>
      </c>
      <c r="H12" s="3">
        <v>5</v>
      </c>
      <c r="I12" s="57">
        <v>3.6000000000000001E-5</v>
      </c>
      <c r="J12" s="57">
        <v>3.6000000000000001E-5</v>
      </c>
      <c r="K12" s="58">
        <v>99629.1</v>
      </c>
      <c r="L12" s="58">
        <v>3.6</v>
      </c>
      <c r="M12" s="60">
        <v>76.14</v>
      </c>
    </row>
    <row r="13" spans="1:13" x14ac:dyDescent="0.35">
      <c r="A13" s="3">
        <v>6</v>
      </c>
      <c r="B13" s="57">
        <v>3.3000000000000003E-5</v>
      </c>
      <c r="C13" s="57">
        <v>3.3000000000000003E-5</v>
      </c>
      <c r="D13" s="58">
        <v>99570.7</v>
      </c>
      <c r="E13" s="58">
        <v>3.3</v>
      </c>
      <c r="F13" s="60">
        <v>70.900000000000006</v>
      </c>
      <c r="G13" s="3" t="s">
        <v>12</v>
      </c>
      <c r="H13" s="3">
        <v>6</v>
      </c>
      <c r="I13" s="57">
        <v>5.8999999999999998E-5</v>
      </c>
      <c r="J13" s="57">
        <v>5.8999999999999998E-5</v>
      </c>
      <c r="K13" s="58">
        <v>99625.5</v>
      </c>
      <c r="L13" s="58">
        <v>5.8</v>
      </c>
      <c r="M13" s="60">
        <v>75.14</v>
      </c>
    </row>
    <row r="14" spans="1:13" x14ac:dyDescent="0.35">
      <c r="A14" s="3">
        <v>7</v>
      </c>
      <c r="B14" s="57">
        <v>7.7000000000000001E-5</v>
      </c>
      <c r="C14" s="57">
        <v>7.7000000000000001E-5</v>
      </c>
      <c r="D14" s="58">
        <v>99567.4</v>
      </c>
      <c r="E14" s="58">
        <v>7.6</v>
      </c>
      <c r="F14" s="60">
        <v>69.900000000000006</v>
      </c>
      <c r="G14" s="3" t="s">
        <v>12</v>
      </c>
      <c r="H14" s="3">
        <v>7</v>
      </c>
      <c r="I14" s="57">
        <v>8.1000000000000004E-5</v>
      </c>
      <c r="J14" s="57">
        <v>8.1000000000000004E-5</v>
      </c>
      <c r="K14" s="58">
        <v>99619.7</v>
      </c>
      <c r="L14" s="58">
        <v>8.1</v>
      </c>
      <c r="M14" s="60">
        <v>74.14</v>
      </c>
    </row>
    <row r="15" spans="1:13" x14ac:dyDescent="0.35">
      <c r="A15" s="3">
        <v>8</v>
      </c>
      <c r="B15" s="57">
        <v>8.5000000000000006E-5</v>
      </c>
      <c r="C15" s="57">
        <v>8.5000000000000006E-5</v>
      </c>
      <c r="D15" s="58">
        <v>99559.8</v>
      </c>
      <c r="E15" s="58">
        <v>8.5</v>
      </c>
      <c r="F15" s="60">
        <v>68.91</v>
      </c>
      <c r="G15" s="3" t="s">
        <v>12</v>
      </c>
      <c r="H15" s="3">
        <v>8</v>
      </c>
      <c r="I15" s="57">
        <v>9.0000000000000006E-5</v>
      </c>
      <c r="J15" s="57">
        <v>9.0000000000000006E-5</v>
      </c>
      <c r="K15" s="58">
        <v>99611.6</v>
      </c>
      <c r="L15" s="58">
        <v>9</v>
      </c>
      <c r="M15" s="60">
        <v>73.150000000000006</v>
      </c>
    </row>
    <row r="16" spans="1:13" x14ac:dyDescent="0.35">
      <c r="A16" s="3">
        <v>9</v>
      </c>
      <c r="B16" s="57">
        <v>4.3000000000000002E-5</v>
      </c>
      <c r="C16" s="57">
        <v>4.3000000000000002E-5</v>
      </c>
      <c r="D16" s="58">
        <v>99551.2</v>
      </c>
      <c r="E16" s="58">
        <v>4.3</v>
      </c>
      <c r="F16" s="60">
        <v>67.91</v>
      </c>
      <c r="G16" s="3" t="s">
        <v>12</v>
      </c>
      <c r="H16" s="3">
        <v>9</v>
      </c>
      <c r="I16" s="57">
        <v>2.1999999999999999E-5</v>
      </c>
      <c r="J16" s="57">
        <v>2.1999999999999999E-5</v>
      </c>
      <c r="K16" s="58">
        <v>99602.7</v>
      </c>
      <c r="L16" s="58">
        <v>2.2000000000000002</v>
      </c>
      <c r="M16" s="60">
        <v>72.150000000000006</v>
      </c>
    </row>
    <row r="17" spans="1:13" x14ac:dyDescent="0.35">
      <c r="A17" s="3">
        <v>10</v>
      </c>
      <c r="B17" s="57">
        <v>7.4999999999999993E-5</v>
      </c>
      <c r="C17" s="57">
        <v>7.4999999999999993E-5</v>
      </c>
      <c r="D17" s="58">
        <v>99547</v>
      </c>
      <c r="E17" s="58">
        <v>7.4</v>
      </c>
      <c r="F17" s="60">
        <v>66.92</v>
      </c>
      <c r="G17" s="3" t="s">
        <v>12</v>
      </c>
      <c r="H17" s="3">
        <v>10</v>
      </c>
      <c r="I17" s="57">
        <v>5.5999999999999999E-5</v>
      </c>
      <c r="J17" s="57">
        <v>5.5999999999999999E-5</v>
      </c>
      <c r="K17" s="58">
        <v>99600.4</v>
      </c>
      <c r="L17" s="58">
        <v>5.5</v>
      </c>
      <c r="M17" s="60">
        <v>71.16</v>
      </c>
    </row>
    <row r="18" spans="1:13" x14ac:dyDescent="0.35">
      <c r="A18" s="3">
        <v>11</v>
      </c>
      <c r="B18" s="57">
        <v>9.7E-5</v>
      </c>
      <c r="C18" s="57">
        <v>9.7E-5</v>
      </c>
      <c r="D18" s="58">
        <v>99539.5</v>
      </c>
      <c r="E18" s="58">
        <v>9.6999999999999993</v>
      </c>
      <c r="F18" s="60">
        <v>65.92</v>
      </c>
      <c r="G18" s="3" t="s">
        <v>12</v>
      </c>
      <c r="H18" s="3">
        <v>11</v>
      </c>
      <c r="I18" s="57">
        <v>4.5000000000000003E-5</v>
      </c>
      <c r="J18" s="57">
        <v>4.5000000000000003E-5</v>
      </c>
      <c r="K18" s="58">
        <v>99594.9</v>
      </c>
      <c r="L18" s="58">
        <v>4.5</v>
      </c>
      <c r="M18" s="60">
        <v>70.16</v>
      </c>
    </row>
    <row r="19" spans="1:13" x14ac:dyDescent="0.35">
      <c r="A19" s="3">
        <v>12</v>
      </c>
      <c r="B19" s="57">
        <v>1.4100000000000001E-4</v>
      </c>
      <c r="C19" s="57">
        <v>1.4100000000000001E-4</v>
      </c>
      <c r="D19" s="58">
        <v>99529.9</v>
      </c>
      <c r="E19" s="58">
        <v>14</v>
      </c>
      <c r="F19" s="60">
        <v>64.930000000000007</v>
      </c>
      <c r="G19" s="3" t="s">
        <v>12</v>
      </c>
      <c r="H19" s="3">
        <v>12</v>
      </c>
      <c r="I19" s="57">
        <v>7.8999999999999996E-5</v>
      </c>
      <c r="J19" s="57">
        <v>7.8999999999999996E-5</v>
      </c>
      <c r="K19" s="58">
        <v>99590.5</v>
      </c>
      <c r="L19" s="58">
        <v>7.9</v>
      </c>
      <c r="M19" s="60">
        <v>69.16</v>
      </c>
    </row>
    <row r="20" spans="1:13" x14ac:dyDescent="0.35">
      <c r="A20" s="3">
        <v>13</v>
      </c>
      <c r="B20" s="57">
        <v>1.22E-4</v>
      </c>
      <c r="C20" s="57">
        <v>1.22E-4</v>
      </c>
      <c r="D20" s="58">
        <v>99515.9</v>
      </c>
      <c r="E20" s="58">
        <v>12.1</v>
      </c>
      <c r="F20" s="60">
        <v>63.94</v>
      </c>
      <c r="G20" s="3" t="s">
        <v>12</v>
      </c>
      <c r="H20" s="3">
        <v>13</v>
      </c>
      <c r="I20" s="57">
        <v>8.1000000000000004E-5</v>
      </c>
      <c r="J20" s="57">
        <v>8.1000000000000004E-5</v>
      </c>
      <c r="K20" s="58">
        <v>99582.6</v>
      </c>
      <c r="L20" s="58">
        <v>8</v>
      </c>
      <c r="M20" s="60">
        <v>68.17</v>
      </c>
    </row>
    <row r="21" spans="1:13" x14ac:dyDescent="0.35">
      <c r="A21" s="3">
        <v>14</v>
      </c>
      <c r="B21" s="57">
        <v>1.35E-4</v>
      </c>
      <c r="C21" s="57">
        <v>1.35E-4</v>
      </c>
      <c r="D21" s="58">
        <v>99503.8</v>
      </c>
      <c r="E21" s="58">
        <v>13.5</v>
      </c>
      <c r="F21" s="60">
        <v>62.95</v>
      </c>
      <c r="G21" s="3" t="s">
        <v>12</v>
      </c>
      <c r="H21" s="3">
        <v>14</v>
      </c>
      <c r="I21" s="57">
        <v>1.18E-4</v>
      </c>
      <c r="J21" s="57">
        <v>1.18E-4</v>
      </c>
      <c r="K21" s="58">
        <v>99574.6</v>
      </c>
      <c r="L21" s="58">
        <v>11.8</v>
      </c>
      <c r="M21" s="60">
        <v>67.17</v>
      </c>
    </row>
    <row r="22" spans="1:13" x14ac:dyDescent="0.35">
      <c r="A22" s="3">
        <v>15</v>
      </c>
      <c r="B22" s="57">
        <v>2.0599999999999999E-4</v>
      </c>
      <c r="C22" s="57">
        <v>2.0599999999999999E-4</v>
      </c>
      <c r="D22" s="58">
        <v>99490.3</v>
      </c>
      <c r="E22" s="58">
        <v>20.5</v>
      </c>
      <c r="F22" s="60">
        <v>61.95</v>
      </c>
      <c r="G22" s="3" t="s">
        <v>12</v>
      </c>
      <c r="H22" s="3">
        <v>15</v>
      </c>
      <c r="I22" s="57">
        <v>1.6899999999999999E-4</v>
      </c>
      <c r="J22" s="57">
        <v>1.6899999999999999E-4</v>
      </c>
      <c r="K22" s="58">
        <v>99562.8</v>
      </c>
      <c r="L22" s="58">
        <v>16.8</v>
      </c>
      <c r="M22" s="60">
        <v>66.180000000000007</v>
      </c>
    </row>
    <row r="23" spans="1:13" x14ac:dyDescent="0.35">
      <c r="A23" s="3">
        <v>16</v>
      </c>
      <c r="B23" s="57">
        <v>4.0700000000000003E-4</v>
      </c>
      <c r="C23" s="57">
        <v>4.0700000000000003E-4</v>
      </c>
      <c r="D23" s="58">
        <v>99469.8</v>
      </c>
      <c r="E23" s="58">
        <v>40.5</v>
      </c>
      <c r="F23" s="60">
        <v>60.97</v>
      </c>
      <c r="G23" s="3" t="s">
        <v>12</v>
      </c>
      <c r="H23" s="3">
        <v>16</v>
      </c>
      <c r="I23" s="57">
        <v>1.84E-4</v>
      </c>
      <c r="J23" s="57">
        <v>1.84E-4</v>
      </c>
      <c r="K23" s="58">
        <v>99546</v>
      </c>
      <c r="L23" s="58">
        <v>18.399999999999999</v>
      </c>
      <c r="M23" s="60">
        <v>65.19</v>
      </c>
    </row>
    <row r="24" spans="1:13" x14ac:dyDescent="0.35">
      <c r="A24" s="3">
        <v>17</v>
      </c>
      <c r="B24" s="57">
        <v>5.3499999999999999E-4</v>
      </c>
      <c r="C24" s="57">
        <v>5.3499999999999999E-4</v>
      </c>
      <c r="D24" s="58">
        <v>99429.3</v>
      </c>
      <c r="E24" s="58">
        <v>53.1</v>
      </c>
      <c r="F24" s="60">
        <v>59.99</v>
      </c>
      <c r="G24" s="3" t="s">
        <v>12</v>
      </c>
      <c r="H24" s="3">
        <v>17</v>
      </c>
      <c r="I24" s="57">
        <v>2.2499999999999999E-4</v>
      </c>
      <c r="J24" s="57">
        <v>2.2499999999999999E-4</v>
      </c>
      <c r="K24" s="58">
        <v>99527.7</v>
      </c>
      <c r="L24" s="58">
        <v>22.4</v>
      </c>
      <c r="M24" s="60">
        <v>64.209999999999994</v>
      </c>
    </row>
    <row r="25" spans="1:13" x14ac:dyDescent="0.35">
      <c r="A25" s="3">
        <v>18</v>
      </c>
      <c r="B25" s="57">
        <v>6.8300000000000001E-4</v>
      </c>
      <c r="C25" s="57">
        <v>6.8300000000000001E-4</v>
      </c>
      <c r="D25" s="58">
        <v>99376.2</v>
      </c>
      <c r="E25" s="58">
        <v>67.8</v>
      </c>
      <c r="F25" s="60">
        <v>59.02</v>
      </c>
      <c r="G25" s="3" t="s">
        <v>12</v>
      </c>
      <c r="H25" s="3">
        <v>18</v>
      </c>
      <c r="I25" s="57">
        <v>2.33E-4</v>
      </c>
      <c r="J25" s="57">
        <v>2.33E-4</v>
      </c>
      <c r="K25" s="58">
        <v>99505.3</v>
      </c>
      <c r="L25" s="58">
        <v>23.2</v>
      </c>
      <c r="M25" s="60">
        <v>63.22</v>
      </c>
    </row>
    <row r="26" spans="1:13" x14ac:dyDescent="0.35">
      <c r="A26" s="3">
        <v>19</v>
      </c>
      <c r="B26" s="57">
        <v>5.8200000000000005E-4</v>
      </c>
      <c r="C26" s="57">
        <v>5.8200000000000005E-4</v>
      </c>
      <c r="D26" s="58">
        <v>99308.3</v>
      </c>
      <c r="E26" s="58">
        <v>57.8</v>
      </c>
      <c r="F26" s="60">
        <v>58.06</v>
      </c>
      <c r="G26" s="3" t="s">
        <v>12</v>
      </c>
      <c r="H26" s="3">
        <v>19</v>
      </c>
      <c r="I26" s="57">
        <v>2.1499999999999999E-4</v>
      </c>
      <c r="J26" s="57">
        <v>2.1499999999999999E-4</v>
      </c>
      <c r="K26" s="58">
        <v>99482.1</v>
      </c>
      <c r="L26" s="58">
        <v>21.4</v>
      </c>
      <c r="M26" s="60">
        <v>62.23</v>
      </c>
    </row>
    <row r="27" spans="1:13" x14ac:dyDescent="0.35">
      <c r="A27" s="3">
        <v>20</v>
      </c>
      <c r="B27" s="57">
        <v>6.2100000000000002E-4</v>
      </c>
      <c r="C27" s="57">
        <v>6.2E-4</v>
      </c>
      <c r="D27" s="58">
        <v>99250.5</v>
      </c>
      <c r="E27" s="58">
        <v>61.6</v>
      </c>
      <c r="F27" s="60">
        <v>57.1</v>
      </c>
      <c r="G27" s="3" t="s">
        <v>12</v>
      </c>
      <c r="H27" s="3">
        <v>20</v>
      </c>
      <c r="I27" s="57">
        <v>3.4000000000000002E-4</v>
      </c>
      <c r="J27" s="57">
        <v>3.4000000000000002E-4</v>
      </c>
      <c r="K27" s="58">
        <v>99460.7</v>
      </c>
      <c r="L27" s="58">
        <v>33.799999999999997</v>
      </c>
      <c r="M27" s="60">
        <v>61.25</v>
      </c>
    </row>
    <row r="28" spans="1:13" x14ac:dyDescent="0.35">
      <c r="A28" s="3">
        <v>21</v>
      </c>
      <c r="B28" s="57">
        <v>7.0699999999999995E-4</v>
      </c>
      <c r="C28" s="57">
        <v>7.0699999999999995E-4</v>
      </c>
      <c r="D28" s="58">
        <v>99188.9</v>
      </c>
      <c r="E28" s="58">
        <v>70.099999999999994</v>
      </c>
      <c r="F28" s="60">
        <v>56.13</v>
      </c>
      <c r="G28" s="3" t="s">
        <v>12</v>
      </c>
      <c r="H28" s="3">
        <v>21</v>
      </c>
      <c r="I28" s="57">
        <v>3.39E-4</v>
      </c>
      <c r="J28" s="57">
        <v>3.39E-4</v>
      </c>
      <c r="K28" s="58">
        <v>99426.9</v>
      </c>
      <c r="L28" s="58">
        <v>33.700000000000003</v>
      </c>
      <c r="M28" s="60">
        <v>60.27</v>
      </c>
    </row>
    <row r="29" spans="1:13" x14ac:dyDescent="0.35">
      <c r="A29" s="3">
        <v>22</v>
      </c>
      <c r="B29" s="57">
        <v>6.9099999999999999E-4</v>
      </c>
      <c r="C29" s="57">
        <v>6.9099999999999999E-4</v>
      </c>
      <c r="D29" s="58">
        <v>99118.8</v>
      </c>
      <c r="E29" s="58">
        <v>68.5</v>
      </c>
      <c r="F29" s="60">
        <v>55.17</v>
      </c>
      <c r="G29" s="3" t="s">
        <v>12</v>
      </c>
      <c r="H29" s="3">
        <v>22</v>
      </c>
      <c r="I29" s="57">
        <v>3.5399999999999999E-4</v>
      </c>
      <c r="J29" s="57">
        <v>3.5399999999999999E-4</v>
      </c>
      <c r="K29" s="58">
        <v>99393.2</v>
      </c>
      <c r="L29" s="58">
        <v>35.200000000000003</v>
      </c>
      <c r="M29" s="60">
        <v>59.29</v>
      </c>
    </row>
    <row r="30" spans="1:13" x14ac:dyDescent="0.35">
      <c r="A30" s="3">
        <v>23</v>
      </c>
      <c r="B30" s="57">
        <v>9.1200000000000005E-4</v>
      </c>
      <c r="C30" s="57">
        <v>9.1100000000000003E-4</v>
      </c>
      <c r="D30" s="58">
        <v>99050.3</v>
      </c>
      <c r="E30" s="58">
        <v>90.2</v>
      </c>
      <c r="F30" s="60">
        <v>54.21</v>
      </c>
      <c r="G30" s="3" t="s">
        <v>12</v>
      </c>
      <c r="H30" s="3">
        <v>23</v>
      </c>
      <c r="I30" s="57">
        <v>3.2499999999999999E-4</v>
      </c>
      <c r="J30" s="57">
        <v>3.2499999999999999E-4</v>
      </c>
      <c r="K30" s="58">
        <v>99357.9</v>
      </c>
      <c r="L30" s="58">
        <v>32.299999999999997</v>
      </c>
      <c r="M30" s="60">
        <v>58.31</v>
      </c>
    </row>
    <row r="31" spans="1:13" x14ac:dyDescent="0.35">
      <c r="A31" s="3">
        <v>24</v>
      </c>
      <c r="B31" s="57">
        <v>8.8199999999999997E-4</v>
      </c>
      <c r="C31" s="57">
        <v>8.8099999999999995E-4</v>
      </c>
      <c r="D31" s="58">
        <v>98960.1</v>
      </c>
      <c r="E31" s="58">
        <v>87.2</v>
      </c>
      <c r="F31" s="60">
        <v>53.26</v>
      </c>
      <c r="G31" s="3" t="s">
        <v>12</v>
      </c>
      <c r="H31" s="3">
        <v>24</v>
      </c>
      <c r="I31" s="57">
        <v>3.21E-4</v>
      </c>
      <c r="J31" s="57">
        <v>3.21E-4</v>
      </c>
      <c r="K31" s="58">
        <v>99325.7</v>
      </c>
      <c r="L31" s="58">
        <v>31.9</v>
      </c>
      <c r="M31" s="60">
        <v>57.33</v>
      </c>
    </row>
    <row r="32" spans="1:13" x14ac:dyDescent="0.35">
      <c r="A32" s="3">
        <v>25</v>
      </c>
      <c r="B32" s="57">
        <v>9.9700000000000006E-4</v>
      </c>
      <c r="C32" s="57">
        <v>9.9700000000000006E-4</v>
      </c>
      <c r="D32" s="58">
        <v>98872.9</v>
      </c>
      <c r="E32" s="58">
        <v>98.6</v>
      </c>
      <c r="F32" s="60">
        <v>52.3</v>
      </c>
      <c r="G32" s="3" t="s">
        <v>12</v>
      </c>
      <c r="H32" s="3">
        <v>25</v>
      </c>
      <c r="I32" s="57">
        <v>3.2000000000000003E-4</v>
      </c>
      <c r="J32" s="57">
        <v>3.2000000000000003E-4</v>
      </c>
      <c r="K32" s="58">
        <v>99293.8</v>
      </c>
      <c r="L32" s="58">
        <v>31.8</v>
      </c>
      <c r="M32" s="60">
        <v>56.35</v>
      </c>
    </row>
    <row r="33" spans="1:13" x14ac:dyDescent="0.35">
      <c r="A33" s="3">
        <v>26</v>
      </c>
      <c r="B33" s="57">
        <v>9.2500000000000004E-4</v>
      </c>
      <c r="C33" s="57">
        <v>9.2500000000000004E-4</v>
      </c>
      <c r="D33" s="58">
        <v>98774.3</v>
      </c>
      <c r="E33" s="58">
        <v>91.3</v>
      </c>
      <c r="F33" s="60">
        <v>51.36</v>
      </c>
      <c r="G33" s="3" t="s">
        <v>12</v>
      </c>
      <c r="H33" s="3">
        <v>26</v>
      </c>
      <c r="I33" s="57">
        <v>3.0299999999999999E-4</v>
      </c>
      <c r="J33" s="57">
        <v>3.0299999999999999E-4</v>
      </c>
      <c r="K33" s="58">
        <v>99262</v>
      </c>
      <c r="L33" s="58">
        <v>30.1</v>
      </c>
      <c r="M33" s="60">
        <v>55.36</v>
      </c>
    </row>
    <row r="34" spans="1:13" x14ac:dyDescent="0.35">
      <c r="A34" s="3">
        <v>27</v>
      </c>
      <c r="B34" s="57">
        <v>9.59E-4</v>
      </c>
      <c r="C34" s="57">
        <v>9.59E-4</v>
      </c>
      <c r="D34" s="58">
        <v>98682.9</v>
      </c>
      <c r="E34" s="58">
        <v>94.6</v>
      </c>
      <c r="F34" s="60">
        <v>50.4</v>
      </c>
      <c r="G34" s="3" t="s">
        <v>12</v>
      </c>
      <c r="H34" s="3">
        <v>27</v>
      </c>
      <c r="I34" s="57">
        <v>4.7399999999999997E-4</v>
      </c>
      <c r="J34" s="57">
        <v>4.7399999999999997E-4</v>
      </c>
      <c r="K34" s="58">
        <v>99231.9</v>
      </c>
      <c r="L34" s="58">
        <v>47</v>
      </c>
      <c r="M34" s="60">
        <v>54.38</v>
      </c>
    </row>
    <row r="35" spans="1:13" x14ac:dyDescent="0.35">
      <c r="A35" s="3">
        <v>28</v>
      </c>
      <c r="B35" s="57">
        <v>1.0139999999999999E-3</v>
      </c>
      <c r="C35" s="57">
        <v>1.013E-3</v>
      </c>
      <c r="D35" s="58">
        <v>98588.3</v>
      </c>
      <c r="E35" s="58">
        <v>99.9</v>
      </c>
      <c r="F35" s="60">
        <v>49.45</v>
      </c>
      <c r="G35" s="3" t="s">
        <v>12</v>
      </c>
      <c r="H35" s="3">
        <v>28</v>
      </c>
      <c r="I35" s="57">
        <v>4.6200000000000001E-4</v>
      </c>
      <c r="J35" s="57">
        <v>4.6200000000000001E-4</v>
      </c>
      <c r="K35" s="58">
        <v>99184.9</v>
      </c>
      <c r="L35" s="58">
        <v>45.8</v>
      </c>
      <c r="M35" s="60">
        <v>53.41</v>
      </c>
    </row>
    <row r="36" spans="1:13" x14ac:dyDescent="0.35">
      <c r="A36" s="3">
        <v>29</v>
      </c>
      <c r="B36" s="57">
        <v>1.1440000000000001E-3</v>
      </c>
      <c r="C36" s="57">
        <v>1.1429999999999999E-3</v>
      </c>
      <c r="D36" s="58">
        <v>98488.4</v>
      </c>
      <c r="E36" s="58">
        <v>112.6</v>
      </c>
      <c r="F36" s="60">
        <v>48.5</v>
      </c>
      <c r="G36" s="3" t="s">
        <v>12</v>
      </c>
      <c r="H36" s="3">
        <v>29</v>
      </c>
      <c r="I36" s="57">
        <v>5.62E-4</v>
      </c>
      <c r="J36" s="57">
        <v>5.6099999999999998E-4</v>
      </c>
      <c r="K36" s="58">
        <v>99139.1</v>
      </c>
      <c r="L36" s="58">
        <v>55.7</v>
      </c>
      <c r="M36" s="60">
        <v>52.43</v>
      </c>
    </row>
    <row r="37" spans="1:13" x14ac:dyDescent="0.35">
      <c r="A37" s="3">
        <v>30</v>
      </c>
      <c r="B37" s="57">
        <v>1.183E-3</v>
      </c>
      <c r="C37" s="57">
        <v>1.1820000000000001E-3</v>
      </c>
      <c r="D37" s="58">
        <v>98375.8</v>
      </c>
      <c r="E37" s="58">
        <v>116.3</v>
      </c>
      <c r="F37" s="60">
        <v>47.56</v>
      </c>
      <c r="G37" s="3" t="s">
        <v>12</v>
      </c>
      <c r="H37" s="3">
        <v>30</v>
      </c>
      <c r="I37" s="57">
        <v>5.3499999999999999E-4</v>
      </c>
      <c r="J37" s="57">
        <v>5.3499999999999999E-4</v>
      </c>
      <c r="K37" s="58">
        <v>99083.5</v>
      </c>
      <c r="L37" s="58">
        <v>53</v>
      </c>
      <c r="M37" s="60">
        <v>51.46</v>
      </c>
    </row>
    <row r="38" spans="1:13" x14ac:dyDescent="0.35">
      <c r="A38" s="3">
        <v>31</v>
      </c>
      <c r="B38" s="57">
        <v>1.2310000000000001E-3</v>
      </c>
      <c r="C38" s="57">
        <v>1.2310000000000001E-3</v>
      </c>
      <c r="D38" s="58">
        <v>98259.5</v>
      </c>
      <c r="E38" s="58">
        <v>120.9</v>
      </c>
      <c r="F38" s="60">
        <v>46.61</v>
      </c>
      <c r="G38" s="3" t="s">
        <v>12</v>
      </c>
      <c r="H38" s="3">
        <v>31</v>
      </c>
      <c r="I38" s="57">
        <v>5.1400000000000003E-4</v>
      </c>
      <c r="J38" s="57">
        <v>5.1400000000000003E-4</v>
      </c>
      <c r="K38" s="58">
        <v>99030.5</v>
      </c>
      <c r="L38" s="58">
        <v>50.9</v>
      </c>
      <c r="M38" s="60">
        <v>50.49</v>
      </c>
    </row>
    <row r="39" spans="1:13" x14ac:dyDescent="0.35">
      <c r="A39" s="3">
        <v>32</v>
      </c>
      <c r="B39" s="57">
        <v>1.4970000000000001E-3</v>
      </c>
      <c r="C39" s="57">
        <v>1.4959999999999999E-3</v>
      </c>
      <c r="D39" s="58">
        <v>98138.6</v>
      </c>
      <c r="E39" s="58">
        <v>146.80000000000001</v>
      </c>
      <c r="F39" s="60">
        <v>45.67</v>
      </c>
      <c r="G39" s="3" t="s">
        <v>12</v>
      </c>
      <c r="H39" s="3">
        <v>32</v>
      </c>
      <c r="I39" s="57">
        <v>6.4099999999999997E-4</v>
      </c>
      <c r="J39" s="57">
        <v>6.4099999999999997E-4</v>
      </c>
      <c r="K39" s="58">
        <v>98979.6</v>
      </c>
      <c r="L39" s="58">
        <v>63.4</v>
      </c>
      <c r="M39" s="60">
        <v>49.51</v>
      </c>
    </row>
    <row r="40" spans="1:13" x14ac:dyDescent="0.35">
      <c r="A40" s="3">
        <v>33</v>
      </c>
      <c r="B40" s="57">
        <v>1.5920000000000001E-3</v>
      </c>
      <c r="C40" s="57">
        <v>1.591E-3</v>
      </c>
      <c r="D40" s="58">
        <v>97991.8</v>
      </c>
      <c r="E40" s="58">
        <v>155.9</v>
      </c>
      <c r="F40" s="60">
        <v>44.74</v>
      </c>
      <c r="G40" s="3" t="s">
        <v>12</v>
      </c>
      <c r="H40" s="3">
        <v>33</v>
      </c>
      <c r="I40" s="57">
        <v>6.3199999999999997E-4</v>
      </c>
      <c r="J40" s="57">
        <v>6.3100000000000005E-4</v>
      </c>
      <c r="K40" s="58">
        <v>98916.2</v>
      </c>
      <c r="L40" s="58">
        <v>62.5</v>
      </c>
      <c r="M40" s="60">
        <v>48.54</v>
      </c>
    </row>
    <row r="41" spans="1:13" x14ac:dyDescent="0.35">
      <c r="A41" s="3">
        <v>34</v>
      </c>
      <c r="B41" s="57">
        <v>1.735E-3</v>
      </c>
      <c r="C41" s="57">
        <v>1.7340000000000001E-3</v>
      </c>
      <c r="D41" s="58">
        <v>97835.9</v>
      </c>
      <c r="E41" s="58">
        <v>169.6</v>
      </c>
      <c r="F41" s="60">
        <v>43.81</v>
      </c>
      <c r="G41" s="3" t="s">
        <v>12</v>
      </c>
      <c r="H41" s="3">
        <v>34</v>
      </c>
      <c r="I41" s="57">
        <v>9.19E-4</v>
      </c>
      <c r="J41" s="57">
        <v>9.1799999999999998E-4</v>
      </c>
      <c r="K41" s="58">
        <v>98853.7</v>
      </c>
      <c r="L41" s="58">
        <v>90.8</v>
      </c>
      <c r="M41" s="60">
        <v>47.57</v>
      </c>
    </row>
    <row r="42" spans="1:13" x14ac:dyDescent="0.35">
      <c r="A42" s="3">
        <v>35</v>
      </c>
      <c r="B42" s="57">
        <v>1.83E-3</v>
      </c>
      <c r="C42" s="57">
        <v>1.8289999999999999E-3</v>
      </c>
      <c r="D42" s="58">
        <v>97666.3</v>
      </c>
      <c r="E42" s="58">
        <v>178.6</v>
      </c>
      <c r="F42" s="60">
        <v>42.88</v>
      </c>
      <c r="G42" s="3" t="s">
        <v>12</v>
      </c>
      <c r="H42" s="3">
        <v>35</v>
      </c>
      <c r="I42" s="57">
        <v>8.4999999999999995E-4</v>
      </c>
      <c r="J42" s="57">
        <v>8.4900000000000004E-4</v>
      </c>
      <c r="K42" s="58">
        <v>98763</v>
      </c>
      <c r="L42" s="58">
        <v>83.9</v>
      </c>
      <c r="M42" s="60">
        <v>46.62</v>
      </c>
    </row>
    <row r="43" spans="1:13" x14ac:dyDescent="0.35">
      <c r="A43" s="3">
        <v>36</v>
      </c>
      <c r="B43" s="57">
        <v>2.1419999999999998E-3</v>
      </c>
      <c r="C43" s="57">
        <v>2.14E-3</v>
      </c>
      <c r="D43" s="58">
        <v>97487.7</v>
      </c>
      <c r="E43" s="58">
        <v>208.6</v>
      </c>
      <c r="F43" s="60">
        <v>41.96</v>
      </c>
      <c r="G43" s="3" t="s">
        <v>12</v>
      </c>
      <c r="H43" s="3">
        <v>36</v>
      </c>
      <c r="I43" s="57">
        <v>1.0189999999999999E-3</v>
      </c>
      <c r="J43" s="57">
        <v>1.0189999999999999E-3</v>
      </c>
      <c r="K43" s="58">
        <v>98679.1</v>
      </c>
      <c r="L43" s="58">
        <v>100.5</v>
      </c>
      <c r="M43" s="60">
        <v>45.66</v>
      </c>
    </row>
    <row r="44" spans="1:13" x14ac:dyDescent="0.35">
      <c r="A44" s="3">
        <v>37</v>
      </c>
      <c r="B44" s="57">
        <v>2.042E-3</v>
      </c>
      <c r="C44" s="57">
        <v>2.0400000000000001E-3</v>
      </c>
      <c r="D44" s="58">
        <v>97279.1</v>
      </c>
      <c r="E44" s="58">
        <v>198.5</v>
      </c>
      <c r="F44" s="60">
        <v>41.05</v>
      </c>
      <c r="G44" s="3" t="s">
        <v>12</v>
      </c>
      <c r="H44" s="3">
        <v>37</v>
      </c>
      <c r="I44" s="57">
        <v>1.0579999999999999E-3</v>
      </c>
      <c r="J44" s="57">
        <v>1.057E-3</v>
      </c>
      <c r="K44" s="58">
        <v>98578.5</v>
      </c>
      <c r="L44" s="58">
        <v>104.2</v>
      </c>
      <c r="M44" s="60">
        <v>44.7</v>
      </c>
    </row>
    <row r="45" spans="1:13" x14ac:dyDescent="0.35">
      <c r="A45" s="3">
        <v>38</v>
      </c>
      <c r="B45" s="57">
        <v>2.2859999999999998E-3</v>
      </c>
      <c r="C45" s="57">
        <v>2.2829999999999999E-3</v>
      </c>
      <c r="D45" s="58">
        <v>97080.7</v>
      </c>
      <c r="E45" s="58">
        <v>221.7</v>
      </c>
      <c r="F45" s="60">
        <v>40.130000000000003</v>
      </c>
      <c r="G45" s="3" t="s">
        <v>12</v>
      </c>
      <c r="H45" s="3">
        <v>38</v>
      </c>
      <c r="I45" s="57">
        <v>1.2719999999999999E-3</v>
      </c>
      <c r="J45" s="57">
        <v>1.2719999999999999E-3</v>
      </c>
      <c r="K45" s="58">
        <v>98474.3</v>
      </c>
      <c r="L45" s="58">
        <v>125.2</v>
      </c>
      <c r="M45" s="60">
        <v>43.75</v>
      </c>
    </row>
    <row r="46" spans="1:13" x14ac:dyDescent="0.35">
      <c r="A46" s="3">
        <v>39</v>
      </c>
      <c r="B46" s="57">
        <v>2.3649999999999999E-3</v>
      </c>
      <c r="C46" s="57">
        <v>2.362E-3</v>
      </c>
      <c r="D46" s="58">
        <v>96859</v>
      </c>
      <c r="E46" s="58">
        <v>228.8</v>
      </c>
      <c r="F46" s="60">
        <v>39.22</v>
      </c>
      <c r="G46" s="3" t="s">
        <v>12</v>
      </c>
      <c r="H46" s="3">
        <v>39</v>
      </c>
      <c r="I46" s="57">
        <v>1.604E-3</v>
      </c>
      <c r="J46" s="57">
        <v>1.603E-3</v>
      </c>
      <c r="K46" s="58">
        <v>98349.1</v>
      </c>
      <c r="L46" s="58">
        <v>157.6</v>
      </c>
      <c r="M46" s="60">
        <v>42.8</v>
      </c>
    </row>
    <row r="47" spans="1:13" x14ac:dyDescent="0.35">
      <c r="A47" s="3">
        <v>40</v>
      </c>
      <c r="B47" s="57">
        <v>2.637E-3</v>
      </c>
      <c r="C47" s="57">
        <v>2.6340000000000001E-3</v>
      </c>
      <c r="D47" s="58">
        <v>96630.2</v>
      </c>
      <c r="E47" s="58">
        <v>254.5</v>
      </c>
      <c r="F47" s="60">
        <v>38.31</v>
      </c>
      <c r="G47" s="3" t="s">
        <v>12</v>
      </c>
      <c r="H47" s="3">
        <v>40</v>
      </c>
      <c r="I47" s="57">
        <v>1.583E-3</v>
      </c>
      <c r="J47" s="57">
        <v>1.5809999999999999E-3</v>
      </c>
      <c r="K47" s="58">
        <v>98191.5</v>
      </c>
      <c r="L47" s="58">
        <v>155.30000000000001</v>
      </c>
      <c r="M47" s="60">
        <v>41.87</v>
      </c>
    </row>
    <row r="48" spans="1:13" x14ac:dyDescent="0.35">
      <c r="A48" s="3">
        <v>41</v>
      </c>
      <c r="B48" s="57">
        <v>2.9619999999999998E-3</v>
      </c>
      <c r="C48" s="57">
        <v>2.957E-3</v>
      </c>
      <c r="D48" s="58">
        <v>96375.7</v>
      </c>
      <c r="E48" s="58">
        <v>285</v>
      </c>
      <c r="F48" s="60">
        <v>37.409999999999997</v>
      </c>
      <c r="G48" s="3" t="s">
        <v>12</v>
      </c>
      <c r="H48" s="3">
        <v>41</v>
      </c>
      <c r="I48" s="57">
        <v>1.8159999999999999E-3</v>
      </c>
      <c r="J48" s="57">
        <v>1.815E-3</v>
      </c>
      <c r="K48" s="58">
        <v>98036.2</v>
      </c>
      <c r="L48" s="58">
        <v>177.9</v>
      </c>
      <c r="M48" s="60">
        <v>40.94</v>
      </c>
    </row>
    <row r="49" spans="1:13" x14ac:dyDescent="0.35">
      <c r="A49" s="3">
        <v>42</v>
      </c>
      <c r="B49" s="57">
        <v>3.0850000000000001E-3</v>
      </c>
      <c r="C49" s="57">
        <v>3.0799999999999998E-3</v>
      </c>
      <c r="D49" s="58">
        <v>96090.7</v>
      </c>
      <c r="E49" s="58">
        <v>296</v>
      </c>
      <c r="F49" s="60">
        <v>36.520000000000003</v>
      </c>
      <c r="G49" s="3" t="s">
        <v>12</v>
      </c>
      <c r="H49" s="3">
        <v>42</v>
      </c>
      <c r="I49" s="57">
        <v>1.653E-3</v>
      </c>
      <c r="J49" s="57">
        <v>1.652E-3</v>
      </c>
      <c r="K49" s="58">
        <v>97858.3</v>
      </c>
      <c r="L49" s="58">
        <v>161.6</v>
      </c>
      <c r="M49" s="60">
        <v>40.01</v>
      </c>
    </row>
    <row r="50" spans="1:13" x14ac:dyDescent="0.35">
      <c r="A50" s="3">
        <v>43</v>
      </c>
      <c r="B50" s="57">
        <v>3.4390000000000002E-3</v>
      </c>
      <c r="C50" s="57">
        <v>3.4329999999999999E-3</v>
      </c>
      <c r="D50" s="58">
        <v>95794.7</v>
      </c>
      <c r="E50" s="58">
        <v>328.9</v>
      </c>
      <c r="F50" s="60">
        <v>35.630000000000003</v>
      </c>
      <c r="G50" s="3" t="s">
        <v>12</v>
      </c>
      <c r="H50" s="3">
        <v>43</v>
      </c>
      <c r="I50" s="57">
        <v>1.9949999999999998E-3</v>
      </c>
      <c r="J50" s="57">
        <v>1.993E-3</v>
      </c>
      <c r="K50" s="58">
        <v>97696.7</v>
      </c>
      <c r="L50" s="58">
        <v>194.7</v>
      </c>
      <c r="M50" s="60">
        <v>39.08</v>
      </c>
    </row>
    <row r="51" spans="1:13" x14ac:dyDescent="0.35">
      <c r="A51" s="3">
        <v>44</v>
      </c>
      <c r="B51" s="57">
        <v>3.7169999999999998E-3</v>
      </c>
      <c r="C51" s="57">
        <v>3.7100000000000002E-3</v>
      </c>
      <c r="D51" s="58">
        <v>95465.9</v>
      </c>
      <c r="E51" s="58">
        <v>354.2</v>
      </c>
      <c r="F51" s="60">
        <v>34.76</v>
      </c>
      <c r="G51" s="3" t="s">
        <v>12</v>
      </c>
      <c r="H51" s="3">
        <v>44</v>
      </c>
      <c r="I51" s="57">
        <v>1.9780000000000002E-3</v>
      </c>
      <c r="J51" s="57">
        <v>1.9759999999999999E-3</v>
      </c>
      <c r="K51" s="58">
        <v>97502</v>
      </c>
      <c r="L51" s="58">
        <v>192.7</v>
      </c>
      <c r="M51" s="60">
        <v>38.15</v>
      </c>
    </row>
    <row r="52" spans="1:13" x14ac:dyDescent="0.35">
      <c r="A52" s="3">
        <v>45</v>
      </c>
      <c r="B52" s="57">
        <v>3.9069999999999999E-3</v>
      </c>
      <c r="C52" s="57">
        <v>3.8990000000000001E-3</v>
      </c>
      <c r="D52" s="58">
        <v>95111.7</v>
      </c>
      <c r="E52" s="58">
        <v>370.8</v>
      </c>
      <c r="F52" s="60">
        <v>33.880000000000003</v>
      </c>
      <c r="G52" s="3" t="s">
        <v>12</v>
      </c>
      <c r="H52" s="3">
        <v>45</v>
      </c>
      <c r="I52" s="57">
        <v>2.0349999999999999E-3</v>
      </c>
      <c r="J52" s="57">
        <v>2.0330000000000001E-3</v>
      </c>
      <c r="K52" s="58">
        <v>97309.3</v>
      </c>
      <c r="L52" s="58">
        <v>197.9</v>
      </c>
      <c r="M52" s="60">
        <v>37.229999999999997</v>
      </c>
    </row>
    <row r="53" spans="1:13" x14ac:dyDescent="0.35">
      <c r="A53" s="3">
        <v>46</v>
      </c>
      <c r="B53" s="57">
        <v>4.4149999999999997E-3</v>
      </c>
      <c r="C53" s="57">
        <v>4.4050000000000001E-3</v>
      </c>
      <c r="D53" s="58">
        <v>94740.800000000003</v>
      </c>
      <c r="E53" s="58">
        <v>417.4</v>
      </c>
      <c r="F53" s="60">
        <v>33.01</v>
      </c>
      <c r="G53" s="3" t="s">
        <v>12</v>
      </c>
      <c r="H53" s="3">
        <v>46</v>
      </c>
      <c r="I53" s="57">
        <v>2.5430000000000001E-3</v>
      </c>
      <c r="J53" s="57">
        <v>2.5400000000000002E-3</v>
      </c>
      <c r="K53" s="58">
        <v>97111.4</v>
      </c>
      <c r="L53" s="58">
        <v>246.7</v>
      </c>
      <c r="M53" s="60">
        <v>36.299999999999997</v>
      </c>
    </row>
    <row r="54" spans="1:13" x14ac:dyDescent="0.35">
      <c r="A54" s="3">
        <v>47</v>
      </c>
      <c r="B54" s="57">
        <v>4.0689999999999997E-3</v>
      </c>
      <c r="C54" s="57">
        <v>4.0610000000000004E-3</v>
      </c>
      <c r="D54" s="58">
        <v>94323.4</v>
      </c>
      <c r="E54" s="58">
        <v>383.1</v>
      </c>
      <c r="F54" s="60">
        <v>32.159999999999997</v>
      </c>
      <c r="G54" s="3" t="s">
        <v>12</v>
      </c>
      <c r="H54" s="3">
        <v>47</v>
      </c>
      <c r="I54" s="57">
        <v>2.6519999999999998E-3</v>
      </c>
      <c r="J54" s="57">
        <v>2.6489999999999999E-3</v>
      </c>
      <c r="K54" s="58">
        <v>96864.7</v>
      </c>
      <c r="L54" s="58">
        <v>256.60000000000002</v>
      </c>
      <c r="M54" s="60">
        <v>35.39</v>
      </c>
    </row>
    <row r="55" spans="1:13" x14ac:dyDescent="0.35">
      <c r="A55" s="3">
        <v>48</v>
      </c>
      <c r="B55" s="57">
        <v>4.437E-3</v>
      </c>
      <c r="C55" s="57">
        <v>4.4279999999999996E-3</v>
      </c>
      <c r="D55" s="58">
        <v>93940.4</v>
      </c>
      <c r="E55" s="58">
        <v>415.9</v>
      </c>
      <c r="F55" s="60">
        <v>31.29</v>
      </c>
      <c r="G55" s="3" t="s">
        <v>12</v>
      </c>
      <c r="H55" s="3">
        <v>48</v>
      </c>
      <c r="I55" s="57">
        <v>2.513E-3</v>
      </c>
      <c r="J55" s="57">
        <v>2.5100000000000001E-3</v>
      </c>
      <c r="K55" s="58">
        <v>96608.1</v>
      </c>
      <c r="L55" s="58">
        <v>242.5</v>
      </c>
      <c r="M55" s="60">
        <v>34.49</v>
      </c>
    </row>
    <row r="56" spans="1:13" x14ac:dyDescent="0.35">
      <c r="A56" s="3">
        <v>49</v>
      </c>
      <c r="B56" s="57">
        <v>4.7800000000000004E-3</v>
      </c>
      <c r="C56" s="57">
        <v>4.7679999999999997E-3</v>
      </c>
      <c r="D56" s="58">
        <v>93524.4</v>
      </c>
      <c r="E56" s="58">
        <v>446</v>
      </c>
      <c r="F56" s="60">
        <v>30.42</v>
      </c>
      <c r="G56" s="3" t="s">
        <v>12</v>
      </c>
      <c r="H56" s="3">
        <v>49</v>
      </c>
      <c r="I56" s="57">
        <v>2.7409999999999999E-3</v>
      </c>
      <c r="J56" s="57">
        <v>2.7369999999999998E-3</v>
      </c>
      <c r="K56" s="58">
        <v>96365.6</v>
      </c>
      <c r="L56" s="58">
        <v>263.8</v>
      </c>
      <c r="M56" s="60">
        <v>33.57</v>
      </c>
    </row>
    <row r="57" spans="1:13" x14ac:dyDescent="0.35">
      <c r="A57" s="3">
        <v>50</v>
      </c>
      <c r="B57" s="57">
        <v>5.11E-3</v>
      </c>
      <c r="C57" s="57">
        <v>5.097E-3</v>
      </c>
      <c r="D57" s="58">
        <v>93078.5</v>
      </c>
      <c r="E57" s="58">
        <v>474.4</v>
      </c>
      <c r="F57" s="60">
        <v>29.57</v>
      </c>
      <c r="G57" s="3" t="s">
        <v>12</v>
      </c>
      <c r="H57" s="3">
        <v>50</v>
      </c>
      <c r="I57" s="57">
        <v>3.1580000000000002E-3</v>
      </c>
      <c r="J57" s="57">
        <v>3.153E-3</v>
      </c>
      <c r="K57" s="58">
        <v>96101.9</v>
      </c>
      <c r="L57" s="58">
        <v>303</v>
      </c>
      <c r="M57" s="60">
        <v>32.659999999999997</v>
      </c>
    </row>
    <row r="58" spans="1:13" x14ac:dyDescent="0.35">
      <c r="A58" s="3">
        <v>51</v>
      </c>
      <c r="B58" s="57">
        <v>5.2849999999999998E-3</v>
      </c>
      <c r="C58" s="57">
        <v>5.2709999999999996E-3</v>
      </c>
      <c r="D58" s="58">
        <v>92604.1</v>
      </c>
      <c r="E58" s="58">
        <v>488.1</v>
      </c>
      <c r="F58" s="60">
        <v>28.72</v>
      </c>
      <c r="G58" s="3" t="s">
        <v>12</v>
      </c>
      <c r="H58" s="3">
        <v>51</v>
      </c>
      <c r="I58" s="57">
        <v>3.235E-3</v>
      </c>
      <c r="J58" s="57">
        <v>3.2299999999999998E-3</v>
      </c>
      <c r="K58" s="58">
        <v>95798.8</v>
      </c>
      <c r="L58" s="58">
        <v>309.39999999999998</v>
      </c>
      <c r="M58" s="60">
        <v>31.77</v>
      </c>
    </row>
    <row r="59" spans="1:13" x14ac:dyDescent="0.35">
      <c r="A59" s="3">
        <v>52</v>
      </c>
      <c r="B59" s="57">
        <v>6.0800000000000003E-3</v>
      </c>
      <c r="C59" s="57">
        <v>6.0619999999999997E-3</v>
      </c>
      <c r="D59" s="58">
        <v>92116</v>
      </c>
      <c r="E59" s="58">
        <v>558.4</v>
      </c>
      <c r="F59" s="60">
        <v>27.87</v>
      </c>
      <c r="G59" s="3" t="s">
        <v>12</v>
      </c>
      <c r="H59" s="3">
        <v>52</v>
      </c>
      <c r="I59" s="57">
        <v>3.2910000000000001E-3</v>
      </c>
      <c r="J59" s="57">
        <v>3.2859999999999999E-3</v>
      </c>
      <c r="K59" s="58">
        <v>95489.4</v>
      </c>
      <c r="L59" s="58">
        <v>313.7</v>
      </c>
      <c r="M59" s="60">
        <v>30.87</v>
      </c>
    </row>
    <row r="60" spans="1:13" x14ac:dyDescent="0.35">
      <c r="A60" s="3">
        <v>53</v>
      </c>
      <c r="B60" s="57">
        <v>6.032E-3</v>
      </c>
      <c r="C60" s="57">
        <v>6.0140000000000002E-3</v>
      </c>
      <c r="D60" s="58">
        <v>91557.6</v>
      </c>
      <c r="E60" s="58">
        <v>550.6</v>
      </c>
      <c r="F60" s="60">
        <v>27.03</v>
      </c>
      <c r="G60" s="3" t="s">
        <v>12</v>
      </c>
      <c r="H60" s="3">
        <v>53</v>
      </c>
      <c r="I60" s="57">
        <v>3.689E-3</v>
      </c>
      <c r="J60" s="57">
        <v>3.6830000000000001E-3</v>
      </c>
      <c r="K60" s="58">
        <v>95175.7</v>
      </c>
      <c r="L60" s="58">
        <v>350.5</v>
      </c>
      <c r="M60" s="60">
        <v>29.97</v>
      </c>
    </row>
    <row r="61" spans="1:13" x14ac:dyDescent="0.35">
      <c r="A61" s="3">
        <v>54</v>
      </c>
      <c r="B61" s="57">
        <v>6.5329999999999997E-3</v>
      </c>
      <c r="C61" s="57">
        <v>6.5120000000000004E-3</v>
      </c>
      <c r="D61" s="58">
        <v>91006.9</v>
      </c>
      <c r="E61" s="58">
        <v>592.6</v>
      </c>
      <c r="F61" s="60">
        <v>26.19</v>
      </c>
      <c r="G61" s="3" t="s">
        <v>12</v>
      </c>
      <c r="H61" s="3">
        <v>54</v>
      </c>
      <c r="I61" s="57">
        <v>3.9029999999999998E-3</v>
      </c>
      <c r="J61" s="57">
        <v>3.8960000000000002E-3</v>
      </c>
      <c r="K61" s="58">
        <v>94825.2</v>
      </c>
      <c r="L61" s="58">
        <v>369.4</v>
      </c>
      <c r="M61" s="60">
        <v>29.08</v>
      </c>
    </row>
    <row r="62" spans="1:13" x14ac:dyDescent="0.35">
      <c r="A62" s="3">
        <v>55</v>
      </c>
      <c r="B62" s="57">
        <v>6.4029999999999998E-3</v>
      </c>
      <c r="C62" s="57">
        <v>6.3819999999999997E-3</v>
      </c>
      <c r="D62" s="58">
        <v>90414.3</v>
      </c>
      <c r="E62" s="58">
        <v>577.1</v>
      </c>
      <c r="F62" s="60">
        <v>25.36</v>
      </c>
      <c r="G62" s="3" t="s">
        <v>12</v>
      </c>
      <c r="H62" s="3">
        <v>55</v>
      </c>
      <c r="I62" s="57">
        <v>4.4840000000000001E-3</v>
      </c>
      <c r="J62" s="57">
        <v>4.4739999999999997E-3</v>
      </c>
      <c r="K62" s="58">
        <v>94455.8</v>
      </c>
      <c r="L62" s="58">
        <v>422.6</v>
      </c>
      <c r="M62" s="60">
        <v>28.19</v>
      </c>
    </row>
    <row r="63" spans="1:13" x14ac:dyDescent="0.35">
      <c r="A63" s="3">
        <v>56</v>
      </c>
      <c r="B63" s="57">
        <v>6.9940000000000002E-3</v>
      </c>
      <c r="C63" s="57">
        <v>6.9699999999999996E-3</v>
      </c>
      <c r="D63" s="58">
        <v>89837.3</v>
      </c>
      <c r="E63" s="58">
        <v>626.1</v>
      </c>
      <c r="F63" s="60">
        <v>24.52</v>
      </c>
      <c r="G63" s="3" t="s">
        <v>12</v>
      </c>
      <c r="H63" s="3">
        <v>56</v>
      </c>
      <c r="I63" s="57">
        <v>4.4390000000000002E-3</v>
      </c>
      <c r="J63" s="57">
        <v>4.4289999999999998E-3</v>
      </c>
      <c r="K63" s="58">
        <v>94033.2</v>
      </c>
      <c r="L63" s="58">
        <v>416.5</v>
      </c>
      <c r="M63" s="60">
        <v>27.31</v>
      </c>
    </row>
    <row r="64" spans="1:13" x14ac:dyDescent="0.35">
      <c r="A64" s="3">
        <v>57</v>
      </c>
      <c r="B64" s="57">
        <v>7.8659999999999997E-3</v>
      </c>
      <c r="C64" s="57">
        <v>7.835E-3</v>
      </c>
      <c r="D64" s="58">
        <v>89211.199999999997</v>
      </c>
      <c r="E64" s="58">
        <v>699</v>
      </c>
      <c r="F64" s="60">
        <v>23.69</v>
      </c>
      <c r="G64" s="3" t="s">
        <v>12</v>
      </c>
      <c r="H64" s="3">
        <v>57</v>
      </c>
      <c r="I64" s="57">
        <v>5.0959999999999998E-3</v>
      </c>
      <c r="J64" s="57">
        <v>5.0829999999999998E-3</v>
      </c>
      <c r="K64" s="58">
        <v>93616.7</v>
      </c>
      <c r="L64" s="58">
        <v>475.9</v>
      </c>
      <c r="M64" s="60">
        <v>26.43</v>
      </c>
    </row>
    <row r="65" spans="1:13" x14ac:dyDescent="0.35">
      <c r="A65" s="3">
        <v>58</v>
      </c>
      <c r="B65" s="57">
        <v>8.0520000000000001E-3</v>
      </c>
      <c r="C65" s="57">
        <v>8.0199999999999994E-3</v>
      </c>
      <c r="D65" s="58">
        <v>88512.2</v>
      </c>
      <c r="E65" s="58">
        <v>709.9</v>
      </c>
      <c r="F65" s="60">
        <v>22.87</v>
      </c>
      <c r="G65" s="3" t="s">
        <v>12</v>
      </c>
      <c r="H65" s="3">
        <v>58</v>
      </c>
      <c r="I65" s="57">
        <v>5.385E-3</v>
      </c>
      <c r="J65" s="57">
        <v>5.3709999999999999E-3</v>
      </c>
      <c r="K65" s="58">
        <v>93140.800000000003</v>
      </c>
      <c r="L65" s="58">
        <v>500.3</v>
      </c>
      <c r="M65" s="60">
        <v>25.56</v>
      </c>
    </row>
    <row r="66" spans="1:13" x14ac:dyDescent="0.35">
      <c r="A66" s="3">
        <v>59</v>
      </c>
      <c r="B66" s="57">
        <v>9.2709999999999997E-3</v>
      </c>
      <c r="C66" s="57">
        <v>9.2280000000000001E-3</v>
      </c>
      <c r="D66" s="58">
        <v>87802.3</v>
      </c>
      <c r="E66" s="58">
        <v>810.2</v>
      </c>
      <c r="F66" s="60">
        <v>22.05</v>
      </c>
      <c r="G66" s="3" t="s">
        <v>12</v>
      </c>
      <c r="H66" s="3">
        <v>59</v>
      </c>
      <c r="I66" s="57">
        <v>6.11E-3</v>
      </c>
      <c r="J66" s="57">
        <v>6.0910000000000001E-3</v>
      </c>
      <c r="K66" s="58">
        <v>92640.6</v>
      </c>
      <c r="L66" s="58">
        <v>564.29999999999995</v>
      </c>
      <c r="M66" s="60">
        <v>24.7</v>
      </c>
    </row>
    <row r="67" spans="1:13" x14ac:dyDescent="0.35">
      <c r="A67" s="3">
        <v>60</v>
      </c>
      <c r="B67" s="57">
        <v>9.8139999999999998E-3</v>
      </c>
      <c r="C67" s="57">
        <v>9.7660000000000004E-3</v>
      </c>
      <c r="D67" s="58">
        <v>86992.1</v>
      </c>
      <c r="E67" s="58">
        <v>849.6</v>
      </c>
      <c r="F67" s="60">
        <v>21.25</v>
      </c>
      <c r="G67" s="3" t="s">
        <v>12</v>
      </c>
      <c r="H67" s="3">
        <v>60</v>
      </c>
      <c r="I67" s="57">
        <v>6.6420000000000003E-3</v>
      </c>
      <c r="J67" s="57">
        <v>6.62E-3</v>
      </c>
      <c r="K67" s="58">
        <v>92076.3</v>
      </c>
      <c r="L67" s="58">
        <v>609.5</v>
      </c>
      <c r="M67" s="60">
        <v>23.85</v>
      </c>
    </row>
    <row r="68" spans="1:13" x14ac:dyDescent="0.35">
      <c r="A68" s="3">
        <v>61</v>
      </c>
      <c r="B68" s="57">
        <v>1.1214999999999999E-2</v>
      </c>
      <c r="C68" s="57">
        <v>1.1152E-2</v>
      </c>
      <c r="D68" s="58">
        <v>86142.5</v>
      </c>
      <c r="E68" s="58">
        <v>960.7</v>
      </c>
      <c r="F68" s="60">
        <v>20.46</v>
      </c>
      <c r="G68" s="3" t="s">
        <v>12</v>
      </c>
      <c r="H68" s="3">
        <v>61</v>
      </c>
      <c r="I68" s="57">
        <v>7.195E-3</v>
      </c>
      <c r="J68" s="57">
        <v>7.169E-3</v>
      </c>
      <c r="K68" s="58">
        <v>91466.8</v>
      </c>
      <c r="L68" s="58">
        <v>655.7</v>
      </c>
      <c r="M68" s="60">
        <v>23</v>
      </c>
    </row>
    <row r="69" spans="1:13" x14ac:dyDescent="0.35">
      <c r="A69" s="3">
        <v>62</v>
      </c>
      <c r="B69" s="57">
        <v>1.2043E-2</v>
      </c>
      <c r="C69" s="57">
        <v>1.1971000000000001E-2</v>
      </c>
      <c r="D69" s="58">
        <v>85181.8</v>
      </c>
      <c r="E69" s="58">
        <v>1019.7</v>
      </c>
      <c r="F69" s="60">
        <v>19.68</v>
      </c>
      <c r="G69" s="3" t="s">
        <v>12</v>
      </c>
      <c r="H69" s="3">
        <v>62</v>
      </c>
      <c r="I69" s="57">
        <v>8.2730000000000008E-3</v>
      </c>
      <c r="J69" s="57">
        <v>8.2389999999999998E-3</v>
      </c>
      <c r="K69" s="58">
        <v>90811</v>
      </c>
      <c r="L69" s="58">
        <v>748.2</v>
      </c>
      <c r="M69" s="60">
        <v>22.17</v>
      </c>
    </row>
    <row r="70" spans="1:13" x14ac:dyDescent="0.35">
      <c r="A70" s="3">
        <v>63</v>
      </c>
      <c r="B70" s="57">
        <v>1.3301E-2</v>
      </c>
      <c r="C70" s="57">
        <v>1.3213000000000001E-2</v>
      </c>
      <c r="D70" s="58">
        <v>84162.1</v>
      </c>
      <c r="E70" s="58">
        <v>1112</v>
      </c>
      <c r="F70" s="60">
        <v>18.920000000000002</v>
      </c>
      <c r="G70" s="3" t="s">
        <v>12</v>
      </c>
      <c r="H70" s="3">
        <v>63</v>
      </c>
      <c r="I70" s="57">
        <v>8.5970000000000005E-3</v>
      </c>
      <c r="J70" s="57">
        <v>8.5609999999999992E-3</v>
      </c>
      <c r="K70" s="58">
        <v>90062.8</v>
      </c>
      <c r="L70" s="58">
        <v>771</v>
      </c>
      <c r="M70" s="60">
        <v>21.35</v>
      </c>
    </row>
    <row r="71" spans="1:13" x14ac:dyDescent="0.35">
      <c r="A71" s="3">
        <v>64</v>
      </c>
      <c r="B71" s="57">
        <v>1.3431E-2</v>
      </c>
      <c r="C71" s="57">
        <v>1.3342E-2</v>
      </c>
      <c r="D71" s="58">
        <v>83050.100000000006</v>
      </c>
      <c r="E71" s="58">
        <v>1108</v>
      </c>
      <c r="F71" s="60">
        <v>18.16</v>
      </c>
      <c r="G71" s="3" t="s">
        <v>12</v>
      </c>
      <c r="H71" s="3">
        <v>64</v>
      </c>
      <c r="I71" s="57">
        <v>9.0910000000000001E-3</v>
      </c>
      <c r="J71" s="57">
        <v>9.0500000000000008E-3</v>
      </c>
      <c r="K71" s="58">
        <v>89291.8</v>
      </c>
      <c r="L71" s="58">
        <v>808.1</v>
      </c>
      <c r="M71" s="60">
        <v>20.53</v>
      </c>
    </row>
    <row r="72" spans="1:13" x14ac:dyDescent="0.35">
      <c r="A72" s="3">
        <v>65</v>
      </c>
      <c r="B72" s="57">
        <v>1.5566E-2</v>
      </c>
      <c r="C72" s="57">
        <v>1.5446E-2</v>
      </c>
      <c r="D72" s="58">
        <v>81942</v>
      </c>
      <c r="E72" s="58">
        <v>1265.7</v>
      </c>
      <c r="F72" s="60">
        <v>17.399999999999999</v>
      </c>
      <c r="G72" s="3" t="s">
        <v>12</v>
      </c>
      <c r="H72" s="3">
        <v>65</v>
      </c>
      <c r="I72" s="57">
        <v>1.0304000000000001E-2</v>
      </c>
      <c r="J72" s="57">
        <v>1.0251E-2</v>
      </c>
      <c r="K72" s="58">
        <v>88483.8</v>
      </c>
      <c r="L72" s="58">
        <v>907.1</v>
      </c>
      <c r="M72" s="60">
        <v>19.71</v>
      </c>
    </row>
    <row r="73" spans="1:13" x14ac:dyDescent="0.35">
      <c r="A73" s="3">
        <v>66</v>
      </c>
      <c r="B73" s="57">
        <v>1.6733999999999999E-2</v>
      </c>
      <c r="C73" s="57">
        <v>1.6594999999999999E-2</v>
      </c>
      <c r="D73" s="58">
        <v>80676.399999999994</v>
      </c>
      <c r="E73" s="58">
        <v>1338.8</v>
      </c>
      <c r="F73" s="60">
        <v>16.670000000000002</v>
      </c>
      <c r="G73" s="3" t="s">
        <v>12</v>
      </c>
      <c r="H73" s="3">
        <v>66</v>
      </c>
      <c r="I73" s="57">
        <v>1.1162999999999999E-2</v>
      </c>
      <c r="J73" s="57">
        <v>1.1101E-2</v>
      </c>
      <c r="K73" s="58">
        <v>87576.7</v>
      </c>
      <c r="L73" s="58">
        <v>972.2</v>
      </c>
      <c r="M73" s="60">
        <v>18.91</v>
      </c>
    </row>
    <row r="74" spans="1:13" x14ac:dyDescent="0.35">
      <c r="A74" s="3">
        <v>67</v>
      </c>
      <c r="B74" s="57">
        <v>1.8485999999999999E-2</v>
      </c>
      <c r="C74" s="57">
        <v>1.8315999999999999E-2</v>
      </c>
      <c r="D74" s="58">
        <v>79337.5</v>
      </c>
      <c r="E74" s="58">
        <v>1453.2</v>
      </c>
      <c r="F74" s="60">
        <v>15.94</v>
      </c>
      <c r="G74" s="3" t="s">
        <v>12</v>
      </c>
      <c r="H74" s="3">
        <v>67</v>
      </c>
      <c r="I74" s="57">
        <v>1.2489E-2</v>
      </c>
      <c r="J74" s="57">
        <v>1.2411999999999999E-2</v>
      </c>
      <c r="K74" s="58">
        <v>86604.5</v>
      </c>
      <c r="L74" s="58">
        <v>1074.9000000000001</v>
      </c>
      <c r="M74" s="60">
        <v>18.11</v>
      </c>
    </row>
    <row r="75" spans="1:13" x14ac:dyDescent="0.35">
      <c r="A75" s="3">
        <v>68</v>
      </c>
      <c r="B75" s="57">
        <v>2.026E-2</v>
      </c>
      <c r="C75" s="57">
        <v>2.0056999999999998E-2</v>
      </c>
      <c r="D75" s="58">
        <v>77884.399999999994</v>
      </c>
      <c r="E75" s="58">
        <v>1562.1</v>
      </c>
      <c r="F75" s="60">
        <v>15.23</v>
      </c>
      <c r="G75" s="3" t="s">
        <v>12</v>
      </c>
      <c r="H75" s="3">
        <v>68</v>
      </c>
      <c r="I75" s="57">
        <v>1.3468000000000001E-2</v>
      </c>
      <c r="J75" s="57">
        <v>1.3377999999999999E-2</v>
      </c>
      <c r="K75" s="58">
        <v>85529.600000000006</v>
      </c>
      <c r="L75" s="58">
        <v>1144.2</v>
      </c>
      <c r="M75" s="60">
        <v>17.34</v>
      </c>
    </row>
    <row r="76" spans="1:13" x14ac:dyDescent="0.35">
      <c r="A76" s="3">
        <v>69</v>
      </c>
      <c r="B76" s="57">
        <v>2.1415E-2</v>
      </c>
      <c r="C76" s="57">
        <v>2.1187999999999999E-2</v>
      </c>
      <c r="D76" s="58">
        <v>76322.3</v>
      </c>
      <c r="E76" s="58">
        <v>1617.1</v>
      </c>
      <c r="F76" s="60">
        <v>14.53</v>
      </c>
      <c r="G76" s="3" t="s">
        <v>12</v>
      </c>
      <c r="H76" s="3">
        <v>69</v>
      </c>
      <c r="I76" s="57">
        <v>1.4975E-2</v>
      </c>
      <c r="J76" s="57">
        <v>1.4864E-2</v>
      </c>
      <c r="K76" s="58">
        <v>84385.4</v>
      </c>
      <c r="L76" s="58">
        <v>1254.3</v>
      </c>
      <c r="M76" s="60">
        <v>16.559999999999999</v>
      </c>
    </row>
    <row r="77" spans="1:13" x14ac:dyDescent="0.35">
      <c r="A77" s="3">
        <v>70</v>
      </c>
      <c r="B77" s="57">
        <v>2.3130999999999999E-2</v>
      </c>
      <c r="C77" s="57">
        <v>2.2866000000000001E-2</v>
      </c>
      <c r="D77" s="58">
        <v>74705.100000000006</v>
      </c>
      <c r="E77" s="58">
        <v>1708.2</v>
      </c>
      <c r="F77" s="60">
        <v>13.83</v>
      </c>
      <c r="G77" s="3" t="s">
        <v>12</v>
      </c>
      <c r="H77" s="3">
        <v>70</v>
      </c>
      <c r="I77" s="57">
        <v>1.6442999999999999E-2</v>
      </c>
      <c r="J77" s="57">
        <v>1.6309000000000001E-2</v>
      </c>
      <c r="K77" s="58">
        <v>83131.100000000006</v>
      </c>
      <c r="L77" s="58">
        <v>1355.8</v>
      </c>
      <c r="M77" s="60">
        <v>15.81</v>
      </c>
    </row>
    <row r="78" spans="1:13" x14ac:dyDescent="0.35">
      <c r="A78" s="3">
        <v>71</v>
      </c>
      <c r="B78" s="57">
        <v>2.6414E-2</v>
      </c>
      <c r="C78" s="57">
        <v>2.6068999999999998E-2</v>
      </c>
      <c r="D78" s="58">
        <v>72996.899999999994</v>
      </c>
      <c r="E78" s="58">
        <v>1903</v>
      </c>
      <c r="F78" s="60">
        <v>13.14</v>
      </c>
      <c r="G78" s="3" t="s">
        <v>12</v>
      </c>
      <c r="H78" s="3">
        <v>71</v>
      </c>
      <c r="I78" s="57">
        <v>1.7298000000000001E-2</v>
      </c>
      <c r="J78" s="57">
        <v>1.7149999999999999E-2</v>
      </c>
      <c r="K78" s="58">
        <v>81775.3</v>
      </c>
      <c r="L78" s="58">
        <v>1402.5</v>
      </c>
      <c r="M78" s="60">
        <v>15.06</v>
      </c>
    </row>
    <row r="79" spans="1:13" x14ac:dyDescent="0.35">
      <c r="A79" s="3">
        <v>72</v>
      </c>
      <c r="B79" s="57">
        <v>2.8066000000000001E-2</v>
      </c>
      <c r="C79" s="57">
        <v>2.7677E-2</v>
      </c>
      <c r="D79" s="58">
        <v>71093.899999999994</v>
      </c>
      <c r="E79" s="58">
        <v>1967.7</v>
      </c>
      <c r="F79" s="60">
        <v>12.48</v>
      </c>
      <c r="G79" s="3" t="s">
        <v>12</v>
      </c>
      <c r="H79" s="3">
        <v>72</v>
      </c>
      <c r="I79" s="57">
        <v>1.9392E-2</v>
      </c>
      <c r="J79" s="57">
        <v>1.9206000000000001E-2</v>
      </c>
      <c r="K79" s="58">
        <v>80372.800000000003</v>
      </c>
      <c r="L79" s="58">
        <v>1543.7</v>
      </c>
      <c r="M79" s="60">
        <v>14.31</v>
      </c>
    </row>
    <row r="80" spans="1:13" x14ac:dyDescent="0.35">
      <c r="A80" s="3">
        <v>73</v>
      </c>
      <c r="B80" s="57">
        <v>3.058E-2</v>
      </c>
      <c r="C80" s="57">
        <v>3.0119E-2</v>
      </c>
      <c r="D80" s="58">
        <v>69126.2</v>
      </c>
      <c r="E80" s="58">
        <v>2082</v>
      </c>
      <c r="F80" s="60">
        <v>11.82</v>
      </c>
      <c r="G80" s="3" t="s">
        <v>12</v>
      </c>
      <c r="H80" s="3">
        <v>73</v>
      </c>
      <c r="I80" s="57">
        <v>2.1557E-2</v>
      </c>
      <c r="J80" s="57">
        <v>2.1326999999999999E-2</v>
      </c>
      <c r="K80" s="58">
        <v>78829.100000000006</v>
      </c>
      <c r="L80" s="58">
        <v>1681.2</v>
      </c>
      <c r="M80" s="60">
        <v>13.58</v>
      </c>
    </row>
    <row r="81" spans="1:13" x14ac:dyDescent="0.35">
      <c r="A81" s="3">
        <v>74</v>
      </c>
      <c r="B81" s="57">
        <v>3.4472000000000003E-2</v>
      </c>
      <c r="C81" s="57">
        <v>3.3888000000000001E-2</v>
      </c>
      <c r="D81" s="58">
        <v>67044.2</v>
      </c>
      <c r="E81" s="58">
        <v>2272</v>
      </c>
      <c r="F81" s="60">
        <v>11.18</v>
      </c>
      <c r="G81" s="3" t="s">
        <v>12</v>
      </c>
      <c r="H81" s="3">
        <v>74</v>
      </c>
      <c r="I81" s="57">
        <v>2.4185000000000002E-2</v>
      </c>
      <c r="J81" s="57">
        <v>2.3896000000000001E-2</v>
      </c>
      <c r="K81" s="58">
        <v>77147.899999999994</v>
      </c>
      <c r="L81" s="58">
        <v>1843.5</v>
      </c>
      <c r="M81" s="60">
        <v>12.87</v>
      </c>
    </row>
    <row r="82" spans="1:13" x14ac:dyDescent="0.35">
      <c r="A82" s="3">
        <v>75</v>
      </c>
      <c r="B82" s="57">
        <v>4.1016999999999998E-2</v>
      </c>
      <c r="C82" s="57">
        <v>4.0193E-2</v>
      </c>
      <c r="D82" s="58">
        <v>64772.2</v>
      </c>
      <c r="E82" s="58">
        <v>2603.4</v>
      </c>
      <c r="F82" s="60">
        <v>10.55</v>
      </c>
      <c r="G82" s="3" t="s">
        <v>12</v>
      </c>
      <c r="H82" s="3">
        <v>75</v>
      </c>
      <c r="I82" s="57">
        <v>2.8827999999999999E-2</v>
      </c>
      <c r="J82" s="57">
        <v>2.8417999999999999E-2</v>
      </c>
      <c r="K82" s="58">
        <v>75304.399999999994</v>
      </c>
      <c r="L82" s="58">
        <v>2140</v>
      </c>
      <c r="M82" s="60">
        <v>12.17</v>
      </c>
    </row>
    <row r="83" spans="1:13" x14ac:dyDescent="0.35">
      <c r="A83" s="3">
        <v>76</v>
      </c>
      <c r="B83" s="57">
        <v>4.4114E-2</v>
      </c>
      <c r="C83" s="57">
        <v>4.3161999999999999E-2</v>
      </c>
      <c r="D83" s="58">
        <v>62168.800000000003</v>
      </c>
      <c r="E83" s="58">
        <v>2683.3</v>
      </c>
      <c r="F83" s="60">
        <v>9.9700000000000006</v>
      </c>
      <c r="G83" s="3" t="s">
        <v>12</v>
      </c>
      <c r="H83" s="3">
        <v>76</v>
      </c>
      <c r="I83" s="57">
        <v>3.0047999999999998E-2</v>
      </c>
      <c r="J83" s="57">
        <v>2.9603999999999998E-2</v>
      </c>
      <c r="K83" s="58">
        <v>73164.399999999994</v>
      </c>
      <c r="L83" s="58">
        <v>2165.9</v>
      </c>
      <c r="M83" s="60">
        <v>11.51</v>
      </c>
    </row>
    <row r="84" spans="1:13" x14ac:dyDescent="0.35">
      <c r="A84" s="3">
        <v>77</v>
      </c>
      <c r="B84" s="57">
        <v>4.8212999999999999E-2</v>
      </c>
      <c r="C84" s="57">
        <v>4.7079000000000003E-2</v>
      </c>
      <c r="D84" s="58">
        <v>59485.5</v>
      </c>
      <c r="E84" s="58">
        <v>2800.5</v>
      </c>
      <c r="F84" s="60">
        <v>9.4</v>
      </c>
      <c r="G84" s="3" t="s">
        <v>12</v>
      </c>
      <c r="H84" s="3">
        <v>77</v>
      </c>
      <c r="I84" s="57">
        <v>3.3946999999999998E-2</v>
      </c>
      <c r="J84" s="57">
        <v>3.338E-2</v>
      </c>
      <c r="K84" s="58">
        <v>70998.5</v>
      </c>
      <c r="L84" s="58">
        <v>2369.9</v>
      </c>
      <c r="M84" s="60">
        <v>10.85</v>
      </c>
    </row>
    <row r="85" spans="1:13" x14ac:dyDescent="0.35">
      <c r="A85" s="3">
        <v>78</v>
      </c>
      <c r="B85" s="57">
        <v>5.5801000000000003E-2</v>
      </c>
      <c r="C85" s="57">
        <v>5.4287000000000002E-2</v>
      </c>
      <c r="D85" s="58">
        <v>56685</v>
      </c>
      <c r="E85" s="58">
        <v>3077.2</v>
      </c>
      <c r="F85" s="60">
        <v>8.84</v>
      </c>
      <c r="G85" s="3" t="s">
        <v>12</v>
      </c>
      <c r="H85" s="3">
        <v>78</v>
      </c>
      <c r="I85" s="57">
        <v>3.9955999999999998E-2</v>
      </c>
      <c r="J85" s="57">
        <v>3.9172999999999999E-2</v>
      </c>
      <c r="K85" s="58">
        <v>68628.5</v>
      </c>
      <c r="L85" s="58">
        <v>2688.4</v>
      </c>
      <c r="M85" s="60">
        <v>10.210000000000001</v>
      </c>
    </row>
    <row r="86" spans="1:13" x14ac:dyDescent="0.35">
      <c r="A86" s="3">
        <v>79</v>
      </c>
      <c r="B86" s="57">
        <v>6.2130999999999999E-2</v>
      </c>
      <c r="C86" s="57">
        <v>6.0259E-2</v>
      </c>
      <c r="D86" s="58">
        <v>53607.8</v>
      </c>
      <c r="E86" s="58">
        <v>3230.4</v>
      </c>
      <c r="F86" s="60">
        <v>8.32</v>
      </c>
      <c r="G86" s="3" t="s">
        <v>12</v>
      </c>
      <c r="H86" s="3">
        <v>79</v>
      </c>
      <c r="I86" s="57">
        <v>4.2462E-2</v>
      </c>
      <c r="J86" s="57">
        <v>4.1579999999999999E-2</v>
      </c>
      <c r="K86" s="58">
        <v>65940.100000000006</v>
      </c>
      <c r="L86" s="58">
        <v>2741.8</v>
      </c>
      <c r="M86" s="60">
        <v>9.6</v>
      </c>
    </row>
    <row r="87" spans="1:13" x14ac:dyDescent="0.35">
      <c r="A87" s="3">
        <v>80</v>
      </c>
      <c r="B87" s="57">
        <v>6.9738999999999995E-2</v>
      </c>
      <c r="C87" s="57">
        <v>6.7389000000000004E-2</v>
      </c>
      <c r="D87" s="58">
        <v>50377.5</v>
      </c>
      <c r="E87" s="58">
        <v>3394.9</v>
      </c>
      <c r="F87" s="60">
        <v>7.82</v>
      </c>
      <c r="G87" s="3" t="s">
        <v>12</v>
      </c>
      <c r="H87" s="3">
        <v>80</v>
      </c>
      <c r="I87" s="57">
        <v>4.9024999999999999E-2</v>
      </c>
      <c r="J87" s="57">
        <v>4.7851999999999999E-2</v>
      </c>
      <c r="K87" s="58">
        <v>63198.3</v>
      </c>
      <c r="L87" s="58">
        <v>3024.2</v>
      </c>
      <c r="M87" s="60">
        <v>9</v>
      </c>
    </row>
    <row r="88" spans="1:13" x14ac:dyDescent="0.35">
      <c r="A88" s="3">
        <v>81</v>
      </c>
      <c r="B88" s="57">
        <v>7.3594999999999994E-2</v>
      </c>
      <c r="C88" s="57">
        <v>7.0983000000000004E-2</v>
      </c>
      <c r="D88" s="58">
        <v>46982.6</v>
      </c>
      <c r="E88" s="58">
        <v>3335</v>
      </c>
      <c r="F88" s="60">
        <v>7.35</v>
      </c>
      <c r="G88" s="3" t="s">
        <v>12</v>
      </c>
      <c r="H88" s="3">
        <v>81</v>
      </c>
      <c r="I88" s="57">
        <v>5.6607999999999999E-2</v>
      </c>
      <c r="J88" s="57">
        <v>5.5050000000000002E-2</v>
      </c>
      <c r="K88" s="58">
        <v>60174.2</v>
      </c>
      <c r="L88" s="58">
        <v>3312.6</v>
      </c>
      <c r="M88" s="60">
        <v>8.42</v>
      </c>
    </row>
    <row r="89" spans="1:13" x14ac:dyDescent="0.35">
      <c r="A89" s="3">
        <v>82</v>
      </c>
      <c r="B89" s="57">
        <v>8.3008999999999999E-2</v>
      </c>
      <c r="C89" s="57">
        <v>7.9700999999999994E-2</v>
      </c>
      <c r="D89" s="58">
        <v>43647.6</v>
      </c>
      <c r="E89" s="58">
        <v>3478.8</v>
      </c>
      <c r="F89" s="60">
        <v>6.87</v>
      </c>
      <c r="G89" s="3" t="s">
        <v>12</v>
      </c>
      <c r="H89" s="3">
        <v>82</v>
      </c>
      <c r="I89" s="57">
        <v>6.3029000000000002E-2</v>
      </c>
      <c r="J89" s="57">
        <v>6.1102999999999998E-2</v>
      </c>
      <c r="K89" s="58">
        <v>56861.599999999999</v>
      </c>
      <c r="L89" s="58">
        <v>3474.4</v>
      </c>
      <c r="M89" s="60">
        <v>7.89</v>
      </c>
    </row>
    <row r="90" spans="1:13" x14ac:dyDescent="0.35">
      <c r="A90" s="3">
        <v>83</v>
      </c>
      <c r="B90" s="57">
        <v>9.2578999999999995E-2</v>
      </c>
      <c r="C90" s="57">
        <v>8.8483000000000006E-2</v>
      </c>
      <c r="D90" s="58">
        <v>40168.800000000003</v>
      </c>
      <c r="E90" s="58">
        <v>3554.3</v>
      </c>
      <c r="F90" s="60">
        <v>6.42</v>
      </c>
      <c r="G90" s="3" t="s">
        <v>12</v>
      </c>
      <c r="H90" s="3">
        <v>83</v>
      </c>
      <c r="I90" s="57">
        <v>6.8908999999999998E-2</v>
      </c>
      <c r="J90" s="57">
        <v>6.6614000000000007E-2</v>
      </c>
      <c r="K90" s="58">
        <v>53387.1</v>
      </c>
      <c r="L90" s="58">
        <v>3556.3</v>
      </c>
      <c r="M90" s="60">
        <v>7.37</v>
      </c>
    </row>
    <row r="91" spans="1:13" x14ac:dyDescent="0.35">
      <c r="A91" s="3">
        <v>84</v>
      </c>
      <c r="B91" s="57">
        <v>0.102049</v>
      </c>
      <c r="C91" s="57">
        <v>9.7094E-2</v>
      </c>
      <c r="D91" s="58">
        <v>36614.6</v>
      </c>
      <c r="E91" s="58">
        <v>3555.1</v>
      </c>
      <c r="F91" s="60">
        <v>6</v>
      </c>
      <c r="G91" s="3" t="s">
        <v>12</v>
      </c>
      <c r="H91" s="3">
        <v>84</v>
      </c>
      <c r="I91" s="57">
        <v>7.7422000000000005E-2</v>
      </c>
      <c r="J91" s="57">
        <v>7.4537000000000006E-2</v>
      </c>
      <c r="K91" s="58">
        <v>49830.8</v>
      </c>
      <c r="L91" s="58">
        <v>3714.2</v>
      </c>
      <c r="M91" s="60">
        <v>6.86</v>
      </c>
    </row>
    <row r="92" spans="1:13" x14ac:dyDescent="0.35">
      <c r="A92" s="3">
        <v>85</v>
      </c>
      <c r="B92" s="57">
        <v>0.11483400000000001</v>
      </c>
      <c r="C92" s="57">
        <v>0.108599</v>
      </c>
      <c r="D92" s="58">
        <v>33059.5</v>
      </c>
      <c r="E92" s="58">
        <v>3590.2</v>
      </c>
      <c r="F92" s="60">
        <v>5.59</v>
      </c>
      <c r="G92" s="3" t="s">
        <v>12</v>
      </c>
      <c r="H92" s="3">
        <v>85</v>
      </c>
      <c r="I92" s="57">
        <v>8.4753999999999996E-2</v>
      </c>
      <c r="J92" s="57">
        <v>8.1309000000000006E-2</v>
      </c>
      <c r="K92" s="58">
        <v>46116.6</v>
      </c>
      <c r="L92" s="58">
        <v>3749.7</v>
      </c>
      <c r="M92" s="60">
        <v>6.37</v>
      </c>
    </row>
    <row r="93" spans="1:13" x14ac:dyDescent="0.35">
      <c r="A93" s="3">
        <v>86</v>
      </c>
      <c r="B93" s="57">
        <v>0.127055</v>
      </c>
      <c r="C93" s="57">
        <v>0.119465</v>
      </c>
      <c r="D93" s="58">
        <v>29469.3</v>
      </c>
      <c r="E93" s="58">
        <v>3520.6</v>
      </c>
      <c r="F93" s="60">
        <v>5.21</v>
      </c>
      <c r="G93" s="3" t="s">
        <v>12</v>
      </c>
      <c r="H93" s="3">
        <v>86</v>
      </c>
      <c r="I93" s="57">
        <v>0.10237300000000001</v>
      </c>
      <c r="J93" s="57">
        <v>9.7388000000000002E-2</v>
      </c>
      <c r="K93" s="58">
        <v>42366.9</v>
      </c>
      <c r="L93" s="58">
        <v>4126</v>
      </c>
      <c r="M93" s="60">
        <v>5.89</v>
      </c>
    </row>
    <row r="94" spans="1:13" x14ac:dyDescent="0.35">
      <c r="A94" s="3">
        <v>87</v>
      </c>
      <c r="B94" s="57">
        <v>0.14593999999999999</v>
      </c>
      <c r="C94" s="57">
        <v>0.136015</v>
      </c>
      <c r="D94" s="58">
        <v>25948.7</v>
      </c>
      <c r="E94" s="58">
        <v>3529.4</v>
      </c>
      <c r="F94" s="60">
        <v>4.8499999999999996</v>
      </c>
      <c r="G94" s="3" t="s">
        <v>12</v>
      </c>
      <c r="H94" s="3">
        <v>87</v>
      </c>
      <c r="I94" s="57">
        <v>0.113804</v>
      </c>
      <c r="J94" s="57">
        <v>0.10767699999999999</v>
      </c>
      <c r="K94" s="58">
        <v>38240.9</v>
      </c>
      <c r="L94" s="58">
        <v>4117.7</v>
      </c>
      <c r="M94" s="60">
        <v>5.47</v>
      </c>
    </row>
    <row r="95" spans="1:13" x14ac:dyDescent="0.35">
      <c r="A95" s="3">
        <v>88</v>
      </c>
      <c r="B95" s="57">
        <v>0.15768099999999999</v>
      </c>
      <c r="C95" s="57">
        <v>0.14615800000000001</v>
      </c>
      <c r="D95" s="58">
        <v>22419.3</v>
      </c>
      <c r="E95" s="58">
        <v>3276.8</v>
      </c>
      <c r="F95" s="60">
        <v>4.53</v>
      </c>
      <c r="G95" s="3" t="s">
        <v>12</v>
      </c>
      <c r="H95" s="3">
        <v>88</v>
      </c>
      <c r="I95" s="57">
        <v>0.12756500000000001</v>
      </c>
      <c r="J95" s="57">
        <v>0.11991599999999999</v>
      </c>
      <c r="K95" s="58">
        <v>34123.199999999997</v>
      </c>
      <c r="L95" s="58">
        <v>4091.9</v>
      </c>
      <c r="M95" s="60">
        <v>5.07</v>
      </c>
    </row>
    <row r="96" spans="1:13" x14ac:dyDescent="0.35">
      <c r="A96" s="3">
        <v>89</v>
      </c>
      <c r="B96" s="57">
        <v>0.17394599999999999</v>
      </c>
      <c r="C96" s="57">
        <v>0.160028</v>
      </c>
      <c r="D96" s="58">
        <v>19142.5</v>
      </c>
      <c r="E96" s="58">
        <v>3063.3</v>
      </c>
      <c r="F96" s="60">
        <v>4.22</v>
      </c>
      <c r="G96" s="3" t="s">
        <v>12</v>
      </c>
      <c r="H96" s="3">
        <v>89</v>
      </c>
      <c r="I96" s="57">
        <v>0.13997799999999999</v>
      </c>
      <c r="J96" s="57">
        <v>0.13082199999999999</v>
      </c>
      <c r="K96" s="58">
        <v>30031.3</v>
      </c>
      <c r="L96" s="58">
        <v>3928.8</v>
      </c>
      <c r="M96" s="60">
        <v>4.6900000000000004</v>
      </c>
    </row>
    <row r="97" spans="1:13" x14ac:dyDescent="0.35">
      <c r="A97" s="3">
        <v>90</v>
      </c>
      <c r="B97" s="57">
        <v>0.19073499999999999</v>
      </c>
      <c r="C97" s="57">
        <v>0.17412900000000001</v>
      </c>
      <c r="D97" s="58">
        <v>16079.2</v>
      </c>
      <c r="E97" s="58">
        <v>2799.9</v>
      </c>
      <c r="F97" s="60">
        <v>3.93</v>
      </c>
      <c r="G97" s="3" t="s">
        <v>12</v>
      </c>
      <c r="H97" s="3">
        <v>90</v>
      </c>
      <c r="I97" s="57">
        <v>0.16118099999999999</v>
      </c>
      <c r="J97" s="57">
        <v>0.14915999999999999</v>
      </c>
      <c r="K97" s="58">
        <v>26102.5</v>
      </c>
      <c r="L97" s="58">
        <v>3893.5</v>
      </c>
      <c r="M97" s="60">
        <v>4.32</v>
      </c>
    </row>
    <row r="98" spans="1:13" x14ac:dyDescent="0.35">
      <c r="A98" s="3">
        <v>91</v>
      </c>
      <c r="B98" s="57">
        <v>0.20921300000000001</v>
      </c>
      <c r="C98" s="57">
        <v>0.18940000000000001</v>
      </c>
      <c r="D98" s="58">
        <v>13279.3</v>
      </c>
      <c r="E98" s="58">
        <v>2515.1</v>
      </c>
      <c r="F98" s="60">
        <v>3.65</v>
      </c>
      <c r="G98" s="3" t="s">
        <v>12</v>
      </c>
      <c r="H98" s="3">
        <v>91</v>
      </c>
      <c r="I98" s="57">
        <v>0.17972199999999999</v>
      </c>
      <c r="J98" s="57">
        <v>0.164904</v>
      </c>
      <c r="K98" s="58">
        <v>22209.1</v>
      </c>
      <c r="L98" s="58">
        <v>3662.4</v>
      </c>
      <c r="M98" s="60">
        <v>3.99</v>
      </c>
    </row>
    <row r="99" spans="1:13" x14ac:dyDescent="0.35">
      <c r="A99" s="3">
        <v>92</v>
      </c>
      <c r="B99" s="57">
        <v>0.237233</v>
      </c>
      <c r="C99" s="57">
        <v>0.21207699999999999</v>
      </c>
      <c r="D99" s="58">
        <v>10764.2</v>
      </c>
      <c r="E99" s="58">
        <v>2282.8000000000002</v>
      </c>
      <c r="F99" s="60">
        <v>3.39</v>
      </c>
      <c r="G99" s="3" t="s">
        <v>12</v>
      </c>
      <c r="H99" s="3">
        <v>92</v>
      </c>
      <c r="I99" s="57">
        <v>0.20344599999999999</v>
      </c>
      <c r="J99" s="57">
        <v>0.18466099999999999</v>
      </c>
      <c r="K99" s="58">
        <v>18546.7</v>
      </c>
      <c r="L99" s="58">
        <v>3424.9</v>
      </c>
      <c r="M99" s="60">
        <v>3.68</v>
      </c>
    </row>
    <row r="100" spans="1:13" x14ac:dyDescent="0.35">
      <c r="A100" s="3">
        <v>93</v>
      </c>
      <c r="B100" s="57">
        <v>0.25454199999999999</v>
      </c>
      <c r="C100" s="57">
        <v>0.225803</v>
      </c>
      <c r="D100" s="58">
        <v>8481.4</v>
      </c>
      <c r="E100" s="58">
        <v>1915.1</v>
      </c>
      <c r="F100" s="60">
        <v>3.17</v>
      </c>
      <c r="G100" s="3" t="s">
        <v>12</v>
      </c>
      <c r="H100" s="3">
        <v>93</v>
      </c>
      <c r="I100" s="57">
        <v>0.22798499999999999</v>
      </c>
      <c r="J100" s="57">
        <v>0.204656</v>
      </c>
      <c r="K100" s="58">
        <v>15121.9</v>
      </c>
      <c r="L100" s="58">
        <v>3094.8</v>
      </c>
      <c r="M100" s="60">
        <v>3.41</v>
      </c>
    </row>
    <row r="101" spans="1:13" x14ac:dyDescent="0.35">
      <c r="A101" s="3">
        <v>94</v>
      </c>
      <c r="B101" s="57">
        <v>0.28003400000000001</v>
      </c>
      <c r="C101" s="57">
        <v>0.24564</v>
      </c>
      <c r="D101" s="58">
        <v>6566.3</v>
      </c>
      <c r="E101" s="58">
        <v>1612.9</v>
      </c>
      <c r="F101" s="60">
        <v>2.94</v>
      </c>
      <c r="G101" s="3" t="s">
        <v>12</v>
      </c>
      <c r="H101" s="3">
        <v>94</v>
      </c>
      <c r="I101" s="57">
        <v>0.25144100000000003</v>
      </c>
      <c r="J101" s="57">
        <v>0.22336</v>
      </c>
      <c r="K101" s="58">
        <v>12027.1</v>
      </c>
      <c r="L101" s="58">
        <v>2686.4</v>
      </c>
      <c r="M101" s="60">
        <v>3.15</v>
      </c>
    </row>
    <row r="102" spans="1:13" x14ac:dyDescent="0.35">
      <c r="A102" s="3">
        <v>95</v>
      </c>
      <c r="B102" s="57">
        <v>0.32009700000000002</v>
      </c>
      <c r="C102" s="57">
        <v>0.27593400000000001</v>
      </c>
      <c r="D102" s="58">
        <v>4953.3</v>
      </c>
      <c r="E102" s="58">
        <v>1366.8</v>
      </c>
      <c r="F102" s="60">
        <v>2.74</v>
      </c>
      <c r="G102" s="3" t="s">
        <v>12</v>
      </c>
      <c r="H102" s="3">
        <v>95</v>
      </c>
      <c r="I102" s="57">
        <v>0.27817399999999998</v>
      </c>
      <c r="J102" s="57">
        <v>0.24420800000000001</v>
      </c>
      <c r="K102" s="58">
        <v>9340.7000000000007</v>
      </c>
      <c r="L102" s="58">
        <v>2281.1</v>
      </c>
      <c r="M102" s="60">
        <v>2.92</v>
      </c>
    </row>
    <row r="103" spans="1:13" x14ac:dyDescent="0.35">
      <c r="A103" s="3">
        <v>96</v>
      </c>
      <c r="B103" s="57">
        <v>0.31834800000000002</v>
      </c>
      <c r="C103" s="57">
        <v>0.27463300000000002</v>
      </c>
      <c r="D103" s="58">
        <v>3586.5</v>
      </c>
      <c r="E103" s="58">
        <v>985</v>
      </c>
      <c r="F103" s="60">
        <v>2.59</v>
      </c>
      <c r="G103" s="3" t="s">
        <v>12</v>
      </c>
      <c r="H103" s="3">
        <v>96</v>
      </c>
      <c r="I103" s="57">
        <v>0.30331200000000003</v>
      </c>
      <c r="J103" s="57">
        <v>0.26336999999999999</v>
      </c>
      <c r="K103" s="58">
        <v>7059.6</v>
      </c>
      <c r="L103" s="58">
        <v>1859.3</v>
      </c>
      <c r="M103" s="60">
        <v>2.7</v>
      </c>
    </row>
    <row r="104" spans="1:13" x14ac:dyDescent="0.35">
      <c r="A104" s="3">
        <v>97</v>
      </c>
      <c r="B104" s="57">
        <v>0.39778000000000002</v>
      </c>
      <c r="C104" s="57">
        <v>0.33178999999999997</v>
      </c>
      <c r="D104" s="58">
        <v>2601.6</v>
      </c>
      <c r="E104" s="58">
        <v>863.2</v>
      </c>
      <c r="F104" s="60">
        <v>2.39</v>
      </c>
      <c r="G104" s="3" t="s">
        <v>12</v>
      </c>
      <c r="H104" s="3">
        <v>97</v>
      </c>
      <c r="I104" s="57">
        <v>0.34880299999999997</v>
      </c>
      <c r="J104" s="57">
        <v>0.29700500000000002</v>
      </c>
      <c r="K104" s="58">
        <v>5200.3</v>
      </c>
      <c r="L104" s="58">
        <v>1544.5</v>
      </c>
      <c r="M104" s="60">
        <v>2.48</v>
      </c>
    </row>
    <row r="105" spans="1:13" x14ac:dyDescent="0.35">
      <c r="A105" s="3">
        <v>98</v>
      </c>
      <c r="B105" s="57">
        <v>0.40616200000000002</v>
      </c>
      <c r="C105" s="57">
        <v>0.33760200000000001</v>
      </c>
      <c r="D105" s="58">
        <v>1738.4</v>
      </c>
      <c r="E105" s="58">
        <v>586.9</v>
      </c>
      <c r="F105" s="60">
        <v>2.3199999999999998</v>
      </c>
      <c r="G105" s="3" t="s">
        <v>12</v>
      </c>
      <c r="H105" s="3">
        <v>98</v>
      </c>
      <c r="I105" s="57">
        <v>0.371616</v>
      </c>
      <c r="J105" s="57">
        <v>0.313386</v>
      </c>
      <c r="K105" s="58">
        <v>3655.8</v>
      </c>
      <c r="L105" s="58">
        <v>1145.7</v>
      </c>
      <c r="M105" s="60">
        <v>2.3199999999999998</v>
      </c>
    </row>
    <row r="106" spans="1:13" x14ac:dyDescent="0.35">
      <c r="A106" s="3">
        <v>99</v>
      </c>
      <c r="B106" s="57">
        <v>0.40860200000000002</v>
      </c>
      <c r="C106" s="57">
        <v>0.33928599999999998</v>
      </c>
      <c r="D106" s="58">
        <v>1151.5</v>
      </c>
      <c r="E106" s="58">
        <v>390.7</v>
      </c>
      <c r="F106" s="60">
        <v>2.25</v>
      </c>
      <c r="G106" s="3" t="s">
        <v>12</v>
      </c>
      <c r="H106" s="3">
        <v>99</v>
      </c>
      <c r="I106" s="57">
        <v>0.40575499999999998</v>
      </c>
      <c r="J106" s="57">
        <v>0.33732000000000001</v>
      </c>
      <c r="K106" s="58">
        <v>2510.1</v>
      </c>
      <c r="L106" s="58">
        <v>846.7</v>
      </c>
      <c r="M106" s="60">
        <v>2.15</v>
      </c>
    </row>
    <row r="107" spans="1:13" x14ac:dyDescent="0.35">
      <c r="A107" s="3">
        <v>100</v>
      </c>
      <c r="B107" s="3">
        <v>0.44237900000000002</v>
      </c>
      <c r="C107" s="3">
        <v>0.36225299999999999</v>
      </c>
      <c r="D107" s="3">
        <v>760.8</v>
      </c>
      <c r="E107" s="3">
        <v>275.60000000000002</v>
      </c>
      <c r="F107" s="3">
        <v>2.16</v>
      </c>
      <c r="G107" s="3" t="s">
        <v>12</v>
      </c>
      <c r="H107" s="3">
        <v>100</v>
      </c>
      <c r="I107" s="3">
        <v>0.46827800000000003</v>
      </c>
      <c r="J107" s="3">
        <v>0.37943700000000002</v>
      </c>
      <c r="K107" s="3">
        <v>1663.4</v>
      </c>
      <c r="L107" s="3">
        <v>631.20000000000005</v>
      </c>
      <c r="M107" s="3">
        <v>1.99</v>
      </c>
    </row>
  </sheetData>
  <pageMargins left="0.7" right="0.7" top="0.75" bottom="0.75" header="0.3" footer="0.3"/>
  <pageSetup paperSize="9" orientation="portrait" horizontalDpi="300" verticalDpi="30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50</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3.46E-3</v>
      </c>
      <c r="C7" s="57">
        <v>3.454E-3</v>
      </c>
      <c r="D7" s="58">
        <v>100000</v>
      </c>
      <c r="E7" s="58">
        <v>345.4</v>
      </c>
      <c r="F7" s="60">
        <v>76.790000000000006</v>
      </c>
      <c r="G7" s="3" t="s">
        <v>12</v>
      </c>
      <c r="H7" s="3">
        <v>0</v>
      </c>
      <c r="I7" s="57">
        <v>2.8809999999999999E-3</v>
      </c>
      <c r="J7" s="57">
        <v>2.8770000000000002E-3</v>
      </c>
      <c r="K7" s="58">
        <v>100000</v>
      </c>
      <c r="L7" s="58">
        <v>287.7</v>
      </c>
      <c r="M7" s="60">
        <v>80.989999999999995</v>
      </c>
    </row>
    <row r="8" spans="1:13" x14ac:dyDescent="0.35">
      <c r="A8" s="3">
        <v>1</v>
      </c>
      <c r="B8" s="57">
        <v>2.34E-4</v>
      </c>
      <c r="C8" s="57">
        <v>2.34E-4</v>
      </c>
      <c r="D8" s="58">
        <v>99654.6</v>
      </c>
      <c r="E8" s="58">
        <v>23.3</v>
      </c>
      <c r="F8" s="60">
        <v>76.06</v>
      </c>
      <c r="G8" s="3" t="s">
        <v>12</v>
      </c>
      <c r="H8" s="3">
        <v>1</v>
      </c>
      <c r="I8" s="57">
        <v>2.7500000000000002E-4</v>
      </c>
      <c r="J8" s="57">
        <v>2.7500000000000002E-4</v>
      </c>
      <c r="K8" s="58">
        <v>99712.3</v>
      </c>
      <c r="L8" s="58">
        <v>27.4</v>
      </c>
      <c r="M8" s="60">
        <v>80.22</v>
      </c>
    </row>
    <row r="9" spans="1:13" x14ac:dyDescent="0.35">
      <c r="A9" s="3">
        <v>2</v>
      </c>
      <c r="B9" s="57">
        <v>1.3100000000000001E-4</v>
      </c>
      <c r="C9" s="57">
        <v>1.3100000000000001E-4</v>
      </c>
      <c r="D9" s="58">
        <v>99631.3</v>
      </c>
      <c r="E9" s="58">
        <v>13</v>
      </c>
      <c r="F9" s="60">
        <v>75.069999999999993</v>
      </c>
      <c r="G9" s="3" t="s">
        <v>12</v>
      </c>
      <c r="H9" s="3">
        <v>2</v>
      </c>
      <c r="I9" s="57">
        <v>1.27E-4</v>
      </c>
      <c r="J9" s="57">
        <v>1.27E-4</v>
      </c>
      <c r="K9" s="58">
        <v>99684.9</v>
      </c>
      <c r="L9" s="58">
        <v>12.6</v>
      </c>
      <c r="M9" s="60">
        <v>79.239999999999995</v>
      </c>
    </row>
    <row r="10" spans="1:13" x14ac:dyDescent="0.35">
      <c r="A10" s="3">
        <v>3</v>
      </c>
      <c r="B10" s="57">
        <v>1.0399999999999999E-4</v>
      </c>
      <c r="C10" s="57">
        <v>1.0399999999999999E-4</v>
      </c>
      <c r="D10" s="58">
        <v>99618.3</v>
      </c>
      <c r="E10" s="58">
        <v>10.3</v>
      </c>
      <c r="F10" s="60">
        <v>74.08</v>
      </c>
      <c r="G10" s="3" t="s">
        <v>12</v>
      </c>
      <c r="H10" s="3">
        <v>3</v>
      </c>
      <c r="I10" s="57">
        <v>1.35E-4</v>
      </c>
      <c r="J10" s="57">
        <v>1.35E-4</v>
      </c>
      <c r="K10" s="58">
        <v>99672.3</v>
      </c>
      <c r="L10" s="58">
        <v>13.5</v>
      </c>
      <c r="M10" s="60">
        <v>78.25</v>
      </c>
    </row>
    <row r="11" spans="1:13" x14ac:dyDescent="0.35">
      <c r="A11" s="3">
        <v>4</v>
      </c>
      <c r="B11" s="57">
        <v>5.7000000000000003E-5</v>
      </c>
      <c r="C11" s="57">
        <v>5.7000000000000003E-5</v>
      </c>
      <c r="D11" s="58">
        <v>99608</v>
      </c>
      <c r="E11" s="58">
        <v>5.6</v>
      </c>
      <c r="F11" s="60">
        <v>73.09</v>
      </c>
      <c r="G11" s="3" t="s">
        <v>12</v>
      </c>
      <c r="H11" s="3">
        <v>4</v>
      </c>
      <c r="I11" s="57">
        <v>3.6000000000000001E-5</v>
      </c>
      <c r="J11" s="57">
        <v>3.6000000000000001E-5</v>
      </c>
      <c r="K11" s="58">
        <v>99658.8</v>
      </c>
      <c r="L11" s="58">
        <v>3.6</v>
      </c>
      <c r="M11" s="60">
        <v>77.260000000000005</v>
      </c>
    </row>
    <row r="12" spans="1:13" x14ac:dyDescent="0.35">
      <c r="A12" s="3">
        <v>5</v>
      </c>
      <c r="B12" s="57">
        <v>5.5999999999999999E-5</v>
      </c>
      <c r="C12" s="57">
        <v>5.5999999999999999E-5</v>
      </c>
      <c r="D12" s="58">
        <v>99602.3</v>
      </c>
      <c r="E12" s="58">
        <v>5.6</v>
      </c>
      <c r="F12" s="60">
        <v>72.099999999999994</v>
      </c>
      <c r="G12" s="3" t="s">
        <v>12</v>
      </c>
      <c r="H12" s="3">
        <v>5</v>
      </c>
      <c r="I12" s="57">
        <v>3.4999999999999997E-5</v>
      </c>
      <c r="J12" s="57">
        <v>3.4999999999999997E-5</v>
      </c>
      <c r="K12" s="58">
        <v>99655.2</v>
      </c>
      <c r="L12" s="58">
        <v>3.5</v>
      </c>
      <c r="M12" s="60">
        <v>76.27</v>
      </c>
    </row>
    <row r="13" spans="1:13" x14ac:dyDescent="0.35">
      <c r="A13" s="3">
        <v>6</v>
      </c>
      <c r="B13" s="57">
        <v>6.6000000000000005E-5</v>
      </c>
      <c r="C13" s="57">
        <v>6.6000000000000005E-5</v>
      </c>
      <c r="D13" s="58">
        <v>99596.7</v>
      </c>
      <c r="E13" s="58">
        <v>6.6</v>
      </c>
      <c r="F13" s="60">
        <v>71.099999999999994</v>
      </c>
      <c r="G13" s="3" t="s">
        <v>12</v>
      </c>
      <c r="H13" s="3">
        <v>6</v>
      </c>
      <c r="I13" s="57">
        <v>1.16E-4</v>
      </c>
      <c r="J13" s="57">
        <v>1.16E-4</v>
      </c>
      <c r="K13" s="58">
        <v>99651.7</v>
      </c>
      <c r="L13" s="58">
        <v>11.6</v>
      </c>
      <c r="M13" s="60">
        <v>75.27</v>
      </c>
    </row>
    <row r="14" spans="1:13" x14ac:dyDescent="0.35">
      <c r="A14" s="3">
        <v>7</v>
      </c>
      <c r="B14" s="57">
        <v>5.3999999999999998E-5</v>
      </c>
      <c r="C14" s="57">
        <v>5.3999999999999998E-5</v>
      </c>
      <c r="D14" s="58">
        <v>99590.2</v>
      </c>
      <c r="E14" s="58">
        <v>5.3</v>
      </c>
      <c r="F14" s="60">
        <v>70.099999999999994</v>
      </c>
      <c r="G14" s="3" t="s">
        <v>12</v>
      </c>
      <c r="H14" s="3">
        <v>7</v>
      </c>
      <c r="I14" s="57">
        <v>7.8999999999999996E-5</v>
      </c>
      <c r="J14" s="57">
        <v>7.8999999999999996E-5</v>
      </c>
      <c r="K14" s="58">
        <v>99640.1</v>
      </c>
      <c r="L14" s="58">
        <v>7.9</v>
      </c>
      <c r="M14" s="60">
        <v>74.28</v>
      </c>
    </row>
    <row r="15" spans="1:13" x14ac:dyDescent="0.35">
      <c r="A15" s="3">
        <v>8</v>
      </c>
      <c r="B15" s="57">
        <v>8.6000000000000003E-5</v>
      </c>
      <c r="C15" s="57">
        <v>8.6000000000000003E-5</v>
      </c>
      <c r="D15" s="58">
        <v>99584.8</v>
      </c>
      <c r="E15" s="58">
        <v>8.5</v>
      </c>
      <c r="F15" s="60">
        <v>69.11</v>
      </c>
      <c r="G15" s="3" t="s">
        <v>12</v>
      </c>
      <c r="H15" s="3">
        <v>8</v>
      </c>
      <c r="I15" s="57">
        <v>1.01E-4</v>
      </c>
      <c r="J15" s="57">
        <v>1.01E-4</v>
      </c>
      <c r="K15" s="58">
        <v>99632.3</v>
      </c>
      <c r="L15" s="58">
        <v>10.1</v>
      </c>
      <c r="M15" s="60">
        <v>73.28</v>
      </c>
    </row>
    <row r="16" spans="1:13" x14ac:dyDescent="0.35">
      <c r="A16" s="3">
        <v>9</v>
      </c>
      <c r="B16" s="57">
        <v>3.1999999999999999E-5</v>
      </c>
      <c r="C16" s="57">
        <v>3.1999999999999999E-5</v>
      </c>
      <c r="D16" s="58">
        <v>99576.3</v>
      </c>
      <c r="E16" s="58">
        <v>3.2</v>
      </c>
      <c r="F16" s="60">
        <v>68.11</v>
      </c>
      <c r="G16" s="3" t="s">
        <v>12</v>
      </c>
      <c r="H16" s="3">
        <v>9</v>
      </c>
      <c r="I16" s="57">
        <v>3.3000000000000003E-5</v>
      </c>
      <c r="J16" s="57">
        <v>3.3000000000000003E-5</v>
      </c>
      <c r="K16" s="58">
        <v>99622.2</v>
      </c>
      <c r="L16" s="58">
        <v>3.3</v>
      </c>
      <c r="M16" s="60">
        <v>72.290000000000006</v>
      </c>
    </row>
    <row r="17" spans="1:13" x14ac:dyDescent="0.35">
      <c r="A17" s="3">
        <v>10</v>
      </c>
      <c r="B17" s="57">
        <v>1.08E-4</v>
      </c>
      <c r="C17" s="57">
        <v>1.08E-4</v>
      </c>
      <c r="D17" s="58">
        <v>99573.1</v>
      </c>
      <c r="E17" s="58">
        <v>10.8</v>
      </c>
      <c r="F17" s="60">
        <v>67.12</v>
      </c>
      <c r="G17" s="3" t="s">
        <v>12</v>
      </c>
      <c r="H17" s="3">
        <v>10</v>
      </c>
      <c r="I17" s="57">
        <v>6.7000000000000002E-5</v>
      </c>
      <c r="J17" s="57">
        <v>6.7000000000000002E-5</v>
      </c>
      <c r="K17" s="58">
        <v>99618.9</v>
      </c>
      <c r="L17" s="58">
        <v>6.7</v>
      </c>
      <c r="M17" s="60">
        <v>71.290000000000006</v>
      </c>
    </row>
    <row r="18" spans="1:13" x14ac:dyDescent="0.35">
      <c r="A18" s="3">
        <v>11</v>
      </c>
      <c r="B18" s="57">
        <v>8.7000000000000001E-5</v>
      </c>
      <c r="C18" s="57">
        <v>8.7000000000000001E-5</v>
      </c>
      <c r="D18" s="58">
        <v>99562.3</v>
      </c>
      <c r="E18" s="58">
        <v>8.6999999999999993</v>
      </c>
      <c r="F18" s="60">
        <v>66.12</v>
      </c>
      <c r="G18" s="3" t="s">
        <v>12</v>
      </c>
      <c r="H18" s="3">
        <v>11</v>
      </c>
      <c r="I18" s="57">
        <v>5.7000000000000003E-5</v>
      </c>
      <c r="J18" s="57">
        <v>5.7000000000000003E-5</v>
      </c>
      <c r="K18" s="58">
        <v>99612.1</v>
      </c>
      <c r="L18" s="58">
        <v>5.6</v>
      </c>
      <c r="M18" s="60">
        <v>70.3</v>
      </c>
    </row>
    <row r="19" spans="1:13" x14ac:dyDescent="0.35">
      <c r="A19" s="3">
        <v>12</v>
      </c>
      <c r="B19" s="57">
        <v>1E-4</v>
      </c>
      <c r="C19" s="57">
        <v>1E-4</v>
      </c>
      <c r="D19" s="58">
        <v>99553.600000000006</v>
      </c>
      <c r="E19" s="58">
        <v>10</v>
      </c>
      <c r="F19" s="60">
        <v>65.13</v>
      </c>
      <c r="G19" s="3" t="s">
        <v>12</v>
      </c>
      <c r="H19" s="3">
        <v>12</v>
      </c>
      <c r="I19" s="57">
        <v>9.2E-5</v>
      </c>
      <c r="J19" s="57">
        <v>9.2E-5</v>
      </c>
      <c r="K19" s="58">
        <v>99606.5</v>
      </c>
      <c r="L19" s="58">
        <v>9.1999999999999993</v>
      </c>
      <c r="M19" s="60">
        <v>69.3</v>
      </c>
    </row>
    <row r="20" spans="1:13" x14ac:dyDescent="0.35">
      <c r="A20" s="3">
        <v>13</v>
      </c>
      <c r="B20" s="57">
        <v>1.02E-4</v>
      </c>
      <c r="C20" s="57">
        <v>1.02E-4</v>
      </c>
      <c r="D20" s="58">
        <v>99543.7</v>
      </c>
      <c r="E20" s="58">
        <v>10.1</v>
      </c>
      <c r="F20" s="60">
        <v>64.14</v>
      </c>
      <c r="G20" s="3" t="s">
        <v>12</v>
      </c>
      <c r="H20" s="3">
        <v>13</v>
      </c>
      <c r="I20" s="57">
        <v>9.5000000000000005E-5</v>
      </c>
      <c r="J20" s="57">
        <v>9.5000000000000005E-5</v>
      </c>
      <c r="K20" s="58">
        <v>99597.3</v>
      </c>
      <c r="L20" s="58">
        <v>9.5</v>
      </c>
      <c r="M20" s="60">
        <v>68.31</v>
      </c>
    </row>
    <row r="21" spans="1:13" x14ac:dyDescent="0.35">
      <c r="A21" s="3">
        <v>14</v>
      </c>
      <c r="B21" s="57">
        <v>1.95E-4</v>
      </c>
      <c r="C21" s="57">
        <v>1.95E-4</v>
      </c>
      <c r="D21" s="58">
        <v>99533.5</v>
      </c>
      <c r="E21" s="58">
        <v>19.399999999999999</v>
      </c>
      <c r="F21" s="60">
        <v>63.14</v>
      </c>
      <c r="G21" s="3" t="s">
        <v>12</v>
      </c>
      <c r="H21" s="3">
        <v>14</v>
      </c>
      <c r="I21" s="57">
        <v>1.3300000000000001E-4</v>
      </c>
      <c r="J21" s="57">
        <v>1.3300000000000001E-4</v>
      </c>
      <c r="K21" s="58">
        <v>99587.8</v>
      </c>
      <c r="L21" s="58">
        <v>13.3</v>
      </c>
      <c r="M21" s="60">
        <v>67.31</v>
      </c>
    </row>
    <row r="22" spans="1:13" x14ac:dyDescent="0.35">
      <c r="A22" s="3">
        <v>15</v>
      </c>
      <c r="B22" s="57">
        <v>2.22E-4</v>
      </c>
      <c r="C22" s="57">
        <v>2.22E-4</v>
      </c>
      <c r="D22" s="58">
        <v>99514.1</v>
      </c>
      <c r="E22" s="58">
        <v>22.1</v>
      </c>
      <c r="F22" s="60">
        <v>62.15</v>
      </c>
      <c r="G22" s="3" t="s">
        <v>12</v>
      </c>
      <c r="H22" s="3">
        <v>15</v>
      </c>
      <c r="I22" s="57">
        <v>1.6000000000000001E-4</v>
      </c>
      <c r="J22" s="57">
        <v>1.6000000000000001E-4</v>
      </c>
      <c r="K22" s="58">
        <v>99574.6</v>
      </c>
      <c r="L22" s="58">
        <v>16</v>
      </c>
      <c r="M22" s="60">
        <v>66.319999999999993</v>
      </c>
    </row>
    <row r="23" spans="1:13" x14ac:dyDescent="0.35">
      <c r="A23" s="3">
        <v>16</v>
      </c>
      <c r="B23" s="57">
        <v>4.06E-4</v>
      </c>
      <c r="C23" s="57">
        <v>4.06E-4</v>
      </c>
      <c r="D23" s="58">
        <v>99492</v>
      </c>
      <c r="E23" s="58">
        <v>40.4</v>
      </c>
      <c r="F23" s="60">
        <v>61.17</v>
      </c>
      <c r="G23" s="3" t="s">
        <v>12</v>
      </c>
      <c r="H23" s="3">
        <v>16</v>
      </c>
      <c r="I23" s="57">
        <v>1.76E-4</v>
      </c>
      <c r="J23" s="57">
        <v>1.76E-4</v>
      </c>
      <c r="K23" s="58">
        <v>99558.6</v>
      </c>
      <c r="L23" s="58">
        <v>17.5</v>
      </c>
      <c r="M23" s="60">
        <v>65.33</v>
      </c>
    </row>
    <row r="24" spans="1:13" x14ac:dyDescent="0.35">
      <c r="A24" s="3">
        <v>17</v>
      </c>
      <c r="B24" s="57">
        <v>5.62E-4</v>
      </c>
      <c r="C24" s="57">
        <v>5.62E-4</v>
      </c>
      <c r="D24" s="58">
        <v>99451.6</v>
      </c>
      <c r="E24" s="58">
        <v>55.9</v>
      </c>
      <c r="F24" s="60">
        <v>60.19</v>
      </c>
      <c r="G24" s="3" t="s">
        <v>12</v>
      </c>
      <c r="H24" s="3">
        <v>17</v>
      </c>
      <c r="I24" s="57">
        <v>2.5000000000000001E-4</v>
      </c>
      <c r="J24" s="57">
        <v>2.5000000000000001E-4</v>
      </c>
      <c r="K24" s="58">
        <v>99541.1</v>
      </c>
      <c r="L24" s="58">
        <v>24.8</v>
      </c>
      <c r="M24" s="60">
        <v>64.34</v>
      </c>
    </row>
    <row r="25" spans="1:13" x14ac:dyDescent="0.35">
      <c r="A25" s="3">
        <v>18</v>
      </c>
      <c r="B25" s="57">
        <v>7.3800000000000005E-4</v>
      </c>
      <c r="C25" s="57">
        <v>7.3800000000000005E-4</v>
      </c>
      <c r="D25" s="58">
        <v>99395.7</v>
      </c>
      <c r="E25" s="58">
        <v>73.400000000000006</v>
      </c>
      <c r="F25" s="60">
        <v>59.23</v>
      </c>
      <c r="G25" s="3" t="s">
        <v>12</v>
      </c>
      <c r="H25" s="3">
        <v>18</v>
      </c>
      <c r="I25" s="57">
        <v>3.0299999999999999E-4</v>
      </c>
      <c r="J25" s="57">
        <v>3.0299999999999999E-4</v>
      </c>
      <c r="K25" s="58">
        <v>99516.3</v>
      </c>
      <c r="L25" s="58">
        <v>30.1</v>
      </c>
      <c r="M25" s="60">
        <v>63.36</v>
      </c>
    </row>
    <row r="26" spans="1:13" x14ac:dyDescent="0.35">
      <c r="A26" s="3">
        <v>19</v>
      </c>
      <c r="B26" s="57">
        <v>6.1499999999999999E-4</v>
      </c>
      <c r="C26" s="57">
        <v>6.1499999999999999E-4</v>
      </c>
      <c r="D26" s="58">
        <v>99322.4</v>
      </c>
      <c r="E26" s="58">
        <v>61.1</v>
      </c>
      <c r="F26" s="60">
        <v>58.27</v>
      </c>
      <c r="G26" s="3" t="s">
        <v>12</v>
      </c>
      <c r="H26" s="3">
        <v>19</v>
      </c>
      <c r="I26" s="57">
        <v>1.8599999999999999E-4</v>
      </c>
      <c r="J26" s="57">
        <v>1.8599999999999999E-4</v>
      </c>
      <c r="K26" s="58">
        <v>99486.2</v>
      </c>
      <c r="L26" s="58">
        <v>18.5</v>
      </c>
      <c r="M26" s="60">
        <v>62.38</v>
      </c>
    </row>
    <row r="27" spans="1:13" x14ac:dyDescent="0.35">
      <c r="A27" s="3">
        <v>20</v>
      </c>
      <c r="B27" s="57">
        <v>5.9299999999999999E-4</v>
      </c>
      <c r="C27" s="57">
        <v>5.9299999999999999E-4</v>
      </c>
      <c r="D27" s="58">
        <v>99261.3</v>
      </c>
      <c r="E27" s="58">
        <v>58.8</v>
      </c>
      <c r="F27" s="60">
        <v>57.31</v>
      </c>
      <c r="G27" s="3" t="s">
        <v>12</v>
      </c>
      <c r="H27" s="3">
        <v>20</v>
      </c>
      <c r="I27" s="57">
        <v>2.4899999999999998E-4</v>
      </c>
      <c r="J27" s="57">
        <v>2.4899999999999998E-4</v>
      </c>
      <c r="K27" s="58">
        <v>99467.7</v>
      </c>
      <c r="L27" s="58">
        <v>24.7</v>
      </c>
      <c r="M27" s="60">
        <v>61.39</v>
      </c>
    </row>
    <row r="28" spans="1:13" x14ac:dyDescent="0.35">
      <c r="A28" s="3">
        <v>21</v>
      </c>
      <c r="B28" s="57">
        <v>7.5500000000000003E-4</v>
      </c>
      <c r="C28" s="57">
        <v>7.5500000000000003E-4</v>
      </c>
      <c r="D28" s="58">
        <v>99202.4</v>
      </c>
      <c r="E28" s="58">
        <v>74.900000000000006</v>
      </c>
      <c r="F28" s="60">
        <v>56.34</v>
      </c>
      <c r="G28" s="3" t="s">
        <v>12</v>
      </c>
      <c r="H28" s="3">
        <v>21</v>
      </c>
      <c r="I28" s="57">
        <v>3.28E-4</v>
      </c>
      <c r="J28" s="57">
        <v>3.28E-4</v>
      </c>
      <c r="K28" s="58">
        <v>99443</v>
      </c>
      <c r="L28" s="58">
        <v>32.6</v>
      </c>
      <c r="M28" s="60">
        <v>60.41</v>
      </c>
    </row>
    <row r="29" spans="1:13" x14ac:dyDescent="0.35">
      <c r="A29" s="3">
        <v>22</v>
      </c>
      <c r="B29" s="57">
        <v>7.0600000000000003E-4</v>
      </c>
      <c r="C29" s="57">
        <v>7.0600000000000003E-4</v>
      </c>
      <c r="D29" s="58">
        <v>99127.5</v>
      </c>
      <c r="E29" s="58">
        <v>70</v>
      </c>
      <c r="F29" s="60">
        <v>55.38</v>
      </c>
      <c r="G29" s="3" t="s">
        <v>12</v>
      </c>
      <c r="H29" s="3">
        <v>22</v>
      </c>
      <c r="I29" s="57">
        <v>3.48E-4</v>
      </c>
      <c r="J29" s="57">
        <v>3.48E-4</v>
      </c>
      <c r="K29" s="58">
        <v>99410.3</v>
      </c>
      <c r="L29" s="58">
        <v>34.5</v>
      </c>
      <c r="M29" s="60">
        <v>59.43</v>
      </c>
    </row>
    <row r="30" spans="1:13" x14ac:dyDescent="0.35">
      <c r="A30" s="3">
        <v>23</v>
      </c>
      <c r="B30" s="57">
        <v>8.9400000000000005E-4</v>
      </c>
      <c r="C30" s="57">
        <v>8.9400000000000005E-4</v>
      </c>
      <c r="D30" s="58">
        <v>99057.5</v>
      </c>
      <c r="E30" s="58">
        <v>88.5</v>
      </c>
      <c r="F30" s="60">
        <v>54.42</v>
      </c>
      <c r="G30" s="3" t="s">
        <v>12</v>
      </c>
      <c r="H30" s="3">
        <v>23</v>
      </c>
      <c r="I30" s="57">
        <v>3.6900000000000002E-4</v>
      </c>
      <c r="J30" s="57">
        <v>3.6900000000000002E-4</v>
      </c>
      <c r="K30" s="58">
        <v>99375.8</v>
      </c>
      <c r="L30" s="58">
        <v>36.6</v>
      </c>
      <c r="M30" s="60">
        <v>58.45</v>
      </c>
    </row>
    <row r="31" spans="1:13" x14ac:dyDescent="0.35">
      <c r="A31" s="3">
        <v>24</v>
      </c>
      <c r="B31" s="57">
        <v>8.7900000000000001E-4</v>
      </c>
      <c r="C31" s="57">
        <v>8.7799999999999998E-4</v>
      </c>
      <c r="D31" s="58">
        <v>98969</v>
      </c>
      <c r="E31" s="58">
        <v>86.9</v>
      </c>
      <c r="F31" s="60">
        <v>53.47</v>
      </c>
      <c r="G31" s="3" t="s">
        <v>12</v>
      </c>
      <c r="H31" s="3">
        <v>24</v>
      </c>
      <c r="I31" s="57">
        <v>3.3700000000000001E-4</v>
      </c>
      <c r="J31" s="57">
        <v>3.3700000000000001E-4</v>
      </c>
      <c r="K31" s="58">
        <v>99339.1</v>
      </c>
      <c r="L31" s="58">
        <v>33.5</v>
      </c>
      <c r="M31" s="60">
        <v>57.47</v>
      </c>
    </row>
    <row r="32" spans="1:13" x14ac:dyDescent="0.35">
      <c r="A32" s="3">
        <v>25</v>
      </c>
      <c r="B32" s="57">
        <v>1.0369999999999999E-3</v>
      </c>
      <c r="C32" s="57">
        <v>1.0369999999999999E-3</v>
      </c>
      <c r="D32" s="58">
        <v>98882.1</v>
      </c>
      <c r="E32" s="58">
        <v>102.5</v>
      </c>
      <c r="F32" s="60">
        <v>52.51</v>
      </c>
      <c r="G32" s="3" t="s">
        <v>12</v>
      </c>
      <c r="H32" s="3">
        <v>25</v>
      </c>
      <c r="I32" s="57">
        <v>2.8499999999999999E-4</v>
      </c>
      <c r="J32" s="57">
        <v>2.8499999999999999E-4</v>
      </c>
      <c r="K32" s="58">
        <v>99305.600000000006</v>
      </c>
      <c r="L32" s="58">
        <v>28.3</v>
      </c>
      <c r="M32" s="60">
        <v>56.49</v>
      </c>
    </row>
    <row r="33" spans="1:13" x14ac:dyDescent="0.35">
      <c r="A33" s="3">
        <v>26</v>
      </c>
      <c r="B33" s="57">
        <v>9.2800000000000001E-4</v>
      </c>
      <c r="C33" s="57">
        <v>9.2800000000000001E-4</v>
      </c>
      <c r="D33" s="58">
        <v>98779.6</v>
      </c>
      <c r="E33" s="58">
        <v>91.6</v>
      </c>
      <c r="F33" s="60">
        <v>51.57</v>
      </c>
      <c r="G33" s="3" t="s">
        <v>12</v>
      </c>
      <c r="H33" s="3">
        <v>26</v>
      </c>
      <c r="I33" s="57">
        <v>2.8200000000000002E-4</v>
      </c>
      <c r="J33" s="57">
        <v>2.8200000000000002E-4</v>
      </c>
      <c r="K33" s="58">
        <v>99277.4</v>
      </c>
      <c r="L33" s="58">
        <v>28</v>
      </c>
      <c r="M33" s="60">
        <v>55.5</v>
      </c>
    </row>
    <row r="34" spans="1:13" x14ac:dyDescent="0.35">
      <c r="A34" s="3">
        <v>27</v>
      </c>
      <c r="B34" s="57">
        <v>8.8000000000000003E-4</v>
      </c>
      <c r="C34" s="57">
        <v>8.8000000000000003E-4</v>
      </c>
      <c r="D34" s="58">
        <v>98687.9</v>
      </c>
      <c r="E34" s="58">
        <v>86.8</v>
      </c>
      <c r="F34" s="60">
        <v>50.62</v>
      </c>
      <c r="G34" s="3" t="s">
        <v>12</v>
      </c>
      <c r="H34" s="3">
        <v>27</v>
      </c>
      <c r="I34" s="57">
        <v>4.0299999999999998E-4</v>
      </c>
      <c r="J34" s="57">
        <v>4.0299999999999998E-4</v>
      </c>
      <c r="K34" s="58">
        <v>99249.3</v>
      </c>
      <c r="L34" s="58">
        <v>40</v>
      </c>
      <c r="M34" s="60">
        <v>54.52</v>
      </c>
    </row>
    <row r="35" spans="1:13" x14ac:dyDescent="0.35">
      <c r="A35" s="3">
        <v>28</v>
      </c>
      <c r="B35" s="57">
        <v>1.07E-3</v>
      </c>
      <c r="C35" s="57">
        <v>1.0690000000000001E-3</v>
      </c>
      <c r="D35" s="58">
        <v>98601.1</v>
      </c>
      <c r="E35" s="58">
        <v>105.4</v>
      </c>
      <c r="F35" s="60">
        <v>49.66</v>
      </c>
      <c r="G35" s="3" t="s">
        <v>12</v>
      </c>
      <c r="H35" s="3">
        <v>28</v>
      </c>
      <c r="I35" s="57">
        <v>4.5300000000000001E-4</v>
      </c>
      <c r="J35" s="57">
        <v>4.5300000000000001E-4</v>
      </c>
      <c r="K35" s="58">
        <v>99209.4</v>
      </c>
      <c r="L35" s="58">
        <v>45</v>
      </c>
      <c r="M35" s="60">
        <v>53.54</v>
      </c>
    </row>
    <row r="36" spans="1:13" x14ac:dyDescent="0.35">
      <c r="A36" s="3">
        <v>29</v>
      </c>
      <c r="B36" s="57">
        <v>1.2780000000000001E-3</v>
      </c>
      <c r="C36" s="57">
        <v>1.2780000000000001E-3</v>
      </c>
      <c r="D36" s="58">
        <v>98495.7</v>
      </c>
      <c r="E36" s="58">
        <v>125.8</v>
      </c>
      <c r="F36" s="60">
        <v>48.71</v>
      </c>
      <c r="G36" s="3" t="s">
        <v>12</v>
      </c>
      <c r="H36" s="3">
        <v>29</v>
      </c>
      <c r="I36" s="57">
        <v>5.6400000000000005E-4</v>
      </c>
      <c r="J36" s="57">
        <v>5.6400000000000005E-4</v>
      </c>
      <c r="K36" s="58">
        <v>99164.4</v>
      </c>
      <c r="L36" s="58">
        <v>56</v>
      </c>
      <c r="M36" s="60">
        <v>52.56</v>
      </c>
    </row>
    <row r="37" spans="1:13" x14ac:dyDescent="0.35">
      <c r="A37" s="3">
        <v>30</v>
      </c>
      <c r="B37" s="57">
        <v>1.1590000000000001E-3</v>
      </c>
      <c r="C37" s="57">
        <v>1.158E-3</v>
      </c>
      <c r="D37" s="58">
        <v>98369.9</v>
      </c>
      <c r="E37" s="58">
        <v>113.9</v>
      </c>
      <c r="F37" s="60">
        <v>47.77</v>
      </c>
      <c r="G37" s="3" t="s">
        <v>12</v>
      </c>
      <c r="H37" s="3">
        <v>30</v>
      </c>
      <c r="I37" s="57">
        <v>4.73E-4</v>
      </c>
      <c r="J37" s="57">
        <v>4.73E-4</v>
      </c>
      <c r="K37" s="58">
        <v>99108.5</v>
      </c>
      <c r="L37" s="58">
        <v>46.9</v>
      </c>
      <c r="M37" s="60">
        <v>51.59</v>
      </c>
    </row>
    <row r="38" spans="1:13" x14ac:dyDescent="0.35">
      <c r="A38" s="3">
        <v>31</v>
      </c>
      <c r="B38" s="57">
        <v>1.206E-3</v>
      </c>
      <c r="C38" s="57">
        <v>1.206E-3</v>
      </c>
      <c r="D38" s="58">
        <v>98256</v>
      </c>
      <c r="E38" s="58">
        <v>118.5</v>
      </c>
      <c r="F38" s="60">
        <v>46.83</v>
      </c>
      <c r="G38" s="3" t="s">
        <v>12</v>
      </c>
      <c r="H38" s="3">
        <v>31</v>
      </c>
      <c r="I38" s="57">
        <v>5.4699999999999996E-4</v>
      </c>
      <c r="J38" s="57">
        <v>5.4699999999999996E-4</v>
      </c>
      <c r="K38" s="58">
        <v>99061.5</v>
      </c>
      <c r="L38" s="58">
        <v>54.2</v>
      </c>
      <c r="M38" s="60">
        <v>50.62</v>
      </c>
    </row>
    <row r="39" spans="1:13" x14ac:dyDescent="0.35">
      <c r="A39" s="3">
        <v>32</v>
      </c>
      <c r="B39" s="57">
        <v>1.462E-3</v>
      </c>
      <c r="C39" s="57">
        <v>1.4610000000000001E-3</v>
      </c>
      <c r="D39" s="58">
        <v>98137.5</v>
      </c>
      <c r="E39" s="58">
        <v>143.4</v>
      </c>
      <c r="F39" s="60">
        <v>45.89</v>
      </c>
      <c r="G39" s="3" t="s">
        <v>12</v>
      </c>
      <c r="H39" s="3">
        <v>32</v>
      </c>
      <c r="I39" s="57">
        <v>7.0600000000000003E-4</v>
      </c>
      <c r="J39" s="57">
        <v>7.0600000000000003E-4</v>
      </c>
      <c r="K39" s="58">
        <v>99007.3</v>
      </c>
      <c r="L39" s="58">
        <v>69.900000000000006</v>
      </c>
      <c r="M39" s="60">
        <v>49.65</v>
      </c>
    </row>
    <row r="40" spans="1:13" x14ac:dyDescent="0.35">
      <c r="A40" s="3">
        <v>33</v>
      </c>
      <c r="B40" s="57">
        <v>1.567E-3</v>
      </c>
      <c r="C40" s="57">
        <v>1.565E-3</v>
      </c>
      <c r="D40" s="58">
        <v>97994.1</v>
      </c>
      <c r="E40" s="58">
        <v>153.4</v>
      </c>
      <c r="F40" s="60">
        <v>44.95</v>
      </c>
      <c r="G40" s="3" t="s">
        <v>12</v>
      </c>
      <c r="H40" s="3">
        <v>33</v>
      </c>
      <c r="I40" s="57">
        <v>7.2400000000000003E-4</v>
      </c>
      <c r="J40" s="57">
        <v>7.2400000000000003E-4</v>
      </c>
      <c r="K40" s="58">
        <v>98937.4</v>
      </c>
      <c r="L40" s="58">
        <v>71.599999999999994</v>
      </c>
      <c r="M40" s="60">
        <v>48.68</v>
      </c>
    </row>
    <row r="41" spans="1:13" x14ac:dyDescent="0.35">
      <c r="A41" s="3">
        <v>34</v>
      </c>
      <c r="B41" s="57">
        <v>1.707E-3</v>
      </c>
      <c r="C41" s="57">
        <v>1.7060000000000001E-3</v>
      </c>
      <c r="D41" s="58">
        <v>97840.7</v>
      </c>
      <c r="E41" s="58">
        <v>166.9</v>
      </c>
      <c r="F41" s="60">
        <v>44.02</v>
      </c>
      <c r="G41" s="3" t="s">
        <v>12</v>
      </c>
      <c r="H41" s="3">
        <v>34</v>
      </c>
      <c r="I41" s="57">
        <v>8.3500000000000002E-4</v>
      </c>
      <c r="J41" s="57">
        <v>8.3500000000000002E-4</v>
      </c>
      <c r="K41" s="58">
        <v>98865.8</v>
      </c>
      <c r="L41" s="58">
        <v>82.6</v>
      </c>
      <c r="M41" s="60">
        <v>47.71</v>
      </c>
    </row>
    <row r="42" spans="1:13" x14ac:dyDescent="0.35">
      <c r="A42" s="3">
        <v>35</v>
      </c>
      <c r="B42" s="57">
        <v>1.8090000000000001E-3</v>
      </c>
      <c r="C42" s="57">
        <v>1.8079999999999999E-3</v>
      </c>
      <c r="D42" s="58">
        <v>97673.8</v>
      </c>
      <c r="E42" s="58">
        <v>176.6</v>
      </c>
      <c r="F42" s="60">
        <v>43.1</v>
      </c>
      <c r="G42" s="3" t="s">
        <v>12</v>
      </c>
      <c r="H42" s="3">
        <v>35</v>
      </c>
      <c r="I42" s="57">
        <v>8.03E-4</v>
      </c>
      <c r="J42" s="57">
        <v>8.0199999999999998E-4</v>
      </c>
      <c r="K42" s="58">
        <v>98783.2</v>
      </c>
      <c r="L42" s="58">
        <v>79.2</v>
      </c>
      <c r="M42" s="60">
        <v>46.75</v>
      </c>
    </row>
    <row r="43" spans="1:13" x14ac:dyDescent="0.35">
      <c r="A43" s="3">
        <v>36</v>
      </c>
      <c r="B43" s="57">
        <v>2.117E-3</v>
      </c>
      <c r="C43" s="57">
        <v>2.1150000000000001E-3</v>
      </c>
      <c r="D43" s="58">
        <v>97497.2</v>
      </c>
      <c r="E43" s="58">
        <v>206.2</v>
      </c>
      <c r="F43" s="60">
        <v>42.17</v>
      </c>
      <c r="G43" s="3" t="s">
        <v>12</v>
      </c>
      <c r="H43" s="3">
        <v>36</v>
      </c>
      <c r="I43" s="57">
        <v>1.127E-3</v>
      </c>
      <c r="J43" s="57">
        <v>1.126E-3</v>
      </c>
      <c r="K43" s="58">
        <v>98704</v>
      </c>
      <c r="L43" s="58">
        <v>111.1</v>
      </c>
      <c r="M43" s="60">
        <v>45.79</v>
      </c>
    </row>
    <row r="44" spans="1:13" x14ac:dyDescent="0.35">
      <c r="A44" s="3">
        <v>37</v>
      </c>
      <c r="B44" s="57">
        <v>2.2539999999999999E-3</v>
      </c>
      <c r="C44" s="57">
        <v>2.251E-3</v>
      </c>
      <c r="D44" s="58">
        <v>97291</v>
      </c>
      <c r="E44" s="58">
        <v>219</v>
      </c>
      <c r="F44" s="60">
        <v>41.26</v>
      </c>
      <c r="G44" s="3" t="s">
        <v>12</v>
      </c>
      <c r="H44" s="3">
        <v>37</v>
      </c>
      <c r="I44" s="57">
        <v>1.103E-3</v>
      </c>
      <c r="J44" s="57">
        <v>1.103E-3</v>
      </c>
      <c r="K44" s="58">
        <v>98592.9</v>
      </c>
      <c r="L44" s="58">
        <v>108.7</v>
      </c>
      <c r="M44" s="60">
        <v>44.84</v>
      </c>
    </row>
    <row r="45" spans="1:13" x14ac:dyDescent="0.35">
      <c r="A45" s="3">
        <v>38</v>
      </c>
      <c r="B45" s="57">
        <v>2.14E-3</v>
      </c>
      <c r="C45" s="57">
        <v>2.1380000000000001E-3</v>
      </c>
      <c r="D45" s="58">
        <v>97072</v>
      </c>
      <c r="E45" s="58">
        <v>207.5</v>
      </c>
      <c r="F45" s="60">
        <v>40.35</v>
      </c>
      <c r="G45" s="3" t="s">
        <v>12</v>
      </c>
      <c r="H45" s="3">
        <v>38</v>
      </c>
      <c r="I45" s="57">
        <v>1.083E-3</v>
      </c>
      <c r="J45" s="57">
        <v>1.0820000000000001E-3</v>
      </c>
      <c r="K45" s="58">
        <v>98484.1</v>
      </c>
      <c r="L45" s="58">
        <v>106.6</v>
      </c>
      <c r="M45" s="60">
        <v>43.89</v>
      </c>
    </row>
    <row r="46" spans="1:13" x14ac:dyDescent="0.35">
      <c r="A46" s="3">
        <v>39</v>
      </c>
      <c r="B46" s="57">
        <v>2.2620000000000001E-3</v>
      </c>
      <c r="C46" s="57">
        <v>2.2599999999999999E-3</v>
      </c>
      <c r="D46" s="58">
        <v>96864.5</v>
      </c>
      <c r="E46" s="58">
        <v>218.9</v>
      </c>
      <c r="F46" s="60">
        <v>39.44</v>
      </c>
      <c r="G46" s="3" t="s">
        <v>12</v>
      </c>
      <c r="H46" s="3">
        <v>39</v>
      </c>
      <c r="I46" s="57">
        <v>1.6819999999999999E-3</v>
      </c>
      <c r="J46" s="57">
        <v>1.681E-3</v>
      </c>
      <c r="K46" s="58">
        <v>98377.600000000006</v>
      </c>
      <c r="L46" s="58">
        <v>165.3</v>
      </c>
      <c r="M46" s="60">
        <v>42.94</v>
      </c>
    </row>
    <row r="47" spans="1:13" x14ac:dyDescent="0.35">
      <c r="A47" s="3">
        <v>40</v>
      </c>
      <c r="B47" s="57">
        <v>2.7659999999999998E-3</v>
      </c>
      <c r="C47" s="57">
        <v>2.7629999999999998E-3</v>
      </c>
      <c r="D47" s="58">
        <v>96645.6</v>
      </c>
      <c r="E47" s="58">
        <v>267</v>
      </c>
      <c r="F47" s="60">
        <v>38.53</v>
      </c>
      <c r="G47" s="3" t="s">
        <v>12</v>
      </c>
      <c r="H47" s="3">
        <v>40</v>
      </c>
      <c r="I47" s="57">
        <v>1.5449999999999999E-3</v>
      </c>
      <c r="J47" s="57">
        <v>1.544E-3</v>
      </c>
      <c r="K47" s="58">
        <v>98212.2</v>
      </c>
      <c r="L47" s="58">
        <v>151.6</v>
      </c>
      <c r="M47" s="60">
        <v>42.01</v>
      </c>
    </row>
    <row r="48" spans="1:13" x14ac:dyDescent="0.35">
      <c r="A48" s="3">
        <v>41</v>
      </c>
      <c r="B48" s="57">
        <v>3.0270000000000002E-3</v>
      </c>
      <c r="C48" s="57">
        <v>3.0219999999999999E-3</v>
      </c>
      <c r="D48" s="58">
        <v>96378.6</v>
      </c>
      <c r="E48" s="58">
        <v>291.3</v>
      </c>
      <c r="F48" s="60">
        <v>37.630000000000003</v>
      </c>
      <c r="G48" s="3" t="s">
        <v>12</v>
      </c>
      <c r="H48" s="3">
        <v>41</v>
      </c>
      <c r="I48" s="57">
        <v>1.6590000000000001E-3</v>
      </c>
      <c r="J48" s="57">
        <v>1.658E-3</v>
      </c>
      <c r="K48" s="58">
        <v>98060.6</v>
      </c>
      <c r="L48" s="58">
        <v>162.6</v>
      </c>
      <c r="M48" s="60">
        <v>41.07</v>
      </c>
    </row>
    <row r="49" spans="1:13" x14ac:dyDescent="0.35">
      <c r="A49" s="3">
        <v>42</v>
      </c>
      <c r="B49" s="57">
        <v>3.0530000000000002E-3</v>
      </c>
      <c r="C49" s="57">
        <v>3.0479999999999999E-3</v>
      </c>
      <c r="D49" s="58">
        <v>96087.3</v>
      </c>
      <c r="E49" s="58">
        <v>292.89999999999998</v>
      </c>
      <c r="F49" s="60">
        <v>36.74</v>
      </c>
      <c r="G49" s="3" t="s">
        <v>12</v>
      </c>
      <c r="H49" s="3">
        <v>42</v>
      </c>
      <c r="I49" s="57">
        <v>1.622E-3</v>
      </c>
      <c r="J49" s="57">
        <v>1.621E-3</v>
      </c>
      <c r="K49" s="58">
        <v>97898</v>
      </c>
      <c r="L49" s="58">
        <v>158.69999999999999</v>
      </c>
      <c r="M49" s="60">
        <v>40.14</v>
      </c>
    </row>
    <row r="50" spans="1:13" x14ac:dyDescent="0.35">
      <c r="A50" s="3">
        <v>43</v>
      </c>
      <c r="B50" s="57">
        <v>3.3830000000000002E-3</v>
      </c>
      <c r="C50" s="57">
        <v>3.3769999999999998E-3</v>
      </c>
      <c r="D50" s="58">
        <v>95794.4</v>
      </c>
      <c r="E50" s="58">
        <v>323.5</v>
      </c>
      <c r="F50" s="60">
        <v>35.86</v>
      </c>
      <c r="G50" s="3" t="s">
        <v>12</v>
      </c>
      <c r="H50" s="3">
        <v>43</v>
      </c>
      <c r="I50" s="57">
        <v>1.9919999999999998E-3</v>
      </c>
      <c r="J50" s="57">
        <v>1.99E-3</v>
      </c>
      <c r="K50" s="58">
        <v>97739.4</v>
      </c>
      <c r="L50" s="58">
        <v>194.5</v>
      </c>
      <c r="M50" s="60">
        <v>39.21</v>
      </c>
    </row>
    <row r="51" spans="1:13" x14ac:dyDescent="0.35">
      <c r="A51" s="3">
        <v>44</v>
      </c>
      <c r="B51" s="57">
        <v>3.6210000000000001E-3</v>
      </c>
      <c r="C51" s="57">
        <v>3.614E-3</v>
      </c>
      <c r="D51" s="58">
        <v>95470.9</v>
      </c>
      <c r="E51" s="58">
        <v>345</v>
      </c>
      <c r="F51" s="60">
        <v>34.979999999999997</v>
      </c>
      <c r="G51" s="3" t="s">
        <v>12</v>
      </c>
      <c r="H51" s="3">
        <v>44</v>
      </c>
      <c r="I51" s="57">
        <v>1.799E-3</v>
      </c>
      <c r="J51" s="57">
        <v>1.797E-3</v>
      </c>
      <c r="K51" s="58">
        <v>97544.9</v>
      </c>
      <c r="L51" s="58">
        <v>175.3</v>
      </c>
      <c r="M51" s="60">
        <v>38.28</v>
      </c>
    </row>
    <row r="52" spans="1:13" x14ac:dyDescent="0.35">
      <c r="A52" s="3">
        <v>45</v>
      </c>
      <c r="B52" s="57">
        <v>3.836E-3</v>
      </c>
      <c r="C52" s="57">
        <v>3.8289999999999999E-3</v>
      </c>
      <c r="D52" s="58">
        <v>95125.8</v>
      </c>
      <c r="E52" s="58">
        <v>364.2</v>
      </c>
      <c r="F52" s="60">
        <v>34.1</v>
      </c>
      <c r="G52" s="3" t="s">
        <v>12</v>
      </c>
      <c r="H52" s="3">
        <v>45</v>
      </c>
      <c r="I52" s="57">
        <v>2.0799999999999998E-3</v>
      </c>
      <c r="J52" s="57">
        <v>2.078E-3</v>
      </c>
      <c r="K52" s="58">
        <v>97369.600000000006</v>
      </c>
      <c r="L52" s="58">
        <v>202.3</v>
      </c>
      <c r="M52" s="60">
        <v>37.35</v>
      </c>
    </row>
    <row r="53" spans="1:13" x14ac:dyDescent="0.35">
      <c r="A53" s="3">
        <v>46</v>
      </c>
      <c r="B53" s="57">
        <v>4.4409999999999996E-3</v>
      </c>
      <c r="C53" s="57">
        <v>4.431E-3</v>
      </c>
      <c r="D53" s="58">
        <v>94761.600000000006</v>
      </c>
      <c r="E53" s="58">
        <v>419.9</v>
      </c>
      <c r="F53" s="60">
        <v>33.229999999999997</v>
      </c>
      <c r="G53" s="3" t="s">
        <v>12</v>
      </c>
      <c r="H53" s="3">
        <v>46</v>
      </c>
      <c r="I53" s="57">
        <v>2.3010000000000001E-3</v>
      </c>
      <c r="J53" s="57">
        <v>2.2980000000000001E-3</v>
      </c>
      <c r="K53" s="58">
        <v>97167.3</v>
      </c>
      <c r="L53" s="58">
        <v>223.3</v>
      </c>
      <c r="M53" s="60">
        <v>36.43</v>
      </c>
    </row>
    <row r="54" spans="1:13" x14ac:dyDescent="0.35">
      <c r="A54" s="3">
        <v>47</v>
      </c>
      <c r="B54" s="57">
        <v>3.81E-3</v>
      </c>
      <c r="C54" s="57">
        <v>3.803E-3</v>
      </c>
      <c r="D54" s="58">
        <v>94341.7</v>
      </c>
      <c r="E54" s="58">
        <v>358.8</v>
      </c>
      <c r="F54" s="60">
        <v>32.380000000000003</v>
      </c>
      <c r="G54" s="3" t="s">
        <v>12</v>
      </c>
      <c r="H54" s="3">
        <v>47</v>
      </c>
      <c r="I54" s="57">
        <v>2.4949999999999998E-3</v>
      </c>
      <c r="J54" s="57">
        <v>2.4919999999999999E-3</v>
      </c>
      <c r="K54" s="58">
        <v>96944</v>
      </c>
      <c r="L54" s="58">
        <v>241.6</v>
      </c>
      <c r="M54" s="60">
        <v>35.51</v>
      </c>
    </row>
    <row r="55" spans="1:13" x14ac:dyDescent="0.35">
      <c r="A55" s="3">
        <v>48</v>
      </c>
      <c r="B55" s="57">
        <v>4.2570000000000004E-3</v>
      </c>
      <c r="C55" s="57">
        <v>4.248E-3</v>
      </c>
      <c r="D55" s="58">
        <v>93983</v>
      </c>
      <c r="E55" s="58">
        <v>399.2</v>
      </c>
      <c r="F55" s="60">
        <v>31.5</v>
      </c>
      <c r="G55" s="3" t="s">
        <v>12</v>
      </c>
      <c r="H55" s="3">
        <v>48</v>
      </c>
      <c r="I55" s="57">
        <v>2.3600000000000001E-3</v>
      </c>
      <c r="J55" s="57">
        <v>2.3570000000000002E-3</v>
      </c>
      <c r="K55" s="58">
        <v>96702.399999999994</v>
      </c>
      <c r="L55" s="58">
        <v>228</v>
      </c>
      <c r="M55" s="60">
        <v>34.6</v>
      </c>
    </row>
    <row r="56" spans="1:13" x14ac:dyDescent="0.35">
      <c r="A56" s="3">
        <v>49</v>
      </c>
      <c r="B56" s="57">
        <v>4.7450000000000001E-3</v>
      </c>
      <c r="C56" s="57">
        <v>4.7340000000000004E-3</v>
      </c>
      <c r="D56" s="58">
        <v>93583.8</v>
      </c>
      <c r="E56" s="58">
        <v>443</v>
      </c>
      <c r="F56" s="60">
        <v>30.63</v>
      </c>
      <c r="G56" s="3" t="s">
        <v>12</v>
      </c>
      <c r="H56" s="3">
        <v>49</v>
      </c>
      <c r="I56" s="57">
        <v>2.5839999999999999E-3</v>
      </c>
      <c r="J56" s="57">
        <v>2.581E-3</v>
      </c>
      <c r="K56" s="58">
        <v>96474.4</v>
      </c>
      <c r="L56" s="58">
        <v>249</v>
      </c>
      <c r="M56" s="60">
        <v>33.68</v>
      </c>
    </row>
    <row r="57" spans="1:13" x14ac:dyDescent="0.35">
      <c r="A57" s="3">
        <v>50</v>
      </c>
      <c r="B57" s="57">
        <v>4.8050000000000002E-3</v>
      </c>
      <c r="C57" s="57">
        <v>4.7930000000000004E-3</v>
      </c>
      <c r="D57" s="58">
        <v>93140.800000000003</v>
      </c>
      <c r="E57" s="58">
        <v>446.5</v>
      </c>
      <c r="F57" s="60">
        <v>29.77</v>
      </c>
      <c r="G57" s="3" t="s">
        <v>12</v>
      </c>
      <c r="H57" s="3">
        <v>50</v>
      </c>
      <c r="I57" s="57">
        <v>2.9870000000000001E-3</v>
      </c>
      <c r="J57" s="57">
        <v>2.983E-3</v>
      </c>
      <c r="K57" s="58">
        <v>96225.4</v>
      </c>
      <c r="L57" s="58">
        <v>287</v>
      </c>
      <c r="M57" s="60">
        <v>32.76</v>
      </c>
    </row>
    <row r="58" spans="1:13" x14ac:dyDescent="0.35">
      <c r="A58" s="3">
        <v>51</v>
      </c>
      <c r="B58" s="57">
        <v>4.9329999999999999E-3</v>
      </c>
      <c r="C58" s="57">
        <v>4.921E-3</v>
      </c>
      <c r="D58" s="58">
        <v>92694.3</v>
      </c>
      <c r="E58" s="58">
        <v>456.1</v>
      </c>
      <c r="F58" s="60">
        <v>28.91</v>
      </c>
      <c r="G58" s="3" t="s">
        <v>12</v>
      </c>
      <c r="H58" s="3">
        <v>51</v>
      </c>
      <c r="I58" s="57">
        <v>3.1830000000000001E-3</v>
      </c>
      <c r="J58" s="57">
        <v>3.1779999999999998E-3</v>
      </c>
      <c r="K58" s="58">
        <v>95938.4</v>
      </c>
      <c r="L58" s="58">
        <v>304.8</v>
      </c>
      <c r="M58" s="60">
        <v>31.86</v>
      </c>
    </row>
    <row r="59" spans="1:13" x14ac:dyDescent="0.35">
      <c r="A59" s="3">
        <v>52</v>
      </c>
      <c r="B59" s="57">
        <v>5.4799999999999996E-3</v>
      </c>
      <c r="C59" s="57">
        <v>5.4650000000000002E-3</v>
      </c>
      <c r="D59" s="58">
        <v>92238.2</v>
      </c>
      <c r="E59" s="58">
        <v>504.1</v>
      </c>
      <c r="F59" s="60">
        <v>28.05</v>
      </c>
      <c r="G59" s="3" t="s">
        <v>12</v>
      </c>
      <c r="H59" s="3">
        <v>52</v>
      </c>
      <c r="I59" s="57">
        <v>3.1480000000000002E-3</v>
      </c>
      <c r="J59" s="57">
        <v>3.143E-3</v>
      </c>
      <c r="K59" s="58">
        <v>95633.600000000006</v>
      </c>
      <c r="L59" s="58">
        <v>300.60000000000002</v>
      </c>
      <c r="M59" s="60">
        <v>30.96</v>
      </c>
    </row>
    <row r="60" spans="1:13" x14ac:dyDescent="0.35">
      <c r="A60" s="3">
        <v>53</v>
      </c>
      <c r="B60" s="57">
        <v>5.7019999999999996E-3</v>
      </c>
      <c r="C60" s="57">
        <v>5.6860000000000001E-3</v>
      </c>
      <c r="D60" s="58">
        <v>91734.1</v>
      </c>
      <c r="E60" s="58">
        <v>521.6</v>
      </c>
      <c r="F60" s="60">
        <v>27.21</v>
      </c>
      <c r="G60" s="3" t="s">
        <v>12</v>
      </c>
      <c r="H60" s="3">
        <v>53</v>
      </c>
      <c r="I60" s="57">
        <v>3.4580000000000001E-3</v>
      </c>
      <c r="J60" s="57">
        <v>3.4520000000000002E-3</v>
      </c>
      <c r="K60" s="58">
        <v>95333</v>
      </c>
      <c r="L60" s="58">
        <v>329.1</v>
      </c>
      <c r="M60" s="60">
        <v>30.06</v>
      </c>
    </row>
    <row r="61" spans="1:13" x14ac:dyDescent="0.35">
      <c r="A61" s="3">
        <v>54</v>
      </c>
      <c r="B61" s="57">
        <v>5.9300000000000004E-3</v>
      </c>
      <c r="C61" s="57">
        <v>5.9129999999999999E-3</v>
      </c>
      <c r="D61" s="58">
        <v>91212.5</v>
      </c>
      <c r="E61" s="58">
        <v>539.29999999999995</v>
      </c>
      <c r="F61" s="60">
        <v>26.36</v>
      </c>
      <c r="G61" s="3" t="s">
        <v>12</v>
      </c>
      <c r="H61" s="3">
        <v>54</v>
      </c>
      <c r="I61" s="57">
        <v>3.8760000000000001E-3</v>
      </c>
      <c r="J61" s="57">
        <v>3.8679999999999999E-3</v>
      </c>
      <c r="K61" s="58">
        <v>95003.9</v>
      </c>
      <c r="L61" s="58">
        <v>367.5</v>
      </c>
      <c r="M61" s="60">
        <v>29.16</v>
      </c>
    </row>
    <row r="62" spans="1:13" x14ac:dyDescent="0.35">
      <c r="A62" s="3">
        <v>55</v>
      </c>
      <c r="B62" s="57">
        <v>5.8739999999999999E-3</v>
      </c>
      <c r="C62" s="57">
        <v>5.8570000000000002E-3</v>
      </c>
      <c r="D62" s="58">
        <v>90673.2</v>
      </c>
      <c r="E62" s="58">
        <v>531.1</v>
      </c>
      <c r="F62" s="60">
        <v>25.51</v>
      </c>
      <c r="G62" s="3" t="s">
        <v>12</v>
      </c>
      <c r="H62" s="3">
        <v>55</v>
      </c>
      <c r="I62" s="57">
        <v>4.0930000000000003E-3</v>
      </c>
      <c r="J62" s="57">
        <v>4.0850000000000001E-3</v>
      </c>
      <c r="K62" s="58">
        <v>94636.4</v>
      </c>
      <c r="L62" s="58">
        <v>386.6</v>
      </c>
      <c r="M62" s="60">
        <v>28.27</v>
      </c>
    </row>
    <row r="63" spans="1:13" x14ac:dyDescent="0.35">
      <c r="A63" s="3">
        <v>56</v>
      </c>
      <c r="B63" s="57">
        <v>6.8349999999999999E-3</v>
      </c>
      <c r="C63" s="57">
        <v>6.8110000000000002E-3</v>
      </c>
      <c r="D63" s="58">
        <v>90142.1</v>
      </c>
      <c r="E63" s="58">
        <v>614</v>
      </c>
      <c r="F63" s="60">
        <v>24.66</v>
      </c>
      <c r="G63" s="3" t="s">
        <v>12</v>
      </c>
      <c r="H63" s="3">
        <v>56</v>
      </c>
      <c r="I63" s="57">
        <v>4.3559999999999996E-3</v>
      </c>
      <c r="J63" s="57">
        <v>4.346E-3</v>
      </c>
      <c r="K63" s="58">
        <v>94249.8</v>
      </c>
      <c r="L63" s="58">
        <v>409.7</v>
      </c>
      <c r="M63" s="60">
        <v>27.38</v>
      </c>
    </row>
    <row r="64" spans="1:13" x14ac:dyDescent="0.35">
      <c r="A64" s="3">
        <v>57</v>
      </c>
      <c r="B64" s="57">
        <v>7.2500000000000004E-3</v>
      </c>
      <c r="C64" s="57">
        <v>7.2240000000000004E-3</v>
      </c>
      <c r="D64" s="58">
        <v>89528.1</v>
      </c>
      <c r="E64" s="58">
        <v>646.79999999999995</v>
      </c>
      <c r="F64" s="60">
        <v>23.82</v>
      </c>
      <c r="G64" s="3" t="s">
        <v>12</v>
      </c>
      <c r="H64" s="3">
        <v>57</v>
      </c>
      <c r="I64" s="57">
        <v>4.8459999999999996E-3</v>
      </c>
      <c r="J64" s="57">
        <v>4.8339999999999998E-3</v>
      </c>
      <c r="K64" s="58">
        <v>93840.1</v>
      </c>
      <c r="L64" s="58">
        <v>453.7</v>
      </c>
      <c r="M64" s="60">
        <v>26.5</v>
      </c>
    </row>
    <row r="65" spans="1:13" x14ac:dyDescent="0.35">
      <c r="A65" s="3">
        <v>58</v>
      </c>
      <c r="B65" s="57">
        <v>8.2000000000000007E-3</v>
      </c>
      <c r="C65" s="57">
        <v>8.1670000000000006E-3</v>
      </c>
      <c r="D65" s="58">
        <v>88881.3</v>
      </c>
      <c r="E65" s="58">
        <v>725.9</v>
      </c>
      <c r="F65" s="60">
        <v>22.99</v>
      </c>
      <c r="G65" s="3" t="s">
        <v>12</v>
      </c>
      <c r="H65" s="3">
        <v>58</v>
      </c>
      <c r="I65" s="57">
        <v>5.1110000000000001E-3</v>
      </c>
      <c r="J65" s="57">
        <v>5.0980000000000001E-3</v>
      </c>
      <c r="K65" s="58">
        <v>93386.5</v>
      </c>
      <c r="L65" s="58">
        <v>476.1</v>
      </c>
      <c r="M65" s="60">
        <v>25.63</v>
      </c>
    </row>
    <row r="66" spans="1:13" x14ac:dyDescent="0.35">
      <c r="A66" s="3">
        <v>59</v>
      </c>
      <c r="B66" s="57">
        <v>9.0390000000000002E-3</v>
      </c>
      <c r="C66" s="57">
        <v>8.9980000000000008E-3</v>
      </c>
      <c r="D66" s="58">
        <v>88155.4</v>
      </c>
      <c r="E66" s="58">
        <v>793.2</v>
      </c>
      <c r="F66" s="60">
        <v>22.18</v>
      </c>
      <c r="G66" s="3" t="s">
        <v>12</v>
      </c>
      <c r="H66" s="3">
        <v>59</v>
      </c>
      <c r="I66" s="57">
        <v>6.0800000000000003E-3</v>
      </c>
      <c r="J66" s="57">
        <v>6.0619999999999997E-3</v>
      </c>
      <c r="K66" s="58">
        <v>92910.399999999994</v>
      </c>
      <c r="L66" s="58">
        <v>563.20000000000005</v>
      </c>
      <c r="M66" s="60">
        <v>24.76</v>
      </c>
    </row>
    <row r="67" spans="1:13" x14ac:dyDescent="0.35">
      <c r="A67" s="3">
        <v>60</v>
      </c>
      <c r="B67" s="57">
        <v>9.3880000000000005E-3</v>
      </c>
      <c r="C67" s="57">
        <v>9.3449999999999991E-3</v>
      </c>
      <c r="D67" s="58">
        <v>87362.2</v>
      </c>
      <c r="E67" s="58">
        <v>816.4</v>
      </c>
      <c r="F67" s="60">
        <v>21.38</v>
      </c>
      <c r="G67" s="3" t="s">
        <v>12</v>
      </c>
      <c r="H67" s="3">
        <v>60</v>
      </c>
      <c r="I67" s="57">
        <v>6.5640000000000004E-3</v>
      </c>
      <c r="J67" s="57">
        <v>6.5420000000000001E-3</v>
      </c>
      <c r="K67" s="58">
        <v>92347.199999999997</v>
      </c>
      <c r="L67" s="58">
        <v>604.1</v>
      </c>
      <c r="M67" s="60">
        <v>23.9</v>
      </c>
    </row>
    <row r="68" spans="1:13" x14ac:dyDescent="0.35">
      <c r="A68" s="3">
        <v>61</v>
      </c>
      <c r="B68" s="57">
        <v>1.0803999999999999E-2</v>
      </c>
      <c r="C68" s="57">
        <v>1.0746E-2</v>
      </c>
      <c r="D68" s="58">
        <v>86545.8</v>
      </c>
      <c r="E68" s="58">
        <v>930.1</v>
      </c>
      <c r="F68" s="60">
        <v>20.57</v>
      </c>
      <c r="G68" s="3" t="s">
        <v>12</v>
      </c>
      <c r="H68" s="3">
        <v>61</v>
      </c>
      <c r="I68" s="57">
        <v>7.0549999999999996E-3</v>
      </c>
      <c r="J68" s="57">
        <v>7.0299999999999998E-3</v>
      </c>
      <c r="K68" s="58">
        <v>91743.1</v>
      </c>
      <c r="L68" s="58">
        <v>644.9</v>
      </c>
      <c r="M68" s="60">
        <v>23.06</v>
      </c>
    </row>
    <row r="69" spans="1:13" x14ac:dyDescent="0.35">
      <c r="A69" s="3">
        <v>62</v>
      </c>
      <c r="B69" s="57">
        <v>1.1875E-2</v>
      </c>
      <c r="C69" s="57">
        <v>1.1805E-2</v>
      </c>
      <c r="D69" s="58">
        <v>85615.8</v>
      </c>
      <c r="E69" s="58">
        <v>1010.7</v>
      </c>
      <c r="F69" s="60">
        <v>19.79</v>
      </c>
      <c r="G69" s="3" t="s">
        <v>12</v>
      </c>
      <c r="H69" s="3">
        <v>62</v>
      </c>
      <c r="I69" s="57">
        <v>7.9830000000000005E-3</v>
      </c>
      <c r="J69" s="57">
        <v>7.9509999999999997E-3</v>
      </c>
      <c r="K69" s="58">
        <v>91098.1</v>
      </c>
      <c r="L69" s="58">
        <v>724.4</v>
      </c>
      <c r="M69" s="60">
        <v>22.22</v>
      </c>
    </row>
    <row r="70" spans="1:13" x14ac:dyDescent="0.35">
      <c r="A70" s="3">
        <v>63</v>
      </c>
      <c r="B70" s="57">
        <v>1.3030999999999999E-2</v>
      </c>
      <c r="C70" s="57">
        <v>1.2947E-2</v>
      </c>
      <c r="D70" s="58">
        <v>84605.1</v>
      </c>
      <c r="E70" s="58">
        <v>1095.4000000000001</v>
      </c>
      <c r="F70" s="60">
        <v>19.02</v>
      </c>
      <c r="G70" s="3" t="s">
        <v>12</v>
      </c>
      <c r="H70" s="3">
        <v>63</v>
      </c>
      <c r="I70" s="57">
        <v>8.1790000000000005E-3</v>
      </c>
      <c r="J70" s="57">
        <v>8.1449999999999995E-3</v>
      </c>
      <c r="K70" s="58">
        <v>90373.7</v>
      </c>
      <c r="L70" s="58">
        <v>736.1</v>
      </c>
      <c r="M70" s="60">
        <v>21.39</v>
      </c>
    </row>
    <row r="71" spans="1:13" x14ac:dyDescent="0.35">
      <c r="A71" s="3">
        <v>64</v>
      </c>
      <c r="B71" s="57">
        <v>1.2714E-2</v>
      </c>
      <c r="C71" s="57">
        <v>1.2633E-2</v>
      </c>
      <c r="D71" s="58">
        <v>83509.7</v>
      </c>
      <c r="E71" s="58">
        <v>1055</v>
      </c>
      <c r="F71" s="60">
        <v>18.260000000000002</v>
      </c>
      <c r="G71" s="3" t="s">
        <v>12</v>
      </c>
      <c r="H71" s="3">
        <v>64</v>
      </c>
      <c r="I71" s="57">
        <v>9.1520000000000004E-3</v>
      </c>
      <c r="J71" s="57">
        <v>9.11E-3</v>
      </c>
      <c r="K71" s="58">
        <v>89637.6</v>
      </c>
      <c r="L71" s="58">
        <v>816.6</v>
      </c>
      <c r="M71" s="60">
        <v>20.56</v>
      </c>
    </row>
    <row r="72" spans="1:13" x14ac:dyDescent="0.35">
      <c r="A72" s="3">
        <v>65</v>
      </c>
      <c r="B72" s="57">
        <v>1.5429999999999999E-2</v>
      </c>
      <c r="C72" s="57">
        <v>1.5311999999999999E-2</v>
      </c>
      <c r="D72" s="58">
        <v>82454.7</v>
      </c>
      <c r="E72" s="58">
        <v>1262.5</v>
      </c>
      <c r="F72" s="60">
        <v>17.489999999999998</v>
      </c>
      <c r="G72" s="3" t="s">
        <v>12</v>
      </c>
      <c r="H72" s="3">
        <v>65</v>
      </c>
      <c r="I72" s="57">
        <v>1.0581E-2</v>
      </c>
      <c r="J72" s="57">
        <v>1.0526000000000001E-2</v>
      </c>
      <c r="K72" s="58">
        <v>88821</v>
      </c>
      <c r="L72" s="58">
        <v>934.9</v>
      </c>
      <c r="M72" s="60">
        <v>19.75</v>
      </c>
    </row>
    <row r="73" spans="1:13" x14ac:dyDescent="0.35">
      <c r="A73" s="3">
        <v>66</v>
      </c>
      <c r="B73" s="57">
        <v>1.6483999999999999E-2</v>
      </c>
      <c r="C73" s="57">
        <v>1.6348999999999999E-2</v>
      </c>
      <c r="D73" s="58">
        <v>81192.2</v>
      </c>
      <c r="E73" s="58">
        <v>1327.4</v>
      </c>
      <c r="F73" s="60">
        <v>16.760000000000002</v>
      </c>
      <c r="G73" s="3" t="s">
        <v>12</v>
      </c>
      <c r="H73" s="3">
        <v>66</v>
      </c>
      <c r="I73" s="57">
        <v>1.0867E-2</v>
      </c>
      <c r="J73" s="57">
        <v>1.0808E-2</v>
      </c>
      <c r="K73" s="58">
        <v>87886.1</v>
      </c>
      <c r="L73" s="58">
        <v>949.9</v>
      </c>
      <c r="M73" s="60">
        <v>18.95</v>
      </c>
    </row>
    <row r="74" spans="1:13" x14ac:dyDescent="0.35">
      <c r="A74" s="3">
        <v>67</v>
      </c>
      <c r="B74" s="57">
        <v>1.7572000000000001E-2</v>
      </c>
      <c r="C74" s="57">
        <v>1.7419E-2</v>
      </c>
      <c r="D74" s="58">
        <v>79864.800000000003</v>
      </c>
      <c r="E74" s="58">
        <v>1391.2</v>
      </c>
      <c r="F74" s="60">
        <v>16.03</v>
      </c>
      <c r="G74" s="3" t="s">
        <v>12</v>
      </c>
      <c r="H74" s="3">
        <v>67</v>
      </c>
      <c r="I74" s="57">
        <v>1.2241999999999999E-2</v>
      </c>
      <c r="J74" s="57">
        <v>1.2168E-2</v>
      </c>
      <c r="K74" s="58">
        <v>86936.2</v>
      </c>
      <c r="L74" s="58">
        <v>1057.8</v>
      </c>
      <c r="M74" s="60">
        <v>18.16</v>
      </c>
    </row>
    <row r="75" spans="1:13" x14ac:dyDescent="0.35">
      <c r="A75" s="3">
        <v>68</v>
      </c>
      <c r="B75" s="57">
        <v>1.9335999999999999E-2</v>
      </c>
      <c r="C75" s="57">
        <v>1.9151000000000001E-2</v>
      </c>
      <c r="D75" s="58">
        <v>78473.600000000006</v>
      </c>
      <c r="E75" s="58">
        <v>1502.9</v>
      </c>
      <c r="F75" s="60">
        <v>15.3</v>
      </c>
      <c r="G75" s="3" t="s">
        <v>12</v>
      </c>
      <c r="H75" s="3">
        <v>68</v>
      </c>
      <c r="I75" s="57">
        <v>1.3105E-2</v>
      </c>
      <c r="J75" s="57">
        <v>1.3018999999999999E-2</v>
      </c>
      <c r="K75" s="58">
        <v>85878.399999999994</v>
      </c>
      <c r="L75" s="58">
        <v>1118.0999999999999</v>
      </c>
      <c r="M75" s="60">
        <v>17.37</v>
      </c>
    </row>
    <row r="76" spans="1:13" x14ac:dyDescent="0.35">
      <c r="A76" s="3">
        <v>69</v>
      </c>
      <c r="B76" s="57">
        <v>2.1224E-2</v>
      </c>
      <c r="C76" s="57">
        <v>2.1000999999999999E-2</v>
      </c>
      <c r="D76" s="58">
        <v>76970.7</v>
      </c>
      <c r="E76" s="58">
        <v>1616.5</v>
      </c>
      <c r="F76" s="60">
        <v>14.59</v>
      </c>
      <c r="G76" s="3" t="s">
        <v>12</v>
      </c>
      <c r="H76" s="3">
        <v>69</v>
      </c>
      <c r="I76" s="57">
        <v>1.4564000000000001E-2</v>
      </c>
      <c r="J76" s="57">
        <v>1.4459E-2</v>
      </c>
      <c r="K76" s="58">
        <v>84760.3</v>
      </c>
      <c r="L76" s="58">
        <v>1225.5999999999999</v>
      </c>
      <c r="M76" s="60">
        <v>16.600000000000001</v>
      </c>
    </row>
    <row r="77" spans="1:13" x14ac:dyDescent="0.35">
      <c r="A77" s="3">
        <v>70</v>
      </c>
      <c r="B77" s="57">
        <v>2.2853999999999999E-2</v>
      </c>
      <c r="C77" s="57">
        <v>2.2595000000000001E-2</v>
      </c>
      <c r="D77" s="58">
        <v>75354.3</v>
      </c>
      <c r="E77" s="58">
        <v>1702.7</v>
      </c>
      <c r="F77" s="60">
        <v>13.89</v>
      </c>
      <c r="G77" s="3" t="s">
        <v>12</v>
      </c>
      <c r="H77" s="3">
        <v>70</v>
      </c>
      <c r="I77" s="57">
        <v>1.6212000000000001E-2</v>
      </c>
      <c r="J77" s="57">
        <v>1.6081999999999999E-2</v>
      </c>
      <c r="K77" s="58">
        <v>83534.8</v>
      </c>
      <c r="L77" s="58">
        <v>1343.4</v>
      </c>
      <c r="M77" s="60">
        <v>15.83</v>
      </c>
    </row>
    <row r="78" spans="1:13" x14ac:dyDescent="0.35">
      <c r="A78" s="3">
        <v>71</v>
      </c>
      <c r="B78" s="57">
        <v>2.4865999999999999E-2</v>
      </c>
      <c r="C78" s="57">
        <v>2.4560999999999999E-2</v>
      </c>
      <c r="D78" s="58">
        <v>73651.600000000006</v>
      </c>
      <c r="E78" s="58">
        <v>1808.9</v>
      </c>
      <c r="F78" s="60">
        <v>13.2</v>
      </c>
      <c r="G78" s="3" t="s">
        <v>12</v>
      </c>
      <c r="H78" s="3">
        <v>71</v>
      </c>
      <c r="I78" s="57">
        <v>1.6910999999999999E-2</v>
      </c>
      <c r="J78" s="57">
        <v>1.6768999999999999E-2</v>
      </c>
      <c r="K78" s="58">
        <v>82191.399999999994</v>
      </c>
      <c r="L78" s="58">
        <v>1378.3</v>
      </c>
      <c r="M78" s="60">
        <v>15.08</v>
      </c>
    </row>
    <row r="79" spans="1:13" x14ac:dyDescent="0.35">
      <c r="A79" s="3">
        <v>72</v>
      </c>
      <c r="B79" s="57">
        <v>2.7414000000000001E-2</v>
      </c>
      <c r="C79" s="57">
        <v>2.7043000000000001E-2</v>
      </c>
      <c r="D79" s="58">
        <v>71842.7</v>
      </c>
      <c r="E79" s="58">
        <v>1942.9</v>
      </c>
      <c r="F79" s="60">
        <v>12.52</v>
      </c>
      <c r="G79" s="3" t="s">
        <v>12</v>
      </c>
      <c r="H79" s="3">
        <v>72</v>
      </c>
      <c r="I79" s="57">
        <v>1.9539000000000001E-2</v>
      </c>
      <c r="J79" s="57">
        <v>1.9349000000000002E-2</v>
      </c>
      <c r="K79" s="58">
        <v>80813.100000000006</v>
      </c>
      <c r="L79" s="58">
        <v>1563.7</v>
      </c>
      <c r="M79" s="60">
        <v>14.33</v>
      </c>
    </row>
    <row r="80" spans="1:13" x14ac:dyDescent="0.35">
      <c r="A80" s="3">
        <v>73</v>
      </c>
      <c r="B80" s="57">
        <v>3.0061999999999998E-2</v>
      </c>
      <c r="C80" s="57">
        <v>2.9617000000000001E-2</v>
      </c>
      <c r="D80" s="58">
        <v>69899.8</v>
      </c>
      <c r="E80" s="58">
        <v>2070.1999999999998</v>
      </c>
      <c r="F80" s="60">
        <v>11.86</v>
      </c>
      <c r="G80" s="3" t="s">
        <v>12</v>
      </c>
      <c r="H80" s="3">
        <v>73</v>
      </c>
      <c r="I80" s="57">
        <v>2.1683999999999998E-2</v>
      </c>
      <c r="J80" s="57">
        <v>2.1451000000000001E-2</v>
      </c>
      <c r="K80" s="58">
        <v>79249.399999999994</v>
      </c>
      <c r="L80" s="58">
        <v>1700</v>
      </c>
      <c r="M80" s="60">
        <v>13.6</v>
      </c>
    </row>
    <row r="81" spans="1:13" x14ac:dyDescent="0.35">
      <c r="A81" s="3">
        <v>74</v>
      </c>
      <c r="B81" s="57">
        <v>3.5346000000000002E-2</v>
      </c>
      <c r="C81" s="57">
        <v>3.4733E-2</v>
      </c>
      <c r="D81" s="58">
        <v>67829.600000000006</v>
      </c>
      <c r="E81" s="58">
        <v>2355.9</v>
      </c>
      <c r="F81" s="60">
        <v>11.2</v>
      </c>
      <c r="G81" s="3" t="s">
        <v>12</v>
      </c>
      <c r="H81" s="3">
        <v>74</v>
      </c>
      <c r="I81" s="57">
        <v>2.4553999999999999E-2</v>
      </c>
      <c r="J81" s="57">
        <v>2.4257000000000001E-2</v>
      </c>
      <c r="K81" s="58">
        <v>77549.399999999994</v>
      </c>
      <c r="L81" s="58">
        <v>1881.1</v>
      </c>
      <c r="M81" s="60">
        <v>12.89</v>
      </c>
    </row>
    <row r="82" spans="1:13" x14ac:dyDescent="0.35">
      <c r="A82" s="3">
        <v>75</v>
      </c>
      <c r="B82" s="57">
        <v>4.0282999999999999E-2</v>
      </c>
      <c r="C82" s="57">
        <v>3.9488000000000002E-2</v>
      </c>
      <c r="D82" s="58">
        <v>65473.7</v>
      </c>
      <c r="E82" s="58">
        <v>2585.4</v>
      </c>
      <c r="F82" s="60">
        <v>10.59</v>
      </c>
      <c r="G82" s="3" t="s">
        <v>12</v>
      </c>
      <c r="H82" s="3">
        <v>75</v>
      </c>
      <c r="I82" s="57">
        <v>2.8001999999999999E-2</v>
      </c>
      <c r="J82" s="57">
        <v>2.7615000000000001E-2</v>
      </c>
      <c r="K82" s="58">
        <v>75668.399999999994</v>
      </c>
      <c r="L82" s="58">
        <v>2089.6</v>
      </c>
      <c r="M82" s="60">
        <v>12.2</v>
      </c>
    </row>
    <row r="83" spans="1:13" x14ac:dyDescent="0.35">
      <c r="A83" s="3">
        <v>76</v>
      </c>
      <c r="B83" s="57">
        <v>4.4270999999999998E-2</v>
      </c>
      <c r="C83" s="57">
        <v>4.3312000000000003E-2</v>
      </c>
      <c r="D83" s="58">
        <v>62888.3</v>
      </c>
      <c r="E83" s="58">
        <v>2723.8</v>
      </c>
      <c r="F83" s="60">
        <v>10</v>
      </c>
      <c r="G83" s="3" t="s">
        <v>12</v>
      </c>
      <c r="H83" s="3">
        <v>76</v>
      </c>
      <c r="I83" s="57">
        <v>2.9721000000000001E-2</v>
      </c>
      <c r="J83" s="57">
        <v>2.9286E-2</v>
      </c>
      <c r="K83" s="58">
        <v>73578.7</v>
      </c>
      <c r="L83" s="58">
        <v>2154.8000000000002</v>
      </c>
      <c r="M83" s="60">
        <v>11.53</v>
      </c>
    </row>
    <row r="84" spans="1:13" x14ac:dyDescent="0.35">
      <c r="A84" s="3">
        <v>77</v>
      </c>
      <c r="B84" s="57">
        <v>4.8892999999999999E-2</v>
      </c>
      <c r="C84" s="57">
        <v>4.7726999999999999E-2</v>
      </c>
      <c r="D84" s="58">
        <v>60164.5</v>
      </c>
      <c r="E84" s="58">
        <v>2871.4</v>
      </c>
      <c r="F84" s="60">
        <v>9.43</v>
      </c>
      <c r="G84" s="3" t="s">
        <v>12</v>
      </c>
      <c r="H84" s="3">
        <v>77</v>
      </c>
      <c r="I84" s="57">
        <v>3.4963000000000001E-2</v>
      </c>
      <c r="J84" s="57">
        <v>3.4361999999999997E-2</v>
      </c>
      <c r="K84" s="58">
        <v>71423.899999999994</v>
      </c>
      <c r="L84" s="58">
        <v>2454.3000000000002</v>
      </c>
      <c r="M84" s="60">
        <v>10.86</v>
      </c>
    </row>
    <row r="85" spans="1:13" x14ac:dyDescent="0.35">
      <c r="A85" s="3">
        <v>78</v>
      </c>
      <c r="B85" s="57">
        <v>5.4758000000000001E-2</v>
      </c>
      <c r="C85" s="57">
        <v>5.3298999999999999E-2</v>
      </c>
      <c r="D85" s="58">
        <v>57293</v>
      </c>
      <c r="E85" s="58">
        <v>3053.6</v>
      </c>
      <c r="F85" s="60">
        <v>8.8800000000000008</v>
      </c>
      <c r="G85" s="3" t="s">
        <v>12</v>
      </c>
      <c r="H85" s="3">
        <v>78</v>
      </c>
      <c r="I85" s="57">
        <v>3.9239999999999997E-2</v>
      </c>
      <c r="J85" s="57">
        <v>3.8484999999999998E-2</v>
      </c>
      <c r="K85" s="58">
        <v>68969.600000000006</v>
      </c>
      <c r="L85" s="58">
        <v>2654.3</v>
      </c>
      <c r="M85" s="60">
        <v>10.23</v>
      </c>
    </row>
    <row r="86" spans="1:13" x14ac:dyDescent="0.35">
      <c r="A86" s="3">
        <v>79</v>
      </c>
      <c r="B86" s="57">
        <v>6.1008E-2</v>
      </c>
      <c r="C86" s="57">
        <v>5.9201999999999998E-2</v>
      </c>
      <c r="D86" s="58">
        <v>54239.4</v>
      </c>
      <c r="E86" s="58">
        <v>3211.1</v>
      </c>
      <c r="F86" s="60">
        <v>8.35</v>
      </c>
      <c r="G86" s="3" t="s">
        <v>12</v>
      </c>
      <c r="H86" s="3">
        <v>79</v>
      </c>
      <c r="I86" s="57">
        <v>4.2542999999999997E-2</v>
      </c>
      <c r="J86" s="57">
        <v>4.1657E-2</v>
      </c>
      <c r="K86" s="58">
        <v>66315.399999999994</v>
      </c>
      <c r="L86" s="58">
        <v>2762.5</v>
      </c>
      <c r="M86" s="60">
        <v>9.6199999999999992</v>
      </c>
    </row>
    <row r="87" spans="1:13" x14ac:dyDescent="0.35">
      <c r="A87" s="3">
        <v>80</v>
      </c>
      <c r="B87" s="57">
        <v>6.7908999999999997E-2</v>
      </c>
      <c r="C87" s="57">
        <v>6.5679000000000001E-2</v>
      </c>
      <c r="D87" s="58">
        <v>51028.3</v>
      </c>
      <c r="E87" s="58">
        <v>3351.5</v>
      </c>
      <c r="F87" s="60">
        <v>7.85</v>
      </c>
      <c r="G87" s="3" t="s">
        <v>12</v>
      </c>
      <c r="H87" s="3">
        <v>80</v>
      </c>
      <c r="I87" s="57">
        <v>4.7663999999999998E-2</v>
      </c>
      <c r="J87" s="57">
        <v>4.6554999999999999E-2</v>
      </c>
      <c r="K87" s="58">
        <v>63552.9</v>
      </c>
      <c r="L87" s="58">
        <v>2958.7</v>
      </c>
      <c r="M87" s="60">
        <v>9.02</v>
      </c>
    </row>
    <row r="88" spans="1:13" x14ac:dyDescent="0.35">
      <c r="A88" s="3">
        <v>81</v>
      </c>
      <c r="B88" s="57">
        <v>7.3518E-2</v>
      </c>
      <c r="C88" s="57">
        <v>7.0912000000000003E-2</v>
      </c>
      <c r="D88" s="58">
        <v>47676.800000000003</v>
      </c>
      <c r="E88" s="58">
        <v>3380.8</v>
      </c>
      <c r="F88" s="60">
        <v>7.36</v>
      </c>
      <c r="G88" s="3" t="s">
        <v>12</v>
      </c>
      <c r="H88" s="3">
        <v>81</v>
      </c>
      <c r="I88" s="57">
        <v>5.7179000000000001E-2</v>
      </c>
      <c r="J88" s="57">
        <v>5.5590000000000001E-2</v>
      </c>
      <c r="K88" s="58">
        <v>60594.2</v>
      </c>
      <c r="L88" s="58">
        <v>3368.4</v>
      </c>
      <c r="M88" s="60">
        <v>8.43</v>
      </c>
    </row>
    <row r="89" spans="1:13" x14ac:dyDescent="0.35">
      <c r="A89" s="3">
        <v>82</v>
      </c>
      <c r="B89" s="57">
        <v>8.1562999999999997E-2</v>
      </c>
      <c r="C89" s="57">
        <v>7.8367000000000006E-2</v>
      </c>
      <c r="D89" s="58">
        <v>44296</v>
      </c>
      <c r="E89" s="58">
        <v>3471.4</v>
      </c>
      <c r="F89" s="60">
        <v>6.89</v>
      </c>
      <c r="G89" s="3" t="s">
        <v>12</v>
      </c>
      <c r="H89" s="3">
        <v>82</v>
      </c>
      <c r="I89" s="57">
        <v>6.1545999999999997E-2</v>
      </c>
      <c r="J89" s="57">
        <v>5.9707999999999997E-2</v>
      </c>
      <c r="K89" s="58">
        <v>57225.8</v>
      </c>
      <c r="L89" s="58">
        <v>3416.8</v>
      </c>
      <c r="M89" s="60">
        <v>7.9</v>
      </c>
    </row>
    <row r="90" spans="1:13" x14ac:dyDescent="0.35">
      <c r="A90" s="3">
        <v>83</v>
      </c>
      <c r="B90" s="57">
        <v>9.3331999999999998E-2</v>
      </c>
      <c r="C90" s="57">
        <v>8.9171E-2</v>
      </c>
      <c r="D90" s="58">
        <v>40824.699999999997</v>
      </c>
      <c r="E90" s="58">
        <v>3640.4</v>
      </c>
      <c r="F90" s="60">
        <v>6.43</v>
      </c>
      <c r="G90" s="3" t="s">
        <v>12</v>
      </c>
      <c r="H90" s="3">
        <v>83</v>
      </c>
      <c r="I90" s="57">
        <v>6.7080000000000001E-2</v>
      </c>
      <c r="J90" s="57">
        <v>6.4903000000000002E-2</v>
      </c>
      <c r="K90" s="58">
        <v>53808.9</v>
      </c>
      <c r="L90" s="58">
        <v>3492.4</v>
      </c>
      <c r="M90" s="60">
        <v>7.37</v>
      </c>
    </row>
    <row r="91" spans="1:13" x14ac:dyDescent="0.35">
      <c r="A91" s="3">
        <v>84</v>
      </c>
      <c r="B91" s="57">
        <v>0.101828</v>
      </c>
      <c r="C91" s="57">
        <v>9.6894999999999995E-2</v>
      </c>
      <c r="D91" s="58">
        <v>37184.300000000003</v>
      </c>
      <c r="E91" s="58">
        <v>3603</v>
      </c>
      <c r="F91" s="60">
        <v>6.01</v>
      </c>
      <c r="G91" s="3" t="s">
        <v>12</v>
      </c>
      <c r="H91" s="3">
        <v>84</v>
      </c>
      <c r="I91" s="57">
        <v>7.7422000000000005E-2</v>
      </c>
      <c r="J91" s="57">
        <v>7.4537000000000006E-2</v>
      </c>
      <c r="K91" s="58">
        <v>50316.6</v>
      </c>
      <c r="L91" s="58">
        <v>3750.4</v>
      </c>
      <c r="M91" s="60">
        <v>6.85</v>
      </c>
    </row>
    <row r="92" spans="1:13" x14ac:dyDescent="0.35">
      <c r="A92" s="3">
        <v>85</v>
      </c>
      <c r="B92" s="57">
        <v>0.11364100000000001</v>
      </c>
      <c r="C92" s="57">
        <v>0.107531</v>
      </c>
      <c r="D92" s="58">
        <v>33581.300000000003</v>
      </c>
      <c r="E92" s="58">
        <v>3611</v>
      </c>
      <c r="F92" s="60">
        <v>5.6</v>
      </c>
      <c r="G92" s="3" t="s">
        <v>12</v>
      </c>
      <c r="H92" s="3">
        <v>85</v>
      </c>
      <c r="I92" s="57">
        <v>8.5328000000000001E-2</v>
      </c>
      <c r="J92" s="57">
        <v>8.1836999999999993E-2</v>
      </c>
      <c r="K92" s="58">
        <v>46566.1</v>
      </c>
      <c r="L92" s="58">
        <v>3810.8</v>
      </c>
      <c r="M92" s="60">
        <v>6.36</v>
      </c>
    </row>
    <row r="93" spans="1:13" x14ac:dyDescent="0.35">
      <c r="A93" s="3">
        <v>86</v>
      </c>
      <c r="B93" s="57">
        <v>0.12584300000000001</v>
      </c>
      <c r="C93" s="57">
        <v>0.118393</v>
      </c>
      <c r="D93" s="58">
        <v>29970.3</v>
      </c>
      <c r="E93" s="58">
        <v>3548.3</v>
      </c>
      <c r="F93" s="60">
        <v>5.22</v>
      </c>
      <c r="G93" s="3" t="s">
        <v>12</v>
      </c>
      <c r="H93" s="3">
        <v>86</v>
      </c>
      <c r="I93" s="57">
        <v>0.101564</v>
      </c>
      <c r="J93" s="57">
        <v>9.6655000000000005E-2</v>
      </c>
      <c r="K93" s="58">
        <v>42755.3</v>
      </c>
      <c r="L93" s="58">
        <v>4132.5</v>
      </c>
      <c r="M93" s="60">
        <v>5.88</v>
      </c>
    </row>
    <row r="94" spans="1:13" x14ac:dyDescent="0.35">
      <c r="A94" s="3">
        <v>87</v>
      </c>
      <c r="B94" s="57">
        <v>0.139158</v>
      </c>
      <c r="C94" s="57">
        <v>0.130105</v>
      </c>
      <c r="D94" s="58">
        <v>26422</v>
      </c>
      <c r="E94" s="58">
        <v>3437.6</v>
      </c>
      <c r="F94" s="60">
        <v>4.8499999999999996</v>
      </c>
      <c r="G94" s="3" t="s">
        <v>12</v>
      </c>
      <c r="H94" s="3">
        <v>87</v>
      </c>
      <c r="I94" s="57">
        <v>0.112502</v>
      </c>
      <c r="J94" s="57">
        <v>0.10651099999999999</v>
      </c>
      <c r="K94" s="58">
        <v>38622.800000000003</v>
      </c>
      <c r="L94" s="58">
        <v>4113.8</v>
      </c>
      <c r="M94" s="60">
        <v>5.46</v>
      </c>
    </row>
    <row r="95" spans="1:13" x14ac:dyDescent="0.35">
      <c r="A95" s="3">
        <v>88</v>
      </c>
      <c r="B95" s="57">
        <v>0.158079</v>
      </c>
      <c r="C95" s="57">
        <v>0.14649999999999999</v>
      </c>
      <c r="D95" s="58">
        <v>22984.400000000001</v>
      </c>
      <c r="E95" s="58">
        <v>3367.2</v>
      </c>
      <c r="F95" s="60">
        <v>4.5</v>
      </c>
      <c r="G95" s="3" t="s">
        <v>12</v>
      </c>
      <c r="H95" s="3">
        <v>88</v>
      </c>
      <c r="I95" s="57">
        <v>0.12736600000000001</v>
      </c>
      <c r="J95" s="57">
        <v>0.119741</v>
      </c>
      <c r="K95" s="58">
        <v>34509</v>
      </c>
      <c r="L95" s="58">
        <v>4132.1000000000004</v>
      </c>
      <c r="M95" s="60">
        <v>5.05</v>
      </c>
    </row>
    <row r="96" spans="1:13" x14ac:dyDescent="0.35">
      <c r="A96" s="3">
        <v>89</v>
      </c>
      <c r="B96" s="57">
        <v>0.18051800000000001</v>
      </c>
      <c r="C96" s="57">
        <v>0.165573</v>
      </c>
      <c r="D96" s="58">
        <v>19617.2</v>
      </c>
      <c r="E96" s="58">
        <v>3248.1</v>
      </c>
      <c r="F96" s="60">
        <v>4.1900000000000004</v>
      </c>
      <c r="G96" s="3" t="s">
        <v>12</v>
      </c>
      <c r="H96" s="3">
        <v>89</v>
      </c>
      <c r="I96" s="57">
        <v>0.141816</v>
      </c>
      <c r="J96" s="57">
        <v>0.13242599999999999</v>
      </c>
      <c r="K96" s="58">
        <v>30376.9</v>
      </c>
      <c r="L96" s="58">
        <v>4022.7</v>
      </c>
      <c r="M96" s="60">
        <v>4.67</v>
      </c>
    </row>
    <row r="97" spans="1:13" x14ac:dyDescent="0.35">
      <c r="A97" s="3">
        <v>90</v>
      </c>
      <c r="B97" s="57">
        <v>0.18668799999999999</v>
      </c>
      <c r="C97" s="57">
        <v>0.17075000000000001</v>
      </c>
      <c r="D97" s="58">
        <v>16369.1</v>
      </c>
      <c r="E97" s="58">
        <v>2795</v>
      </c>
      <c r="F97" s="60">
        <v>3.92</v>
      </c>
      <c r="G97" s="3" t="s">
        <v>12</v>
      </c>
      <c r="H97" s="3">
        <v>90</v>
      </c>
      <c r="I97" s="57">
        <v>0.163268</v>
      </c>
      <c r="J97" s="57">
        <v>0.150946</v>
      </c>
      <c r="K97" s="58">
        <v>26354.2</v>
      </c>
      <c r="L97" s="58">
        <v>3978.1</v>
      </c>
      <c r="M97" s="60">
        <v>4.3</v>
      </c>
    </row>
    <row r="98" spans="1:13" x14ac:dyDescent="0.35">
      <c r="A98" s="3">
        <v>91</v>
      </c>
      <c r="B98" s="57">
        <v>0.211697</v>
      </c>
      <c r="C98" s="57">
        <v>0.19143399999999999</v>
      </c>
      <c r="D98" s="58">
        <v>13574.1</v>
      </c>
      <c r="E98" s="58">
        <v>2598.5</v>
      </c>
      <c r="F98" s="60">
        <v>3.63</v>
      </c>
      <c r="G98" s="3" t="s">
        <v>12</v>
      </c>
      <c r="H98" s="3">
        <v>91</v>
      </c>
      <c r="I98" s="57">
        <v>0.181642</v>
      </c>
      <c r="J98" s="57">
        <v>0.166519</v>
      </c>
      <c r="K98" s="58">
        <v>22376.2</v>
      </c>
      <c r="L98" s="58">
        <v>3726.1</v>
      </c>
      <c r="M98" s="60">
        <v>3.98</v>
      </c>
    </row>
    <row r="99" spans="1:13" x14ac:dyDescent="0.35">
      <c r="A99" s="3">
        <v>92</v>
      </c>
      <c r="B99" s="57">
        <v>0.24401200000000001</v>
      </c>
      <c r="C99" s="57">
        <v>0.21747900000000001</v>
      </c>
      <c r="D99" s="58">
        <v>10975.5</v>
      </c>
      <c r="E99" s="58">
        <v>2386.9</v>
      </c>
      <c r="F99" s="60">
        <v>3.37</v>
      </c>
      <c r="G99" s="3" t="s">
        <v>12</v>
      </c>
      <c r="H99" s="3">
        <v>92</v>
      </c>
      <c r="I99" s="57">
        <v>0.203768</v>
      </c>
      <c r="J99" s="57">
        <v>0.18492700000000001</v>
      </c>
      <c r="K99" s="58">
        <v>18650.099999999999</v>
      </c>
      <c r="L99" s="58">
        <v>3448.9</v>
      </c>
      <c r="M99" s="60">
        <v>3.68</v>
      </c>
    </row>
    <row r="100" spans="1:13" x14ac:dyDescent="0.35">
      <c r="A100" s="3">
        <v>93</v>
      </c>
      <c r="B100" s="57">
        <v>0.24978600000000001</v>
      </c>
      <c r="C100" s="57">
        <v>0.222053</v>
      </c>
      <c r="D100" s="58">
        <v>8588.6</v>
      </c>
      <c r="E100" s="58">
        <v>1907.1</v>
      </c>
      <c r="F100" s="60">
        <v>3.16</v>
      </c>
      <c r="G100" s="3" t="s">
        <v>12</v>
      </c>
      <c r="H100" s="3">
        <v>93</v>
      </c>
      <c r="I100" s="57">
        <v>0.223722</v>
      </c>
      <c r="J100" s="57">
        <v>0.201214</v>
      </c>
      <c r="K100" s="58">
        <v>15201.2</v>
      </c>
      <c r="L100" s="58">
        <v>3058.7</v>
      </c>
      <c r="M100" s="60">
        <v>3.4</v>
      </c>
    </row>
    <row r="101" spans="1:13" x14ac:dyDescent="0.35">
      <c r="A101" s="3">
        <v>94</v>
      </c>
      <c r="B101" s="57">
        <v>0.28228700000000001</v>
      </c>
      <c r="C101" s="57">
        <v>0.24737200000000001</v>
      </c>
      <c r="D101" s="58">
        <v>6681.5</v>
      </c>
      <c r="E101" s="58">
        <v>1652.8</v>
      </c>
      <c r="F101" s="60">
        <v>2.92</v>
      </c>
      <c r="G101" s="3" t="s">
        <v>12</v>
      </c>
      <c r="H101" s="3">
        <v>94</v>
      </c>
      <c r="I101" s="57">
        <v>0.25203599999999998</v>
      </c>
      <c r="J101" s="57">
        <v>0.22383</v>
      </c>
      <c r="K101" s="58">
        <v>12142.5</v>
      </c>
      <c r="L101" s="58">
        <v>2717.9</v>
      </c>
      <c r="M101" s="60">
        <v>3.13</v>
      </c>
    </row>
    <row r="102" spans="1:13" x14ac:dyDescent="0.35">
      <c r="A102" s="3">
        <v>95</v>
      </c>
      <c r="B102" s="57">
        <v>0.32262299999999999</v>
      </c>
      <c r="C102" s="57">
        <v>0.27780899999999997</v>
      </c>
      <c r="D102" s="58">
        <v>5028.7</v>
      </c>
      <c r="E102" s="58">
        <v>1397</v>
      </c>
      <c r="F102" s="60">
        <v>2.72</v>
      </c>
      <c r="G102" s="3" t="s">
        <v>12</v>
      </c>
      <c r="H102" s="3">
        <v>95</v>
      </c>
      <c r="I102" s="57">
        <v>0.27987299999999998</v>
      </c>
      <c r="J102" s="57">
        <v>0.24551600000000001</v>
      </c>
      <c r="K102" s="58">
        <v>9424.6</v>
      </c>
      <c r="L102" s="58">
        <v>2313.9</v>
      </c>
      <c r="M102" s="60">
        <v>2.88</v>
      </c>
    </row>
    <row r="103" spans="1:13" x14ac:dyDescent="0.35">
      <c r="A103" s="3">
        <v>96</v>
      </c>
      <c r="B103" s="57">
        <v>0.33894099999999999</v>
      </c>
      <c r="C103" s="57">
        <v>0.28982400000000003</v>
      </c>
      <c r="D103" s="58">
        <v>3631.7</v>
      </c>
      <c r="E103" s="58">
        <v>1052.5</v>
      </c>
      <c r="F103" s="60">
        <v>2.57</v>
      </c>
      <c r="G103" s="3" t="s">
        <v>12</v>
      </c>
      <c r="H103" s="3">
        <v>96</v>
      </c>
      <c r="I103" s="57">
        <v>0.303784</v>
      </c>
      <c r="J103" s="57">
        <v>0.26372600000000002</v>
      </c>
      <c r="K103" s="58">
        <v>7110.7</v>
      </c>
      <c r="L103" s="58">
        <v>1875.3</v>
      </c>
      <c r="M103" s="60">
        <v>2.66</v>
      </c>
    </row>
    <row r="104" spans="1:13" x14ac:dyDescent="0.35">
      <c r="A104" s="3">
        <v>97</v>
      </c>
      <c r="B104" s="57">
        <v>0.370197</v>
      </c>
      <c r="C104" s="57">
        <v>0.31237599999999999</v>
      </c>
      <c r="D104" s="58">
        <v>2579.1</v>
      </c>
      <c r="E104" s="58">
        <v>805.7</v>
      </c>
      <c r="F104" s="60">
        <v>2.41</v>
      </c>
      <c r="G104" s="3" t="s">
        <v>12</v>
      </c>
      <c r="H104" s="3">
        <v>97</v>
      </c>
      <c r="I104" s="57">
        <v>0.35339900000000002</v>
      </c>
      <c r="J104" s="57">
        <v>0.30032999999999999</v>
      </c>
      <c r="K104" s="58">
        <v>5235.5</v>
      </c>
      <c r="L104" s="58">
        <v>1572.4</v>
      </c>
      <c r="M104" s="60">
        <v>2.4300000000000002</v>
      </c>
    </row>
    <row r="105" spans="1:13" x14ac:dyDescent="0.35">
      <c r="A105" s="3">
        <v>98</v>
      </c>
      <c r="B105" s="57">
        <v>0.42097899999999999</v>
      </c>
      <c r="C105" s="57">
        <v>0.34777599999999997</v>
      </c>
      <c r="D105" s="58">
        <v>1773.5</v>
      </c>
      <c r="E105" s="58">
        <v>616.79999999999995</v>
      </c>
      <c r="F105" s="60">
        <v>2.2799999999999998</v>
      </c>
      <c r="G105" s="3" t="s">
        <v>12</v>
      </c>
      <c r="H105" s="3">
        <v>98</v>
      </c>
      <c r="I105" s="57">
        <v>0.37524999999999997</v>
      </c>
      <c r="J105" s="57">
        <v>0.31596600000000002</v>
      </c>
      <c r="K105" s="58">
        <v>3663.1</v>
      </c>
      <c r="L105" s="58">
        <v>1157.4000000000001</v>
      </c>
      <c r="M105" s="60">
        <v>2.2599999999999998</v>
      </c>
    </row>
    <row r="106" spans="1:13" x14ac:dyDescent="0.35">
      <c r="A106" s="3">
        <v>99</v>
      </c>
      <c r="B106" s="57">
        <v>0.41277599999999998</v>
      </c>
      <c r="C106" s="57">
        <v>0.34215899999999999</v>
      </c>
      <c r="D106" s="58">
        <v>1156.7</v>
      </c>
      <c r="E106" s="58">
        <v>395.8</v>
      </c>
      <c r="F106" s="60">
        <v>2.2400000000000002</v>
      </c>
      <c r="G106" s="3" t="s">
        <v>12</v>
      </c>
      <c r="H106" s="3">
        <v>99</v>
      </c>
      <c r="I106" s="57">
        <v>0.40336100000000003</v>
      </c>
      <c r="J106" s="57">
        <v>0.33566400000000002</v>
      </c>
      <c r="K106" s="58">
        <v>2505.6999999999998</v>
      </c>
      <c r="L106" s="58">
        <v>841.1</v>
      </c>
      <c r="M106" s="60">
        <v>2.08</v>
      </c>
    </row>
    <row r="107" spans="1:13" x14ac:dyDescent="0.35">
      <c r="A107" s="3">
        <v>100</v>
      </c>
      <c r="B107" s="3">
        <v>0.44495400000000002</v>
      </c>
      <c r="C107" s="3">
        <v>0.36397699999999999</v>
      </c>
      <c r="D107" s="3">
        <v>760.9</v>
      </c>
      <c r="E107" s="3">
        <v>277</v>
      </c>
      <c r="F107" s="3">
        <v>2.14</v>
      </c>
      <c r="G107" s="3" t="s">
        <v>12</v>
      </c>
      <c r="H107" s="3">
        <v>100</v>
      </c>
      <c r="I107" s="3">
        <v>0.49426599999999998</v>
      </c>
      <c r="J107" s="3">
        <v>0.39632200000000001</v>
      </c>
      <c r="K107" s="3">
        <v>1664.6</v>
      </c>
      <c r="L107" s="3">
        <v>659.7</v>
      </c>
      <c r="M107" s="3">
        <v>1.88</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49</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3.6289999999999998E-3</v>
      </c>
      <c r="C7" s="57">
        <v>3.6219999999999998E-3</v>
      </c>
      <c r="D7" s="58">
        <v>100000</v>
      </c>
      <c r="E7" s="58">
        <v>362.2</v>
      </c>
      <c r="F7" s="60">
        <v>77.13</v>
      </c>
      <c r="G7" s="3" t="s">
        <v>12</v>
      </c>
      <c r="H7" s="3">
        <v>0</v>
      </c>
      <c r="I7" s="57">
        <v>2.8809999999999999E-3</v>
      </c>
      <c r="J7" s="57">
        <v>2.8760000000000001E-3</v>
      </c>
      <c r="K7" s="58">
        <v>100000</v>
      </c>
      <c r="L7" s="58">
        <v>287.60000000000002</v>
      </c>
      <c r="M7" s="60">
        <v>81.14</v>
      </c>
    </row>
    <row r="8" spans="1:13" x14ac:dyDescent="0.35">
      <c r="A8" s="3">
        <v>1</v>
      </c>
      <c r="B8" s="57">
        <v>2.63E-4</v>
      </c>
      <c r="C8" s="57">
        <v>2.63E-4</v>
      </c>
      <c r="D8" s="58">
        <v>99637.8</v>
      </c>
      <c r="E8" s="58">
        <v>26.2</v>
      </c>
      <c r="F8" s="60">
        <v>76.41</v>
      </c>
      <c r="G8" s="3" t="s">
        <v>12</v>
      </c>
      <c r="H8" s="3">
        <v>1</v>
      </c>
      <c r="I8" s="57">
        <v>2.1599999999999999E-4</v>
      </c>
      <c r="J8" s="57">
        <v>2.1599999999999999E-4</v>
      </c>
      <c r="K8" s="58">
        <v>99712.4</v>
      </c>
      <c r="L8" s="58">
        <v>21.5</v>
      </c>
      <c r="M8" s="60">
        <v>80.37</v>
      </c>
    </row>
    <row r="9" spans="1:13" x14ac:dyDescent="0.35">
      <c r="A9" s="3">
        <v>2</v>
      </c>
      <c r="B9" s="57">
        <v>1.3899999999999999E-4</v>
      </c>
      <c r="C9" s="57">
        <v>1.3899999999999999E-4</v>
      </c>
      <c r="D9" s="58">
        <v>99611.6</v>
      </c>
      <c r="E9" s="58">
        <v>13.9</v>
      </c>
      <c r="F9" s="60">
        <v>75.430000000000007</v>
      </c>
      <c r="G9" s="3" t="s">
        <v>12</v>
      </c>
      <c r="H9" s="3">
        <v>2</v>
      </c>
      <c r="I9" s="57">
        <v>1.11E-4</v>
      </c>
      <c r="J9" s="57">
        <v>1.11E-4</v>
      </c>
      <c r="K9" s="58">
        <v>99690.8</v>
      </c>
      <c r="L9" s="58">
        <v>11.1</v>
      </c>
      <c r="M9" s="60">
        <v>79.39</v>
      </c>
    </row>
    <row r="10" spans="1:13" x14ac:dyDescent="0.35">
      <c r="A10" s="3">
        <v>3</v>
      </c>
      <c r="B10" s="57">
        <v>6.7999999999999999E-5</v>
      </c>
      <c r="C10" s="57">
        <v>6.7999999999999999E-5</v>
      </c>
      <c r="D10" s="58">
        <v>99597.8</v>
      </c>
      <c r="E10" s="58">
        <v>6.8</v>
      </c>
      <c r="F10" s="60">
        <v>74.44</v>
      </c>
      <c r="G10" s="3" t="s">
        <v>12</v>
      </c>
      <c r="H10" s="3">
        <v>3</v>
      </c>
      <c r="I10" s="57">
        <v>1.45E-4</v>
      </c>
      <c r="J10" s="57">
        <v>1.45E-4</v>
      </c>
      <c r="K10" s="58">
        <v>99679.7</v>
      </c>
      <c r="L10" s="58">
        <v>14.4</v>
      </c>
      <c r="M10" s="60">
        <v>78.400000000000006</v>
      </c>
    </row>
    <row r="11" spans="1:13" x14ac:dyDescent="0.35">
      <c r="A11" s="3">
        <v>4</v>
      </c>
      <c r="B11" s="57">
        <v>9.0000000000000006E-5</v>
      </c>
      <c r="C11" s="57">
        <v>9.0000000000000006E-5</v>
      </c>
      <c r="D11" s="58">
        <v>99591</v>
      </c>
      <c r="E11" s="58">
        <v>9</v>
      </c>
      <c r="F11" s="60">
        <v>73.45</v>
      </c>
      <c r="G11" s="3" t="s">
        <v>12</v>
      </c>
      <c r="H11" s="3">
        <v>4</v>
      </c>
      <c r="I11" s="57">
        <v>3.6000000000000001E-5</v>
      </c>
      <c r="J11" s="57">
        <v>3.6000000000000001E-5</v>
      </c>
      <c r="K11" s="58">
        <v>99665.3</v>
      </c>
      <c r="L11" s="58">
        <v>3.5</v>
      </c>
      <c r="M11" s="60">
        <v>77.41</v>
      </c>
    </row>
    <row r="12" spans="1:13" x14ac:dyDescent="0.35">
      <c r="A12" s="3">
        <v>5</v>
      </c>
      <c r="B12" s="57">
        <v>4.3999999999999999E-5</v>
      </c>
      <c r="C12" s="57">
        <v>4.3999999999999999E-5</v>
      </c>
      <c r="D12" s="58">
        <v>99582</v>
      </c>
      <c r="E12" s="58">
        <v>4.4000000000000004</v>
      </c>
      <c r="F12" s="60">
        <v>72.459999999999994</v>
      </c>
      <c r="G12" s="3" t="s">
        <v>12</v>
      </c>
      <c r="H12" s="3">
        <v>5</v>
      </c>
      <c r="I12" s="57">
        <v>8.1000000000000004E-5</v>
      </c>
      <c r="J12" s="57">
        <v>8.1000000000000004E-5</v>
      </c>
      <c r="K12" s="58">
        <v>99661.8</v>
      </c>
      <c r="L12" s="58">
        <v>8.1</v>
      </c>
      <c r="M12" s="60">
        <v>76.41</v>
      </c>
    </row>
    <row r="13" spans="1:13" x14ac:dyDescent="0.35">
      <c r="A13" s="3">
        <v>6</v>
      </c>
      <c r="B13" s="57">
        <v>8.6000000000000003E-5</v>
      </c>
      <c r="C13" s="57">
        <v>8.6000000000000003E-5</v>
      </c>
      <c r="D13" s="58">
        <v>99577.600000000006</v>
      </c>
      <c r="E13" s="58">
        <v>8.6</v>
      </c>
      <c r="F13" s="60">
        <v>71.459999999999994</v>
      </c>
      <c r="G13" s="3" t="s">
        <v>12</v>
      </c>
      <c r="H13" s="3">
        <v>6</v>
      </c>
      <c r="I13" s="57">
        <v>1.13E-4</v>
      </c>
      <c r="J13" s="57">
        <v>1.13E-4</v>
      </c>
      <c r="K13" s="58">
        <v>99653.6</v>
      </c>
      <c r="L13" s="58">
        <v>11.3</v>
      </c>
      <c r="M13" s="60">
        <v>75.42</v>
      </c>
    </row>
    <row r="14" spans="1:13" x14ac:dyDescent="0.35">
      <c r="A14" s="3">
        <v>7</v>
      </c>
      <c r="B14" s="57">
        <v>5.3999999999999998E-5</v>
      </c>
      <c r="C14" s="57">
        <v>5.3999999999999998E-5</v>
      </c>
      <c r="D14" s="58">
        <v>99569.1</v>
      </c>
      <c r="E14" s="58">
        <v>5.4</v>
      </c>
      <c r="F14" s="60">
        <v>70.47</v>
      </c>
      <c r="G14" s="3" t="s">
        <v>12</v>
      </c>
      <c r="H14" s="3">
        <v>7</v>
      </c>
      <c r="I14" s="57">
        <v>4.5000000000000003E-5</v>
      </c>
      <c r="J14" s="57">
        <v>4.5000000000000003E-5</v>
      </c>
      <c r="K14" s="58">
        <v>99642.4</v>
      </c>
      <c r="L14" s="58">
        <v>4.5</v>
      </c>
      <c r="M14" s="60">
        <v>74.430000000000007</v>
      </c>
    </row>
    <row r="15" spans="1:13" x14ac:dyDescent="0.35">
      <c r="A15" s="3">
        <v>8</v>
      </c>
      <c r="B15" s="57">
        <v>7.4999999999999993E-5</v>
      </c>
      <c r="C15" s="57">
        <v>7.4999999999999993E-5</v>
      </c>
      <c r="D15" s="58">
        <v>99563.7</v>
      </c>
      <c r="E15" s="58">
        <v>7.5</v>
      </c>
      <c r="F15" s="60">
        <v>69.47</v>
      </c>
      <c r="G15" s="3" t="s">
        <v>12</v>
      </c>
      <c r="H15" s="3">
        <v>8</v>
      </c>
      <c r="I15" s="57">
        <v>5.5999999999999999E-5</v>
      </c>
      <c r="J15" s="57">
        <v>5.5999999999999999E-5</v>
      </c>
      <c r="K15" s="58">
        <v>99637.9</v>
      </c>
      <c r="L15" s="58">
        <v>5.6</v>
      </c>
      <c r="M15" s="60">
        <v>73.430000000000007</v>
      </c>
    </row>
    <row r="16" spans="1:13" x14ac:dyDescent="0.35">
      <c r="A16" s="3">
        <v>9</v>
      </c>
      <c r="B16" s="57">
        <v>2.1999999999999999E-5</v>
      </c>
      <c r="C16" s="57">
        <v>2.1999999999999999E-5</v>
      </c>
      <c r="D16" s="58">
        <v>99556.2</v>
      </c>
      <c r="E16" s="58">
        <v>2.2000000000000002</v>
      </c>
      <c r="F16" s="60">
        <v>68.47</v>
      </c>
      <c r="G16" s="3" t="s">
        <v>12</v>
      </c>
      <c r="H16" s="3">
        <v>9</v>
      </c>
      <c r="I16" s="57">
        <v>4.5000000000000003E-5</v>
      </c>
      <c r="J16" s="57">
        <v>4.5000000000000003E-5</v>
      </c>
      <c r="K16" s="58">
        <v>99632.3</v>
      </c>
      <c r="L16" s="58">
        <v>4.5</v>
      </c>
      <c r="M16" s="60">
        <v>72.430000000000007</v>
      </c>
    </row>
    <row r="17" spans="1:13" x14ac:dyDescent="0.35">
      <c r="A17" s="3">
        <v>10</v>
      </c>
      <c r="B17" s="57">
        <v>6.4999999999999994E-5</v>
      </c>
      <c r="C17" s="57">
        <v>6.4999999999999994E-5</v>
      </c>
      <c r="D17" s="58">
        <v>99554</v>
      </c>
      <c r="E17" s="58">
        <v>6.5</v>
      </c>
      <c r="F17" s="60">
        <v>67.48</v>
      </c>
      <c r="G17" s="3" t="s">
        <v>12</v>
      </c>
      <c r="H17" s="3">
        <v>10</v>
      </c>
      <c r="I17" s="57">
        <v>7.8999999999999996E-5</v>
      </c>
      <c r="J17" s="57">
        <v>7.8999999999999996E-5</v>
      </c>
      <c r="K17" s="58">
        <v>99627.8</v>
      </c>
      <c r="L17" s="58">
        <v>7.9</v>
      </c>
      <c r="M17" s="60">
        <v>71.44</v>
      </c>
    </row>
    <row r="18" spans="1:13" x14ac:dyDescent="0.35">
      <c r="A18" s="3">
        <v>11</v>
      </c>
      <c r="B18" s="57">
        <v>7.7999999999999999E-5</v>
      </c>
      <c r="C18" s="57">
        <v>7.7999999999999999E-5</v>
      </c>
      <c r="D18" s="58">
        <v>99547.5</v>
      </c>
      <c r="E18" s="58">
        <v>7.8</v>
      </c>
      <c r="F18" s="60">
        <v>66.48</v>
      </c>
      <c r="G18" s="3" t="s">
        <v>12</v>
      </c>
      <c r="H18" s="3">
        <v>11</v>
      </c>
      <c r="I18" s="57">
        <v>9.2999999999999997E-5</v>
      </c>
      <c r="J18" s="57">
        <v>9.2999999999999997E-5</v>
      </c>
      <c r="K18" s="58">
        <v>99619.9</v>
      </c>
      <c r="L18" s="58">
        <v>9.1999999999999993</v>
      </c>
      <c r="M18" s="60">
        <v>70.44</v>
      </c>
    </row>
    <row r="19" spans="1:13" x14ac:dyDescent="0.35">
      <c r="A19" s="3">
        <v>12</v>
      </c>
      <c r="B19" s="57">
        <v>8.0000000000000007E-5</v>
      </c>
      <c r="C19" s="57">
        <v>8.0000000000000007E-5</v>
      </c>
      <c r="D19" s="58">
        <v>99539.8</v>
      </c>
      <c r="E19" s="58">
        <v>7.9</v>
      </c>
      <c r="F19" s="60">
        <v>65.489999999999995</v>
      </c>
      <c r="G19" s="3" t="s">
        <v>12</v>
      </c>
      <c r="H19" s="3">
        <v>12</v>
      </c>
      <c r="I19" s="57">
        <v>9.5000000000000005E-5</v>
      </c>
      <c r="J19" s="57">
        <v>9.5000000000000005E-5</v>
      </c>
      <c r="K19" s="58">
        <v>99610.6</v>
      </c>
      <c r="L19" s="58">
        <v>9.5</v>
      </c>
      <c r="M19" s="60">
        <v>69.45</v>
      </c>
    </row>
    <row r="20" spans="1:13" x14ac:dyDescent="0.35">
      <c r="A20" s="3">
        <v>13</v>
      </c>
      <c r="B20" s="57">
        <v>1.3799999999999999E-4</v>
      </c>
      <c r="C20" s="57">
        <v>1.3799999999999999E-4</v>
      </c>
      <c r="D20" s="58">
        <v>99531.8</v>
      </c>
      <c r="E20" s="58">
        <v>13.8</v>
      </c>
      <c r="F20" s="60">
        <v>64.489999999999995</v>
      </c>
      <c r="G20" s="3" t="s">
        <v>12</v>
      </c>
      <c r="H20" s="3">
        <v>13</v>
      </c>
      <c r="I20" s="57">
        <v>1.0900000000000001E-4</v>
      </c>
      <c r="J20" s="57">
        <v>1.0900000000000001E-4</v>
      </c>
      <c r="K20" s="58">
        <v>99601.2</v>
      </c>
      <c r="L20" s="58">
        <v>10.9</v>
      </c>
      <c r="M20" s="60">
        <v>68.459999999999994</v>
      </c>
    </row>
    <row r="21" spans="1:13" x14ac:dyDescent="0.35">
      <c r="A21" s="3">
        <v>14</v>
      </c>
      <c r="B21" s="57">
        <v>1.8799999999999999E-4</v>
      </c>
      <c r="C21" s="57">
        <v>1.8799999999999999E-4</v>
      </c>
      <c r="D21" s="58">
        <v>99518.1</v>
      </c>
      <c r="E21" s="58">
        <v>18.7</v>
      </c>
      <c r="F21" s="60">
        <v>63.5</v>
      </c>
      <c r="G21" s="3" t="s">
        <v>12</v>
      </c>
      <c r="H21" s="3">
        <v>14</v>
      </c>
      <c r="I21" s="57">
        <v>1.8599999999999999E-4</v>
      </c>
      <c r="J21" s="57">
        <v>1.8599999999999999E-4</v>
      </c>
      <c r="K21" s="58">
        <v>99590.3</v>
      </c>
      <c r="L21" s="58">
        <v>18.5</v>
      </c>
      <c r="M21" s="60">
        <v>67.459999999999994</v>
      </c>
    </row>
    <row r="22" spans="1:13" x14ac:dyDescent="0.35">
      <c r="A22" s="3">
        <v>15</v>
      </c>
      <c r="B22" s="57">
        <v>2.04E-4</v>
      </c>
      <c r="C22" s="57">
        <v>2.04E-4</v>
      </c>
      <c r="D22" s="58">
        <v>99499.4</v>
      </c>
      <c r="E22" s="58">
        <v>20.3</v>
      </c>
      <c r="F22" s="60">
        <v>62.51</v>
      </c>
      <c r="G22" s="3" t="s">
        <v>12</v>
      </c>
      <c r="H22" s="3">
        <v>15</v>
      </c>
      <c r="I22" s="57">
        <v>2.0100000000000001E-4</v>
      </c>
      <c r="J22" s="57">
        <v>2.0100000000000001E-4</v>
      </c>
      <c r="K22" s="58">
        <v>99571.8</v>
      </c>
      <c r="L22" s="58">
        <v>20.100000000000001</v>
      </c>
      <c r="M22" s="60">
        <v>66.48</v>
      </c>
    </row>
    <row r="23" spans="1:13" x14ac:dyDescent="0.35">
      <c r="A23" s="3">
        <v>16</v>
      </c>
      <c r="B23" s="57">
        <v>3.7300000000000001E-4</v>
      </c>
      <c r="C23" s="57">
        <v>3.7199999999999999E-4</v>
      </c>
      <c r="D23" s="58">
        <v>99479.1</v>
      </c>
      <c r="E23" s="58">
        <v>37.1</v>
      </c>
      <c r="F23" s="60">
        <v>61.52</v>
      </c>
      <c r="G23" s="3" t="s">
        <v>12</v>
      </c>
      <c r="H23" s="3">
        <v>16</v>
      </c>
      <c r="I23" s="57">
        <v>1.3799999999999999E-4</v>
      </c>
      <c r="J23" s="57">
        <v>1.3799999999999999E-4</v>
      </c>
      <c r="K23" s="58">
        <v>99551.7</v>
      </c>
      <c r="L23" s="58">
        <v>13.7</v>
      </c>
      <c r="M23" s="60">
        <v>65.489999999999995</v>
      </c>
    </row>
    <row r="24" spans="1:13" x14ac:dyDescent="0.35">
      <c r="A24" s="3">
        <v>17</v>
      </c>
      <c r="B24" s="57">
        <v>4.8099999999999998E-4</v>
      </c>
      <c r="C24" s="57">
        <v>4.8099999999999998E-4</v>
      </c>
      <c r="D24" s="58">
        <v>99442</v>
      </c>
      <c r="E24" s="58">
        <v>47.8</v>
      </c>
      <c r="F24" s="60">
        <v>60.55</v>
      </c>
      <c r="G24" s="3" t="s">
        <v>12</v>
      </c>
      <c r="H24" s="3">
        <v>17</v>
      </c>
      <c r="I24" s="57">
        <v>2.7099999999999997E-4</v>
      </c>
      <c r="J24" s="57">
        <v>2.7099999999999997E-4</v>
      </c>
      <c r="K24" s="58">
        <v>99538</v>
      </c>
      <c r="L24" s="58">
        <v>26.9</v>
      </c>
      <c r="M24" s="60">
        <v>64.5</v>
      </c>
    </row>
    <row r="25" spans="1:13" x14ac:dyDescent="0.35">
      <c r="A25" s="3">
        <v>18</v>
      </c>
      <c r="B25" s="57">
        <v>5.8100000000000003E-4</v>
      </c>
      <c r="C25" s="57">
        <v>5.8100000000000003E-4</v>
      </c>
      <c r="D25" s="58">
        <v>99394.2</v>
      </c>
      <c r="E25" s="58">
        <v>57.7</v>
      </c>
      <c r="F25" s="60">
        <v>59.58</v>
      </c>
      <c r="G25" s="3" t="s">
        <v>12</v>
      </c>
      <c r="H25" s="3">
        <v>18</v>
      </c>
      <c r="I25" s="57">
        <v>3.5300000000000002E-4</v>
      </c>
      <c r="J25" s="57">
        <v>3.5300000000000002E-4</v>
      </c>
      <c r="K25" s="58">
        <v>99511.1</v>
      </c>
      <c r="L25" s="58">
        <v>35.1</v>
      </c>
      <c r="M25" s="60">
        <v>63.52</v>
      </c>
    </row>
    <row r="26" spans="1:13" x14ac:dyDescent="0.35">
      <c r="A26" s="3">
        <v>19</v>
      </c>
      <c r="B26" s="57">
        <v>5.5900000000000004E-4</v>
      </c>
      <c r="C26" s="57">
        <v>5.5900000000000004E-4</v>
      </c>
      <c r="D26" s="58">
        <v>99336.5</v>
      </c>
      <c r="E26" s="58">
        <v>55.6</v>
      </c>
      <c r="F26" s="60">
        <v>58.61</v>
      </c>
      <c r="G26" s="3" t="s">
        <v>12</v>
      </c>
      <c r="H26" s="3">
        <v>19</v>
      </c>
      <c r="I26" s="57">
        <v>1.7200000000000001E-4</v>
      </c>
      <c r="J26" s="57">
        <v>1.7200000000000001E-4</v>
      </c>
      <c r="K26" s="58">
        <v>99475.9</v>
      </c>
      <c r="L26" s="58">
        <v>17.100000000000001</v>
      </c>
      <c r="M26" s="60">
        <v>62.54</v>
      </c>
    </row>
    <row r="27" spans="1:13" x14ac:dyDescent="0.35">
      <c r="A27" s="3">
        <v>20</v>
      </c>
      <c r="B27" s="57">
        <v>5.2999999999999998E-4</v>
      </c>
      <c r="C27" s="57">
        <v>5.2999999999999998E-4</v>
      </c>
      <c r="D27" s="58">
        <v>99280.9</v>
      </c>
      <c r="E27" s="58">
        <v>52.6</v>
      </c>
      <c r="F27" s="60">
        <v>57.64</v>
      </c>
      <c r="G27" s="3" t="s">
        <v>12</v>
      </c>
      <c r="H27" s="3">
        <v>20</v>
      </c>
      <c r="I27" s="57">
        <v>2.6200000000000003E-4</v>
      </c>
      <c r="J27" s="57">
        <v>2.6200000000000003E-4</v>
      </c>
      <c r="K27" s="58">
        <v>99458.9</v>
      </c>
      <c r="L27" s="58">
        <v>26.1</v>
      </c>
      <c r="M27" s="60">
        <v>61.55</v>
      </c>
    </row>
    <row r="28" spans="1:13" x14ac:dyDescent="0.35">
      <c r="A28" s="3">
        <v>21</v>
      </c>
      <c r="B28" s="57">
        <v>6.6799999999999997E-4</v>
      </c>
      <c r="C28" s="57">
        <v>6.6799999999999997E-4</v>
      </c>
      <c r="D28" s="58">
        <v>99228.4</v>
      </c>
      <c r="E28" s="58">
        <v>66.3</v>
      </c>
      <c r="F28" s="60">
        <v>56.67</v>
      </c>
      <c r="G28" s="3" t="s">
        <v>12</v>
      </c>
      <c r="H28" s="3">
        <v>21</v>
      </c>
      <c r="I28" s="57">
        <v>2.4499999999999999E-4</v>
      </c>
      <c r="J28" s="57">
        <v>2.4499999999999999E-4</v>
      </c>
      <c r="K28" s="58">
        <v>99432.8</v>
      </c>
      <c r="L28" s="58">
        <v>24.3</v>
      </c>
      <c r="M28" s="60">
        <v>60.56</v>
      </c>
    </row>
    <row r="29" spans="1:13" x14ac:dyDescent="0.35">
      <c r="A29" s="3">
        <v>22</v>
      </c>
      <c r="B29" s="57">
        <v>6.6299999999999996E-4</v>
      </c>
      <c r="C29" s="57">
        <v>6.6299999999999996E-4</v>
      </c>
      <c r="D29" s="58">
        <v>99162.1</v>
      </c>
      <c r="E29" s="58">
        <v>65.7</v>
      </c>
      <c r="F29" s="60">
        <v>55.71</v>
      </c>
      <c r="G29" s="3" t="s">
        <v>12</v>
      </c>
      <c r="H29" s="3">
        <v>22</v>
      </c>
      <c r="I29" s="57">
        <v>2.8600000000000001E-4</v>
      </c>
      <c r="J29" s="57">
        <v>2.8600000000000001E-4</v>
      </c>
      <c r="K29" s="58">
        <v>99408.5</v>
      </c>
      <c r="L29" s="58">
        <v>28.5</v>
      </c>
      <c r="M29" s="60">
        <v>59.58</v>
      </c>
    </row>
    <row r="30" spans="1:13" x14ac:dyDescent="0.35">
      <c r="A30" s="3">
        <v>23</v>
      </c>
      <c r="B30" s="57">
        <v>7.54E-4</v>
      </c>
      <c r="C30" s="57">
        <v>7.5299999999999998E-4</v>
      </c>
      <c r="D30" s="58">
        <v>99096.4</v>
      </c>
      <c r="E30" s="58">
        <v>74.7</v>
      </c>
      <c r="F30" s="60">
        <v>54.75</v>
      </c>
      <c r="G30" s="3" t="s">
        <v>12</v>
      </c>
      <c r="H30" s="3">
        <v>23</v>
      </c>
      <c r="I30" s="57">
        <v>3.6499999999999998E-4</v>
      </c>
      <c r="J30" s="57">
        <v>3.6499999999999998E-4</v>
      </c>
      <c r="K30" s="58">
        <v>99380</v>
      </c>
      <c r="L30" s="58">
        <v>36.299999999999997</v>
      </c>
      <c r="M30" s="60">
        <v>58.6</v>
      </c>
    </row>
    <row r="31" spans="1:13" x14ac:dyDescent="0.35">
      <c r="A31" s="3">
        <v>24</v>
      </c>
      <c r="B31" s="57">
        <v>8.1899999999999996E-4</v>
      </c>
      <c r="C31" s="57">
        <v>8.1800000000000004E-4</v>
      </c>
      <c r="D31" s="58">
        <v>99021.7</v>
      </c>
      <c r="E31" s="58">
        <v>81</v>
      </c>
      <c r="F31" s="60">
        <v>53.79</v>
      </c>
      <c r="G31" s="3" t="s">
        <v>12</v>
      </c>
      <c r="H31" s="3">
        <v>24</v>
      </c>
      <c r="I31" s="57">
        <v>2.7399999999999999E-4</v>
      </c>
      <c r="J31" s="57">
        <v>2.7399999999999999E-4</v>
      </c>
      <c r="K31" s="58">
        <v>99343.7</v>
      </c>
      <c r="L31" s="58">
        <v>27.3</v>
      </c>
      <c r="M31" s="60">
        <v>57.62</v>
      </c>
    </row>
    <row r="32" spans="1:13" x14ac:dyDescent="0.35">
      <c r="A32" s="3">
        <v>25</v>
      </c>
      <c r="B32" s="57">
        <v>9.7499999999999996E-4</v>
      </c>
      <c r="C32" s="57">
        <v>9.7400000000000004E-4</v>
      </c>
      <c r="D32" s="58">
        <v>98940.7</v>
      </c>
      <c r="E32" s="58">
        <v>96.4</v>
      </c>
      <c r="F32" s="60">
        <v>52.83</v>
      </c>
      <c r="G32" s="3" t="s">
        <v>12</v>
      </c>
      <c r="H32" s="3">
        <v>25</v>
      </c>
      <c r="I32" s="57">
        <v>2.5599999999999999E-4</v>
      </c>
      <c r="J32" s="57">
        <v>2.5599999999999999E-4</v>
      </c>
      <c r="K32" s="58">
        <v>99316.4</v>
      </c>
      <c r="L32" s="58">
        <v>25.4</v>
      </c>
      <c r="M32" s="60">
        <v>56.63</v>
      </c>
    </row>
    <row r="33" spans="1:13" x14ac:dyDescent="0.35">
      <c r="A33" s="3">
        <v>26</v>
      </c>
      <c r="B33" s="57">
        <v>8.3900000000000001E-4</v>
      </c>
      <c r="C33" s="57">
        <v>8.3900000000000001E-4</v>
      </c>
      <c r="D33" s="58">
        <v>98844.3</v>
      </c>
      <c r="E33" s="58">
        <v>82.9</v>
      </c>
      <c r="F33" s="60">
        <v>51.88</v>
      </c>
      <c r="G33" s="3" t="s">
        <v>12</v>
      </c>
      <c r="H33" s="3">
        <v>26</v>
      </c>
      <c r="I33" s="57">
        <v>3.0899999999999998E-4</v>
      </c>
      <c r="J33" s="57">
        <v>3.0899999999999998E-4</v>
      </c>
      <c r="K33" s="58">
        <v>99291</v>
      </c>
      <c r="L33" s="58">
        <v>30.7</v>
      </c>
      <c r="M33" s="60">
        <v>55.65</v>
      </c>
    </row>
    <row r="34" spans="1:13" x14ac:dyDescent="0.35">
      <c r="A34" s="3">
        <v>27</v>
      </c>
      <c r="B34" s="57">
        <v>8.5899999999999995E-4</v>
      </c>
      <c r="C34" s="57">
        <v>8.5899999999999995E-4</v>
      </c>
      <c r="D34" s="58">
        <v>98761.4</v>
      </c>
      <c r="E34" s="58">
        <v>84.8</v>
      </c>
      <c r="F34" s="60">
        <v>50.93</v>
      </c>
      <c r="G34" s="3" t="s">
        <v>12</v>
      </c>
      <c r="H34" s="3">
        <v>27</v>
      </c>
      <c r="I34" s="57">
        <v>3.6900000000000002E-4</v>
      </c>
      <c r="J34" s="57">
        <v>3.6900000000000002E-4</v>
      </c>
      <c r="K34" s="58">
        <v>99260.4</v>
      </c>
      <c r="L34" s="58">
        <v>36.6</v>
      </c>
      <c r="M34" s="60">
        <v>54.66</v>
      </c>
    </row>
    <row r="35" spans="1:13" x14ac:dyDescent="0.35">
      <c r="A35" s="3">
        <v>28</v>
      </c>
      <c r="B35" s="57">
        <v>1.01E-3</v>
      </c>
      <c r="C35" s="57">
        <v>1.01E-3</v>
      </c>
      <c r="D35" s="58">
        <v>98676.6</v>
      </c>
      <c r="E35" s="58">
        <v>99.6</v>
      </c>
      <c r="F35" s="60">
        <v>49.97</v>
      </c>
      <c r="G35" s="3" t="s">
        <v>12</v>
      </c>
      <c r="H35" s="3">
        <v>28</v>
      </c>
      <c r="I35" s="57">
        <v>4.1800000000000002E-4</v>
      </c>
      <c r="J35" s="57">
        <v>4.1800000000000002E-4</v>
      </c>
      <c r="K35" s="58">
        <v>99223.8</v>
      </c>
      <c r="L35" s="58">
        <v>41.5</v>
      </c>
      <c r="M35" s="60">
        <v>53.68</v>
      </c>
    </row>
    <row r="36" spans="1:13" x14ac:dyDescent="0.35">
      <c r="A36" s="3">
        <v>29</v>
      </c>
      <c r="B36" s="57">
        <v>1.1130000000000001E-3</v>
      </c>
      <c r="C36" s="57">
        <v>1.1119999999999999E-3</v>
      </c>
      <c r="D36" s="58">
        <v>98576.9</v>
      </c>
      <c r="E36" s="58">
        <v>109.6</v>
      </c>
      <c r="F36" s="60">
        <v>49.02</v>
      </c>
      <c r="G36" s="3" t="s">
        <v>12</v>
      </c>
      <c r="H36" s="3">
        <v>29</v>
      </c>
      <c r="I36" s="57">
        <v>5.1099999999999995E-4</v>
      </c>
      <c r="J36" s="57">
        <v>5.1099999999999995E-4</v>
      </c>
      <c r="K36" s="58">
        <v>99182.3</v>
      </c>
      <c r="L36" s="58">
        <v>50.7</v>
      </c>
      <c r="M36" s="60">
        <v>52.71</v>
      </c>
    </row>
    <row r="37" spans="1:13" x14ac:dyDescent="0.35">
      <c r="A37" s="3">
        <v>30</v>
      </c>
      <c r="B37" s="57">
        <v>1.193E-3</v>
      </c>
      <c r="C37" s="57">
        <v>1.1919999999999999E-3</v>
      </c>
      <c r="D37" s="58">
        <v>98467.3</v>
      </c>
      <c r="E37" s="58">
        <v>117.4</v>
      </c>
      <c r="F37" s="60">
        <v>48.07</v>
      </c>
      <c r="G37" s="3" t="s">
        <v>12</v>
      </c>
      <c r="H37" s="3">
        <v>30</v>
      </c>
      <c r="I37" s="57">
        <v>4.35E-4</v>
      </c>
      <c r="J37" s="57">
        <v>4.35E-4</v>
      </c>
      <c r="K37" s="58">
        <v>99131.6</v>
      </c>
      <c r="L37" s="58">
        <v>43.1</v>
      </c>
      <c r="M37" s="60">
        <v>51.73</v>
      </c>
    </row>
    <row r="38" spans="1:13" x14ac:dyDescent="0.35">
      <c r="A38" s="3">
        <v>31</v>
      </c>
      <c r="B38" s="57">
        <v>1.302E-3</v>
      </c>
      <c r="C38" s="57">
        <v>1.3010000000000001E-3</v>
      </c>
      <c r="D38" s="58">
        <v>98349.9</v>
      </c>
      <c r="E38" s="58">
        <v>127.9</v>
      </c>
      <c r="F38" s="60">
        <v>47.13</v>
      </c>
      <c r="G38" s="3" t="s">
        <v>12</v>
      </c>
      <c r="H38" s="3">
        <v>31</v>
      </c>
      <c r="I38" s="57">
        <v>5.3899999999999998E-4</v>
      </c>
      <c r="J38" s="57">
        <v>5.3899999999999998E-4</v>
      </c>
      <c r="K38" s="58">
        <v>99088.5</v>
      </c>
      <c r="L38" s="58">
        <v>53.4</v>
      </c>
      <c r="M38" s="60">
        <v>50.76</v>
      </c>
    </row>
    <row r="39" spans="1:13" x14ac:dyDescent="0.35">
      <c r="A39" s="3">
        <v>32</v>
      </c>
      <c r="B39" s="57">
        <v>1.47E-3</v>
      </c>
      <c r="C39" s="57">
        <v>1.469E-3</v>
      </c>
      <c r="D39" s="58">
        <v>98222</v>
      </c>
      <c r="E39" s="58">
        <v>144.30000000000001</v>
      </c>
      <c r="F39" s="60">
        <v>46.19</v>
      </c>
      <c r="G39" s="3" t="s">
        <v>12</v>
      </c>
      <c r="H39" s="3">
        <v>32</v>
      </c>
      <c r="I39" s="57">
        <v>5.9100000000000005E-4</v>
      </c>
      <c r="J39" s="57">
        <v>5.9000000000000003E-4</v>
      </c>
      <c r="K39" s="58">
        <v>99035.199999999997</v>
      </c>
      <c r="L39" s="58">
        <v>58.5</v>
      </c>
      <c r="M39" s="60">
        <v>49.78</v>
      </c>
    </row>
    <row r="40" spans="1:13" x14ac:dyDescent="0.35">
      <c r="A40" s="3">
        <v>33</v>
      </c>
      <c r="B40" s="57">
        <v>1.438E-3</v>
      </c>
      <c r="C40" s="57">
        <v>1.4369999999999999E-3</v>
      </c>
      <c r="D40" s="58">
        <v>98077.7</v>
      </c>
      <c r="E40" s="58">
        <v>140.9</v>
      </c>
      <c r="F40" s="60">
        <v>45.26</v>
      </c>
      <c r="G40" s="3" t="s">
        <v>12</v>
      </c>
      <c r="H40" s="3">
        <v>33</v>
      </c>
      <c r="I40" s="57">
        <v>7.2800000000000002E-4</v>
      </c>
      <c r="J40" s="57">
        <v>7.2800000000000002E-4</v>
      </c>
      <c r="K40" s="58">
        <v>98976.7</v>
      </c>
      <c r="L40" s="58">
        <v>72.099999999999994</v>
      </c>
      <c r="M40" s="60">
        <v>48.81</v>
      </c>
    </row>
    <row r="41" spans="1:13" x14ac:dyDescent="0.35">
      <c r="A41" s="3">
        <v>34</v>
      </c>
      <c r="B41" s="57">
        <v>1.6620000000000001E-3</v>
      </c>
      <c r="C41" s="57">
        <v>1.66E-3</v>
      </c>
      <c r="D41" s="58">
        <v>97936.8</v>
      </c>
      <c r="E41" s="58">
        <v>162.6</v>
      </c>
      <c r="F41" s="60">
        <v>44.32</v>
      </c>
      <c r="G41" s="3" t="s">
        <v>12</v>
      </c>
      <c r="H41" s="3">
        <v>34</v>
      </c>
      <c r="I41" s="57">
        <v>7.3099999999999999E-4</v>
      </c>
      <c r="J41" s="57">
        <v>7.3099999999999999E-4</v>
      </c>
      <c r="K41" s="58">
        <v>98904.7</v>
      </c>
      <c r="L41" s="58">
        <v>72.3</v>
      </c>
      <c r="M41" s="60">
        <v>47.85</v>
      </c>
    </row>
    <row r="42" spans="1:13" x14ac:dyDescent="0.35">
      <c r="A42" s="3">
        <v>35</v>
      </c>
      <c r="B42" s="57">
        <v>1.7489999999999999E-3</v>
      </c>
      <c r="C42" s="57">
        <v>1.7470000000000001E-3</v>
      </c>
      <c r="D42" s="58">
        <v>97774.2</v>
      </c>
      <c r="E42" s="58">
        <v>170.8</v>
      </c>
      <c r="F42" s="60">
        <v>43.39</v>
      </c>
      <c r="G42" s="3" t="s">
        <v>12</v>
      </c>
      <c r="H42" s="3">
        <v>35</v>
      </c>
      <c r="I42" s="57">
        <v>8.7900000000000001E-4</v>
      </c>
      <c r="J42" s="57">
        <v>8.7900000000000001E-4</v>
      </c>
      <c r="K42" s="58">
        <v>98832.4</v>
      </c>
      <c r="L42" s="58">
        <v>86.8</v>
      </c>
      <c r="M42" s="60">
        <v>46.88</v>
      </c>
    </row>
    <row r="43" spans="1:13" x14ac:dyDescent="0.35">
      <c r="A43" s="3">
        <v>36</v>
      </c>
      <c r="B43" s="57">
        <v>1.8339999999999999E-3</v>
      </c>
      <c r="C43" s="57">
        <v>1.8320000000000001E-3</v>
      </c>
      <c r="D43" s="58">
        <v>97603.3</v>
      </c>
      <c r="E43" s="58">
        <v>178.8</v>
      </c>
      <c r="F43" s="60">
        <v>42.47</v>
      </c>
      <c r="G43" s="3" t="s">
        <v>12</v>
      </c>
      <c r="H43" s="3">
        <v>36</v>
      </c>
      <c r="I43" s="57">
        <v>1.1609999999999999E-3</v>
      </c>
      <c r="J43" s="57">
        <v>1.1609999999999999E-3</v>
      </c>
      <c r="K43" s="58">
        <v>98745.5</v>
      </c>
      <c r="L43" s="58">
        <v>114.6</v>
      </c>
      <c r="M43" s="60">
        <v>45.92</v>
      </c>
    </row>
    <row r="44" spans="1:13" x14ac:dyDescent="0.35">
      <c r="A44" s="3">
        <v>37</v>
      </c>
      <c r="B44" s="57">
        <v>2.2100000000000002E-3</v>
      </c>
      <c r="C44" s="57">
        <v>2.2070000000000002E-3</v>
      </c>
      <c r="D44" s="58">
        <v>97424.5</v>
      </c>
      <c r="E44" s="58">
        <v>215</v>
      </c>
      <c r="F44" s="60">
        <v>41.55</v>
      </c>
      <c r="G44" s="3" t="s">
        <v>12</v>
      </c>
      <c r="H44" s="3">
        <v>37</v>
      </c>
      <c r="I44" s="57">
        <v>1.1800000000000001E-3</v>
      </c>
      <c r="J44" s="57">
        <v>1.1789999999999999E-3</v>
      </c>
      <c r="K44" s="58">
        <v>98630.9</v>
      </c>
      <c r="L44" s="58">
        <v>116.3</v>
      </c>
      <c r="M44" s="60">
        <v>44.98</v>
      </c>
    </row>
    <row r="45" spans="1:13" x14ac:dyDescent="0.35">
      <c r="A45" s="3">
        <v>38</v>
      </c>
      <c r="B45" s="57">
        <v>2.176E-3</v>
      </c>
      <c r="C45" s="57">
        <v>2.1740000000000002E-3</v>
      </c>
      <c r="D45" s="58">
        <v>97209.4</v>
      </c>
      <c r="E45" s="58">
        <v>211.3</v>
      </c>
      <c r="F45" s="60">
        <v>40.64</v>
      </c>
      <c r="G45" s="3" t="s">
        <v>12</v>
      </c>
      <c r="H45" s="3">
        <v>38</v>
      </c>
      <c r="I45" s="57">
        <v>1.0870000000000001E-3</v>
      </c>
      <c r="J45" s="57">
        <v>1.0859999999999999E-3</v>
      </c>
      <c r="K45" s="58">
        <v>98514.7</v>
      </c>
      <c r="L45" s="58">
        <v>107</v>
      </c>
      <c r="M45" s="60">
        <v>44.03</v>
      </c>
    </row>
    <row r="46" spans="1:13" x14ac:dyDescent="0.35">
      <c r="A46" s="3">
        <v>39</v>
      </c>
      <c r="B46" s="57">
        <v>2.3900000000000002E-3</v>
      </c>
      <c r="C46" s="57">
        <v>2.3879999999999999E-3</v>
      </c>
      <c r="D46" s="58">
        <v>96998.1</v>
      </c>
      <c r="E46" s="58">
        <v>231.6</v>
      </c>
      <c r="F46" s="60">
        <v>39.729999999999997</v>
      </c>
      <c r="G46" s="3" t="s">
        <v>12</v>
      </c>
      <c r="H46" s="3">
        <v>39</v>
      </c>
      <c r="I46" s="57">
        <v>1.6659999999999999E-3</v>
      </c>
      <c r="J46" s="57">
        <v>1.665E-3</v>
      </c>
      <c r="K46" s="58">
        <v>98407.6</v>
      </c>
      <c r="L46" s="58">
        <v>163.80000000000001</v>
      </c>
      <c r="M46" s="60">
        <v>43.07</v>
      </c>
    </row>
    <row r="47" spans="1:13" x14ac:dyDescent="0.35">
      <c r="A47" s="3">
        <v>40</v>
      </c>
      <c r="B47" s="57">
        <v>2.4599999999999999E-3</v>
      </c>
      <c r="C47" s="57">
        <v>2.457E-3</v>
      </c>
      <c r="D47" s="58">
        <v>96766.5</v>
      </c>
      <c r="E47" s="58">
        <v>237.8</v>
      </c>
      <c r="F47" s="60">
        <v>38.82</v>
      </c>
      <c r="G47" s="3" t="s">
        <v>12</v>
      </c>
      <c r="H47" s="3">
        <v>40</v>
      </c>
      <c r="I47" s="57">
        <v>1.4959999999999999E-3</v>
      </c>
      <c r="J47" s="57">
        <v>1.495E-3</v>
      </c>
      <c r="K47" s="58">
        <v>98243.8</v>
      </c>
      <c r="L47" s="58">
        <v>146.9</v>
      </c>
      <c r="M47" s="60">
        <v>42.15</v>
      </c>
    </row>
    <row r="48" spans="1:13" x14ac:dyDescent="0.35">
      <c r="A48" s="3">
        <v>41</v>
      </c>
      <c r="B48" s="57">
        <v>2.9559999999999999E-3</v>
      </c>
      <c r="C48" s="57">
        <v>2.9520000000000002E-3</v>
      </c>
      <c r="D48" s="58">
        <v>96528.8</v>
      </c>
      <c r="E48" s="58">
        <v>284.89999999999998</v>
      </c>
      <c r="F48" s="60">
        <v>37.909999999999997</v>
      </c>
      <c r="G48" s="3" t="s">
        <v>12</v>
      </c>
      <c r="H48" s="3">
        <v>41</v>
      </c>
      <c r="I48" s="57">
        <v>1.6050000000000001E-3</v>
      </c>
      <c r="J48" s="57">
        <v>1.604E-3</v>
      </c>
      <c r="K48" s="58">
        <v>98096.9</v>
      </c>
      <c r="L48" s="58">
        <v>157.30000000000001</v>
      </c>
      <c r="M48" s="60">
        <v>41.21</v>
      </c>
    </row>
    <row r="49" spans="1:13" x14ac:dyDescent="0.35">
      <c r="A49" s="3">
        <v>42</v>
      </c>
      <c r="B49" s="57">
        <v>3.2209999999999999E-3</v>
      </c>
      <c r="C49" s="57">
        <v>3.2160000000000001E-3</v>
      </c>
      <c r="D49" s="58">
        <v>96243.8</v>
      </c>
      <c r="E49" s="58">
        <v>309.5</v>
      </c>
      <c r="F49" s="60">
        <v>37.020000000000003</v>
      </c>
      <c r="G49" s="3" t="s">
        <v>12</v>
      </c>
      <c r="H49" s="3">
        <v>42</v>
      </c>
      <c r="I49" s="57">
        <v>1.673E-3</v>
      </c>
      <c r="J49" s="57">
        <v>1.671E-3</v>
      </c>
      <c r="K49" s="58">
        <v>97939.6</v>
      </c>
      <c r="L49" s="58">
        <v>163.69999999999999</v>
      </c>
      <c r="M49" s="60">
        <v>40.270000000000003</v>
      </c>
    </row>
    <row r="50" spans="1:13" x14ac:dyDescent="0.35">
      <c r="A50" s="3">
        <v>43</v>
      </c>
      <c r="B50" s="57">
        <v>3.395E-3</v>
      </c>
      <c r="C50" s="57">
        <v>3.3890000000000001E-3</v>
      </c>
      <c r="D50" s="58">
        <v>95934.399999999994</v>
      </c>
      <c r="E50" s="58">
        <v>325.10000000000002</v>
      </c>
      <c r="F50" s="60">
        <v>36.14</v>
      </c>
      <c r="G50" s="3" t="s">
        <v>12</v>
      </c>
      <c r="H50" s="3">
        <v>43</v>
      </c>
      <c r="I50" s="57">
        <v>1.7799999999999999E-3</v>
      </c>
      <c r="J50" s="57">
        <v>1.7780000000000001E-3</v>
      </c>
      <c r="K50" s="58">
        <v>97776</v>
      </c>
      <c r="L50" s="58">
        <v>173.9</v>
      </c>
      <c r="M50" s="60">
        <v>39.340000000000003</v>
      </c>
    </row>
    <row r="51" spans="1:13" x14ac:dyDescent="0.35">
      <c r="A51" s="3">
        <v>44</v>
      </c>
      <c r="B51" s="57">
        <v>3.3089999999999999E-3</v>
      </c>
      <c r="C51" s="57">
        <v>3.3029999999999999E-3</v>
      </c>
      <c r="D51" s="58">
        <v>95609.2</v>
      </c>
      <c r="E51" s="58">
        <v>315.8</v>
      </c>
      <c r="F51" s="60">
        <v>35.26</v>
      </c>
      <c r="G51" s="3" t="s">
        <v>12</v>
      </c>
      <c r="H51" s="3">
        <v>44</v>
      </c>
      <c r="I51" s="57">
        <v>1.9070000000000001E-3</v>
      </c>
      <c r="J51" s="57">
        <v>1.905E-3</v>
      </c>
      <c r="K51" s="58">
        <v>97602.1</v>
      </c>
      <c r="L51" s="58">
        <v>185.9</v>
      </c>
      <c r="M51" s="60">
        <v>38.409999999999997</v>
      </c>
    </row>
    <row r="52" spans="1:13" x14ac:dyDescent="0.35">
      <c r="A52" s="3">
        <v>45</v>
      </c>
      <c r="B52" s="57">
        <v>3.49E-3</v>
      </c>
      <c r="C52" s="57">
        <v>3.4840000000000001E-3</v>
      </c>
      <c r="D52" s="58">
        <v>95293.4</v>
      </c>
      <c r="E52" s="58">
        <v>332</v>
      </c>
      <c r="F52" s="60">
        <v>34.380000000000003</v>
      </c>
      <c r="G52" s="3" t="s">
        <v>12</v>
      </c>
      <c r="H52" s="3">
        <v>45</v>
      </c>
      <c r="I52" s="57">
        <v>1.8649999999999999E-3</v>
      </c>
      <c r="J52" s="57">
        <v>1.8630000000000001E-3</v>
      </c>
      <c r="K52" s="58">
        <v>97416.2</v>
      </c>
      <c r="L52" s="58">
        <v>181.5</v>
      </c>
      <c r="M52" s="60">
        <v>37.479999999999997</v>
      </c>
    </row>
    <row r="53" spans="1:13" x14ac:dyDescent="0.35">
      <c r="A53" s="3">
        <v>46</v>
      </c>
      <c r="B53" s="57">
        <v>4.1149999999999997E-3</v>
      </c>
      <c r="C53" s="57">
        <v>4.1070000000000004E-3</v>
      </c>
      <c r="D53" s="58">
        <v>94961.5</v>
      </c>
      <c r="E53" s="58">
        <v>390</v>
      </c>
      <c r="F53" s="60">
        <v>33.5</v>
      </c>
      <c r="G53" s="3" t="s">
        <v>12</v>
      </c>
      <c r="H53" s="3">
        <v>46</v>
      </c>
      <c r="I53" s="57">
        <v>1.951E-3</v>
      </c>
      <c r="J53" s="57">
        <v>1.9499999999999999E-3</v>
      </c>
      <c r="K53" s="58">
        <v>97234.7</v>
      </c>
      <c r="L53" s="58">
        <v>189.6</v>
      </c>
      <c r="M53" s="60">
        <v>36.549999999999997</v>
      </c>
    </row>
    <row r="54" spans="1:13" x14ac:dyDescent="0.35">
      <c r="A54" s="3">
        <v>47</v>
      </c>
      <c r="B54" s="57">
        <v>3.833E-3</v>
      </c>
      <c r="C54" s="57">
        <v>3.826E-3</v>
      </c>
      <c r="D54" s="58">
        <v>94571.5</v>
      </c>
      <c r="E54" s="58">
        <v>361.8</v>
      </c>
      <c r="F54" s="60">
        <v>32.630000000000003</v>
      </c>
      <c r="G54" s="3" t="s">
        <v>12</v>
      </c>
      <c r="H54" s="3">
        <v>47</v>
      </c>
      <c r="I54" s="57">
        <v>2.3839999999999998E-3</v>
      </c>
      <c r="J54" s="57">
        <v>2.3809999999999999E-3</v>
      </c>
      <c r="K54" s="58">
        <v>97045.1</v>
      </c>
      <c r="L54" s="58">
        <v>231.1</v>
      </c>
      <c r="M54" s="60">
        <v>35.619999999999997</v>
      </c>
    </row>
    <row r="55" spans="1:13" x14ac:dyDescent="0.35">
      <c r="A55" s="3">
        <v>48</v>
      </c>
      <c r="B55" s="57">
        <v>4.2820000000000002E-3</v>
      </c>
      <c r="C55" s="57">
        <v>4.2719999999999998E-3</v>
      </c>
      <c r="D55" s="58">
        <v>94209.7</v>
      </c>
      <c r="E55" s="58">
        <v>402.5</v>
      </c>
      <c r="F55" s="60">
        <v>31.76</v>
      </c>
      <c r="G55" s="3" t="s">
        <v>12</v>
      </c>
      <c r="H55" s="3">
        <v>48</v>
      </c>
      <c r="I55" s="57">
        <v>2.2750000000000001E-3</v>
      </c>
      <c r="J55" s="57">
        <v>2.2729999999999998E-3</v>
      </c>
      <c r="K55" s="58">
        <v>96814</v>
      </c>
      <c r="L55" s="58">
        <v>220</v>
      </c>
      <c r="M55" s="60">
        <v>34.71</v>
      </c>
    </row>
    <row r="56" spans="1:13" x14ac:dyDescent="0.35">
      <c r="A56" s="3">
        <v>49</v>
      </c>
      <c r="B56" s="57">
        <v>4.4289999999999998E-3</v>
      </c>
      <c r="C56" s="57">
        <v>4.4190000000000002E-3</v>
      </c>
      <c r="D56" s="58">
        <v>93807.2</v>
      </c>
      <c r="E56" s="58">
        <v>414.6</v>
      </c>
      <c r="F56" s="60">
        <v>30.89</v>
      </c>
      <c r="G56" s="3" t="s">
        <v>12</v>
      </c>
      <c r="H56" s="3">
        <v>49</v>
      </c>
      <c r="I56" s="57">
        <v>2.3609999999999998E-3</v>
      </c>
      <c r="J56" s="57">
        <v>2.3579999999999999E-3</v>
      </c>
      <c r="K56" s="58">
        <v>96594</v>
      </c>
      <c r="L56" s="58">
        <v>227.8</v>
      </c>
      <c r="M56" s="60">
        <v>33.78</v>
      </c>
    </row>
    <row r="57" spans="1:13" x14ac:dyDescent="0.35">
      <c r="A57" s="3">
        <v>50</v>
      </c>
      <c r="B57" s="57">
        <v>4.4359999999999998E-3</v>
      </c>
      <c r="C57" s="57">
        <v>4.4260000000000002E-3</v>
      </c>
      <c r="D57" s="58">
        <v>93392.6</v>
      </c>
      <c r="E57" s="58">
        <v>413.4</v>
      </c>
      <c r="F57" s="60">
        <v>30.03</v>
      </c>
      <c r="G57" s="3" t="s">
        <v>12</v>
      </c>
      <c r="H57" s="3">
        <v>50</v>
      </c>
      <c r="I57" s="57">
        <v>2.7590000000000002E-3</v>
      </c>
      <c r="J57" s="57">
        <v>2.7550000000000001E-3</v>
      </c>
      <c r="K57" s="58">
        <v>96366.2</v>
      </c>
      <c r="L57" s="58">
        <v>265.5</v>
      </c>
      <c r="M57" s="60">
        <v>32.86</v>
      </c>
    </row>
    <row r="58" spans="1:13" x14ac:dyDescent="0.35">
      <c r="A58" s="3">
        <v>51</v>
      </c>
      <c r="B58" s="57">
        <v>4.5079999999999999E-3</v>
      </c>
      <c r="C58" s="57">
        <v>4.4980000000000003E-3</v>
      </c>
      <c r="D58" s="58">
        <v>92979.199999999997</v>
      </c>
      <c r="E58" s="58">
        <v>418.2</v>
      </c>
      <c r="F58" s="60">
        <v>29.16</v>
      </c>
      <c r="G58" s="3" t="s">
        <v>12</v>
      </c>
      <c r="H58" s="3">
        <v>51</v>
      </c>
      <c r="I58" s="57">
        <v>3.1099999999999999E-3</v>
      </c>
      <c r="J58" s="57">
        <v>3.1059999999999998E-3</v>
      </c>
      <c r="K58" s="58">
        <v>96100.7</v>
      </c>
      <c r="L58" s="58">
        <v>298.5</v>
      </c>
      <c r="M58" s="60">
        <v>31.95</v>
      </c>
    </row>
    <row r="59" spans="1:13" x14ac:dyDescent="0.35">
      <c r="A59" s="3">
        <v>52</v>
      </c>
      <c r="B59" s="57">
        <v>5.1830000000000001E-3</v>
      </c>
      <c r="C59" s="57">
        <v>5.169E-3</v>
      </c>
      <c r="D59" s="58">
        <v>92561</v>
      </c>
      <c r="E59" s="58">
        <v>478.5</v>
      </c>
      <c r="F59" s="60">
        <v>28.29</v>
      </c>
      <c r="G59" s="3" t="s">
        <v>12</v>
      </c>
      <c r="H59" s="3">
        <v>52</v>
      </c>
      <c r="I59" s="57">
        <v>3.2460000000000002E-3</v>
      </c>
      <c r="J59" s="57">
        <v>3.241E-3</v>
      </c>
      <c r="K59" s="58">
        <v>95802.3</v>
      </c>
      <c r="L59" s="58">
        <v>310.5</v>
      </c>
      <c r="M59" s="60">
        <v>31.05</v>
      </c>
    </row>
    <row r="60" spans="1:13" x14ac:dyDescent="0.35">
      <c r="A60" s="3">
        <v>53</v>
      </c>
      <c r="B60" s="57">
        <v>5.2719999999999998E-3</v>
      </c>
      <c r="C60" s="57">
        <v>5.2579999999999997E-3</v>
      </c>
      <c r="D60" s="58">
        <v>92082.5</v>
      </c>
      <c r="E60" s="58">
        <v>484.2</v>
      </c>
      <c r="F60" s="60">
        <v>27.43</v>
      </c>
      <c r="G60" s="3" t="s">
        <v>12</v>
      </c>
      <c r="H60" s="3">
        <v>53</v>
      </c>
      <c r="I60" s="57">
        <v>3.4889999999999999E-3</v>
      </c>
      <c r="J60" s="57">
        <v>3.483E-3</v>
      </c>
      <c r="K60" s="58">
        <v>95491.8</v>
      </c>
      <c r="L60" s="58">
        <v>332.6</v>
      </c>
      <c r="M60" s="60">
        <v>30.15</v>
      </c>
    </row>
    <row r="61" spans="1:13" x14ac:dyDescent="0.35">
      <c r="A61" s="3">
        <v>54</v>
      </c>
      <c r="B61" s="57">
        <v>5.7140000000000003E-3</v>
      </c>
      <c r="C61" s="57">
        <v>5.6979999999999999E-3</v>
      </c>
      <c r="D61" s="58">
        <v>91598.3</v>
      </c>
      <c r="E61" s="58">
        <v>521.9</v>
      </c>
      <c r="F61" s="60">
        <v>26.57</v>
      </c>
      <c r="G61" s="3" t="s">
        <v>12</v>
      </c>
      <c r="H61" s="3">
        <v>54</v>
      </c>
      <c r="I61" s="57">
        <v>3.8890000000000001E-3</v>
      </c>
      <c r="J61" s="57">
        <v>3.882E-3</v>
      </c>
      <c r="K61" s="58">
        <v>95159.2</v>
      </c>
      <c r="L61" s="58">
        <v>369.4</v>
      </c>
      <c r="M61" s="60">
        <v>29.25</v>
      </c>
    </row>
    <row r="62" spans="1:13" x14ac:dyDescent="0.35">
      <c r="A62" s="3">
        <v>55</v>
      </c>
      <c r="B62" s="57">
        <v>5.3470000000000002E-3</v>
      </c>
      <c r="C62" s="57">
        <v>5.3330000000000001E-3</v>
      </c>
      <c r="D62" s="58">
        <v>91076.4</v>
      </c>
      <c r="E62" s="58">
        <v>485.7</v>
      </c>
      <c r="F62" s="60">
        <v>25.72</v>
      </c>
      <c r="G62" s="3" t="s">
        <v>12</v>
      </c>
      <c r="H62" s="3">
        <v>55</v>
      </c>
      <c r="I62" s="57">
        <v>3.8920000000000001E-3</v>
      </c>
      <c r="J62" s="57">
        <v>3.8839999999999999E-3</v>
      </c>
      <c r="K62" s="58">
        <v>94789.8</v>
      </c>
      <c r="L62" s="58">
        <v>368.2</v>
      </c>
      <c r="M62" s="60">
        <v>28.36</v>
      </c>
    </row>
    <row r="63" spans="1:13" x14ac:dyDescent="0.35">
      <c r="A63" s="3">
        <v>56</v>
      </c>
      <c r="B63" s="57">
        <v>6.7099999999999998E-3</v>
      </c>
      <c r="C63" s="57">
        <v>6.6870000000000002E-3</v>
      </c>
      <c r="D63" s="58">
        <v>90590.7</v>
      </c>
      <c r="E63" s="58">
        <v>605.79999999999995</v>
      </c>
      <c r="F63" s="60">
        <v>24.86</v>
      </c>
      <c r="G63" s="3" t="s">
        <v>12</v>
      </c>
      <c r="H63" s="3">
        <v>56</v>
      </c>
      <c r="I63" s="57">
        <v>4.5770000000000003E-3</v>
      </c>
      <c r="J63" s="57">
        <v>4.5669999999999999E-3</v>
      </c>
      <c r="K63" s="58">
        <v>94421.6</v>
      </c>
      <c r="L63" s="58">
        <v>431.2</v>
      </c>
      <c r="M63" s="60">
        <v>27.47</v>
      </c>
    </row>
    <row r="64" spans="1:13" x14ac:dyDescent="0.35">
      <c r="A64" s="3">
        <v>57</v>
      </c>
      <c r="B64" s="57">
        <v>6.9930000000000001E-3</v>
      </c>
      <c r="C64" s="57">
        <v>6.9690000000000004E-3</v>
      </c>
      <c r="D64" s="58">
        <v>89984.9</v>
      </c>
      <c r="E64" s="58">
        <v>627.1</v>
      </c>
      <c r="F64" s="60">
        <v>24.02</v>
      </c>
      <c r="G64" s="3" t="s">
        <v>12</v>
      </c>
      <c r="H64" s="3">
        <v>57</v>
      </c>
      <c r="I64" s="57">
        <v>4.8919999999999996E-3</v>
      </c>
      <c r="J64" s="57">
        <v>4.8799999999999998E-3</v>
      </c>
      <c r="K64" s="58">
        <v>93990.399999999994</v>
      </c>
      <c r="L64" s="58">
        <v>458.7</v>
      </c>
      <c r="M64" s="60">
        <v>26.6</v>
      </c>
    </row>
    <row r="65" spans="1:13" x14ac:dyDescent="0.35">
      <c r="A65" s="3">
        <v>58</v>
      </c>
      <c r="B65" s="57">
        <v>7.9000000000000008E-3</v>
      </c>
      <c r="C65" s="57">
        <v>7.8689999999999993E-3</v>
      </c>
      <c r="D65" s="58">
        <v>89357.8</v>
      </c>
      <c r="E65" s="58">
        <v>703.1</v>
      </c>
      <c r="F65" s="60">
        <v>23.19</v>
      </c>
      <c r="G65" s="3" t="s">
        <v>12</v>
      </c>
      <c r="H65" s="3">
        <v>58</v>
      </c>
      <c r="I65" s="57">
        <v>5.1089999999999998E-3</v>
      </c>
      <c r="J65" s="57">
        <v>5.0959999999999998E-3</v>
      </c>
      <c r="K65" s="58">
        <v>93531.7</v>
      </c>
      <c r="L65" s="58">
        <v>476.6</v>
      </c>
      <c r="M65" s="60">
        <v>25.72</v>
      </c>
    </row>
    <row r="66" spans="1:13" x14ac:dyDescent="0.35">
      <c r="A66" s="3">
        <v>59</v>
      </c>
      <c r="B66" s="57">
        <v>8.6110000000000006E-3</v>
      </c>
      <c r="C66" s="57">
        <v>8.574E-3</v>
      </c>
      <c r="D66" s="58">
        <v>88654.7</v>
      </c>
      <c r="E66" s="58">
        <v>760.1</v>
      </c>
      <c r="F66" s="60">
        <v>22.37</v>
      </c>
      <c r="G66" s="3" t="s">
        <v>12</v>
      </c>
      <c r="H66" s="3">
        <v>59</v>
      </c>
      <c r="I66" s="57">
        <v>6.0870000000000004E-3</v>
      </c>
      <c r="J66" s="57">
        <v>6.0679999999999996E-3</v>
      </c>
      <c r="K66" s="58">
        <v>93055.1</v>
      </c>
      <c r="L66" s="58">
        <v>564.70000000000005</v>
      </c>
      <c r="M66" s="60">
        <v>24.85</v>
      </c>
    </row>
    <row r="67" spans="1:13" x14ac:dyDescent="0.35">
      <c r="A67" s="3">
        <v>60</v>
      </c>
      <c r="B67" s="57">
        <v>9.1450000000000004E-3</v>
      </c>
      <c r="C67" s="57">
        <v>9.103E-3</v>
      </c>
      <c r="D67" s="58">
        <v>87894.5</v>
      </c>
      <c r="E67" s="58">
        <v>800.1</v>
      </c>
      <c r="F67" s="60">
        <v>21.56</v>
      </c>
      <c r="G67" s="3" t="s">
        <v>12</v>
      </c>
      <c r="H67" s="3">
        <v>60</v>
      </c>
      <c r="I67" s="57">
        <v>6.3829999999999998E-3</v>
      </c>
      <c r="J67" s="57">
        <v>6.3629999999999997E-3</v>
      </c>
      <c r="K67" s="58">
        <v>92490.4</v>
      </c>
      <c r="L67" s="58">
        <v>588.5</v>
      </c>
      <c r="M67" s="60">
        <v>24</v>
      </c>
    </row>
    <row r="68" spans="1:13" x14ac:dyDescent="0.35">
      <c r="A68" s="3">
        <v>61</v>
      </c>
      <c r="B68" s="57">
        <v>1.0425E-2</v>
      </c>
      <c r="C68" s="57">
        <v>1.0371E-2</v>
      </c>
      <c r="D68" s="58">
        <v>87094.399999999994</v>
      </c>
      <c r="E68" s="58">
        <v>903.3</v>
      </c>
      <c r="F68" s="60">
        <v>20.75</v>
      </c>
      <c r="G68" s="3" t="s">
        <v>12</v>
      </c>
      <c r="H68" s="3">
        <v>61</v>
      </c>
      <c r="I68" s="57">
        <v>7.0559999999999998E-3</v>
      </c>
      <c r="J68" s="57">
        <v>7.0309999999999999E-3</v>
      </c>
      <c r="K68" s="58">
        <v>91902</v>
      </c>
      <c r="L68" s="58">
        <v>646.20000000000005</v>
      </c>
      <c r="M68" s="60">
        <v>23.15</v>
      </c>
    </row>
    <row r="69" spans="1:13" x14ac:dyDescent="0.35">
      <c r="A69" s="3">
        <v>62</v>
      </c>
      <c r="B69" s="57">
        <v>1.1523E-2</v>
      </c>
      <c r="C69" s="57">
        <v>1.1457E-2</v>
      </c>
      <c r="D69" s="58">
        <v>86191.1</v>
      </c>
      <c r="E69" s="58">
        <v>987.5</v>
      </c>
      <c r="F69" s="60">
        <v>19.96</v>
      </c>
      <c r="G69" s="3" t="s">
        <v>12</v>
      </c>
      <c r="H69" s="3">
        <v>62</v>
      </c>
      <c r="I69" s="57">
        <v>7.6800000000000002E-3</v>
      </c>
      <c r="J69" s="57">
        <v>7.6509999999999998E-3</v>
      </c>
      <c r="K69" s="58">
        <v>91255.8</v>
      </c>
      <c r="L69" s="58">
        <v>698.2</v>
      </c>
      <c r="M69" s="60">
        <v>22.31</v>
      </c>
    </row>
    <row r="70" spans="1:13" x14ac:dyDescent="0.35">
      <c r="A70" s="3">
        <v>63</v>
      </c>
      <c r="B70" s="57">
        <v>1.2199E-2</v>
      </c>
      <c r="C70" s="57">
        <v>1.2125E-2</v>
      </c>
      <c r="D70" s="58">
        <v>85203.6</v>
      </c>
      <c r="E70" s="58">
        <v>1033.0999999999999</v>
      </c>
      <c r="F70" s="60">
        <v>19.190000000000001</v>
      </c>
      <c r="G70" s="3" t="s">
        <v>12</v>
      </c>
      <c r="H70" s="3">
        <v>63</v>
      </c>
      <c r="I70" s="57">
        <v>8.5070000000000007E-3</v>
      </c>
      <c r="J70" s="57">
        <v>8.4709999999999994E-3</v>
      </c>
      <c r="K70" s="58">
        <v>90557.6</v>
      </c>
      <c r="L70" s="58">
        <v>767.1</v>
      </c>
      <c r="M70" s="60">
        <v>21.48</v>
      </c>
    </row>
    <row r="71" spans="1:13" x14ac:dyDescent="0.35">
      <c r="A71" s="3">
        <v>64</v>
      </c>
      <c r="B71" s="57">
        <v>1.2968E-2</v>
      </c>
      <c r="C71" s="57">
        <v>1.2884E-2</v>
      </c>
      <c r="D71" s="58">
        <v>84170.5</v>
      </c>
      <c r="E71" s="58">
        <v>1084.5</v>
      </c>
      <c r="F71" s="60">
        <v>18.420000000000002</v>
      </c>
      <c r="G71" s="3" t="s">
        <v>12</v>
      </c>
      <c r="H71" s="3">
        <v>64</v>
      </c>
      <c r="I71" s="57">
        <v>8.9549999999999994E-3</v>
      </c>
      <c r="J71" s="57">
        <v>8.9149999999999993E-3</v>
      </c>
      <c r="K71" s="58">
        <v>89790.5</v>
      </c>
      <c r="L71" s="58">
        <v>800.5</v>
      </c>
      <c r="M71" s="60">
        <v>20.66</v>
      </c>
    </row>
    <row r="72" spans="1:13" x14ac:dyDescent="0.35">
      <c r="A72" s="3">
        <v>65</v>
      </c>
      <c r="B72" s="57">
        <v>1.4578000000000001E-2</v>
      </c>
      <c r="C72" s="57">
        <v>1.4473E-2</v>
      </c>
      <c r="D72" s="58">
        <v>83086.100000000006</v>
      </c>
      <c r="E72" s="58">
        <v>1202.5</v>
      </c>
      <c r="F72" s="60">
        <v>17.649999999999999</v>
      </c>
      <c r="G72" s="3" t="s">
        <v>12</v>
      </c>
      <c r="H72" s="3">
        <v>65</v>
      </c>
      <c r="I72" s="57">
        <v>1.043E-2</v>
      </c>
      <c r="J72" s="57">
        <v>1.0376E-2</v>
      </c>
      <c r="K72" s="58">
        <v>88990</v>
      </c>
      <c r="L72" s="58">
        <v>923.3</v>
      </c>
      <c r="M72" s="60">
        <v>19.84</v>
      </c>
    </row>
    <row r="73" spans="1:13" x14ac:dyDescent="0.35">
      <c r="A73" s="3">
        <v>66</v>
      </c>
      <c r="B73" s="57">
        <v>1.6292000000000001E-2</v>
      </c>
      <c r="C73" s="57">
        <v>1.6160000000000001E-2</v>
      </c>
      <c r="D73" s="58">
        <v>81883.600000000006</v>
      </c>
      <c r="E73" s="58">
        <v>1323.2</v>
      </c>
      <c r="F73" s="60">
        <v>16.899999999999999</v>
      </c>
      <c r="G73" s="3" t="s">
        <v>12</v>
      </c>
      <c r="H73" s="3">
        <v>66</v>
      </c>
      <c r="I73" s="57">
        <v>1.0855E-2</v>
      </c>
      <c r="J73" s="57">
        <v>1.0796999999999999E-2</v>
      </c>
      <c r="K73" s="58">
        <v>88066.7</v>
      </c>
      <c r="L73" s="58">
        <v>950.8</v>
      </c>
      <c r="M73" s="60">
        <v>19.04</v>
      </c>
    </row>
    <row r="74" spans="1:13" x14ac:dyDescent="0.35">
      <c r="A74" s="3">
        <v>67</v>
      </c>
      <c r="B74" s="57">
        <v>1.7267999999999999E-2</v>
      </c>
      <c r="C74" s="57">
        <v>1.712E-2</v>
      </c>
      <c r="D74" s="58">
        <v>80560.399999999994</v>
      </c>
      <c r="E74" s="58">
        <v>1379.2</v>
      </c>
      <c r="F74" s="60">
        <v>16.170000000000002</v>
      </c>
      <c r="G74" s="3" t="s">
        <v>12</v>
      </c>
      <c r="H74" s="3">
        <v>67</v>
      </c>
      <c r="I74" s="57">
        <v>1.18E-2</v>
      </c>
      <c r="J74" s="57">
        <v>1.1731E-2</v>
      </c>
      <c r="K74" s="58">
        <v>87115.8</v>
      </c>
      <c r="L74" s="58">
        <v>1022</v>
      </c>
      <c r="M74" s="60">
        <v>18.25</v>
      </c>
    </row>
    <row r="75" spans="1:13" x14ac:dyDescent="0.35">
      <c r="A75" s="3">
        <v>68</v>
      </c>
      <c r="B75" s="57">
        <v>1.8922999999999999E-2</v>
      </c>
      <c r="C75" s="57">
        <v>1.8745999999999999E-2</v>
      </c>
      <c r="D75" s="58">
        <v>79181.100000000006</v>
      </c>
      <c r="E75" s="58">
        <v>1484.3</v>
      </c>
      <c r="F75" s="60">
        <v>15.44</v>
      </c>
      <c r="G75" s="3" t="s">
        <v>12</v>
      </c>
      <c r="H75" s="3">
        <v>68</v>
      </c>
      <c r="I75" s="57">
        <v>1.2942E-2</v>
      </c>
      <c r="J75" s="57">
        <v>1.2858E-2</v>
      </c>
      <c r="K75" s="58">
        <v>86093.9</v>
      </c>
      <c r="L75" s="58">
        <v>1107</v>
      </c>
      <c r="M75" s="60">
        <v>17.46</v>
      </c>
    </row>
    <row r="76" spans="1:13" x14ac:dyDescent="0.35">
      <c r="A76" s="3">
        <v>69</v>
      </c>
      <c r="B76" s="57">
        <v>2.0813999999999999E-2</v>
      </c>
      <c r="C76" s="57">
        <v>2.0598999999999999E-2</v>
      </c>
      <c r="D76" s="58">
        <v>77696.800000000003</v>
      </c>
      <c r="E76" s="58">
        <v>1600.5</v>
      </c>
      <c r="F76" s="60">
        <v>14.73</v>
      </c>
      <c r="G76" s="3" t="s">
        <v>12</v>
      </c>
      <c r="H76" s="3">
        <v>69</v>
      </c>
      <c r="I76" s="57">
        <v>1.43E-2</v>
      </c>
      <c r="J76" s="57">
        <v>1.4198000000000001E-2</v>
      </c>
      <c r="K76" s="58">
        <v>84986.8</v>
      </c>
      <c r="L76" s="58">
        <v>1206.7</v>
      </c>
      <c r="M76" s="60">
        <v>16.68</v>
      </c>
    </row>
    <row r="77" spans="1:13" x14ac:dyDescent="0.35">
      <c r="A77" s="3">
        <v>70</v>
      </c>
      <c r="B77" s="57">
        <v>2.2048999999999999E-2</v>
      </c>
      <c r="C77" s="57">
        <v>2.1808999999999999E-2</v>
      </c>
      <c r="D77" s="58">
        <v>76096.3</v>
      </c>
      <c r="E77" s="58">
        <v>1659.6</v>
      </c>
      <c r="F77" s="60">
        <v>14.03</v>
      </c>
      <c r="G77" s="3" t="s">
        <v>12</v>
      </c>
      <c r="H77" s="3">
        <v>70</v>
      </c>
      <c r="I77" s="57">
        <v>1.5872000000000001E-2</v>
      </c>
      <c r="J77" s="57">
        <v>1.5747000000000001E-2</v>
      </c>
      <c r="K77" s="58">
        <v>83780.2</v>
      </c>
      <c r="L77" s="58">
        <v>1319.3</v>
      </c>
      <c r="M77" s="60">
        <v>15.91</v>
      </c>
    </row>
    <row r="78" spans="1:13" x14ac:dyDescent="0.35">
      <c r="A78" s="3">
        <v>71</v>
      </c>
      <c r="B78" s="57">
        <v>2.4136999999999999E-2</v>
      </c>
      <c r="C78" s="57">
        <v>2.3848999999999999E-2</v>
      </c>
      <c r="D78" s="58">
        <v>74436.7</v>
      </c>
      <c r="E78" s="58">
        <v>1775.2</v>
      </c>
      <c r="F78" s="60">
        <v>13.33</v>
      </c>
      <c r="G78" s="3" t="s">
        <v>12</v>
      </c>
      <c r="H78" s="3">
        <v>71</v>
      </c>
      <c r="I78" s="57">
        <v>1.6931000000000002E-2</v>
      </c>
      <c r="J78" s="57">
        <v>1.6788999999999998E-2</v>
      </c>
      <c r="K78" s="58">
        <v>82460.899999999994</v>
      </c>
      <c r="L78" s="58">
        <v>1384.4</v>
      </c>
      <c r="M78" s="60">
        <v>15.16</v>
      </c>
    </row>
    <row r="79" spans="1:13" x14ac:dyDescent="0.35">
      <c r="A79" s="3">
        <v>72</v>
      </c>
      <c r="B79" s="57">
        <v>2.7369999999999998E-2</v>
      </c>
      <c r="C79" s="57">
        <v>2.7001000000000001E-2</v>
      </c>
      <c r="D79" s="58">
        <v>72661.5</v>
      </c>
      <c r="E79" s="58">
        <v>1961.9</v>
      </c>
      <c r="F79" s="60">
        <v>12.64</v>
      </c>
      <c r="G79" s="3" t="s">
        <v>12</v>
      </c>
      <c r="H79" s="3">
        <v>72</v>
      </c>
      <c r="I79" s="57">
        <v>1.9390000000000001E-2</v>
      </c>
      <c r="J79" s="57">
        <v>1.9203000000000001E-2</v>
      </c>
      <c r="K79" s="58">
        <v>81076.399999999994</v>
      </c>
      <c r="L79" s="58">
        <v>1556.9</v>
      </c>
      <c r="M79" s="60">
        <v>14.41</v>
      </c>
    </row>
    <row r="80" spans="1:13" x14ac:dyDescent="0.35">
      <c r="A80" s="3">
        <v>73</v>
      </c>
      <c r="B80" s="57">
        <v>3.0426999999999999E-2</v>
      </c>
      <c r="C80" s="57">
        <v>2.9971000000000001E-2</v>
      </c>
      <c r="D80" s="58">
        <v>70699.600000000006</v>
      </c>
      <c r="E80" s="58">
        <v>2119</v>
      </c>
      <c r="F80" s="60">
        <v>11.98</v>
      </c>
      <c r="G80" s="3" t="s">
        <v>12</v>
      </c>
      <c r="H80" s="3">
        <v>73</v>
      </c>
      <c r="I80" s="57">
        <v>2.1474E-2</v>
      </c>
      <c r="J80" s="57">
        <v>2.1246000000000001E-2</v>
      </c>
      <c r="K80" s="58">
        <v>79519.5</v>
      </c>
      <c r="L80" s="58">
        <v>1689.4</v>
      </c>
      <c r="M80" s="60">
        <v>13.68</v>
      </c>
    </row>
    <row r="81" spans="1:13" x14ac:dyDescent="0.35">
      <c r="A81" s="3">
        <v>74</v>
      </c>
      <c r="B81" s="57">
        <v>3.4529999999999998E-2</v>
      </c>
      <c r="C81" s="57">
        <v>3.3944000000000002E-2</v>
      </c>
      <c r="D81" s="58">
        <v>68580.600000000006</v>
      </c>
      <c r="E81" s="58">
        <v>2327.9</v>
      </c>
      <c r="F81" s="60">
        <v>11.34</v>
      </c>
      <c r="G81" s="3" t="s">
        <v>12</v>
      </c>
      <c r="H81" s="3">
        <v>74</v>
      </c>
      <c r="I81" s="57">
        <v>2.3935999999999999E-2</v>
      </c>
      <c r="J81" s="57">
        <v>2.3653E-2</v>
      </c>
      <c r="K81" s="58">
        <v>77830</v>
      </c>
      <c r="L81" s="58">
        <v>1840.9</v>
      </c>
      <c r="M81" s="60">
        <v>12.97</v>
      </c>
    </row>
    <row r="82" spans="1:13" x14ac:dyDescent="0.35">
      <c r="A82" s="3">
        <v>75</v>
      </c>
      <c r="B82" s="57">
        <v>3.9312E-2</v>
      </c>
      <c r="C82" s="57">
        <v>3.8553999999999998E-2</v>
      </c>
      <c r="D82" s="58">
        <v>66252.7</v>
      </c>
      <c r="E82" s="58">
        <v>2554.3000000000002</v>
      </c>
      <c r="F82" s="60">
        <v>10.72</v>
      </c>
      <c r="G82" s="3" t="s">
        <v>12</v>
      </c>
      <c r="H82" s="3">
        <v>75</v>
      </c>
      <c r="I82" s="57">
        <v>2.7706000000000001E-2</v>
      </c>
      <c r="J82" s="57">
        <v>2.7327000000000001E-2</v>
      </c>
      <c r="K82" s="58">
        <v>75989.100000000006</v>
      </c>
      <c r="L82" s="58">
        <v>2076.6</v>
      </c>
      <c r="M82" s="60">
        <v>12.27</v>
      </c>
    </row>
    <row r="83" spans="1:13" x14ac:dyDescent="0.35">
      <c r="A83" s="3">
        <v>76</v>
      </c>
      <c r="B83" s="57">
        <v>4.3228999999999997E-2</v>
      </c>
      <c r="C83" s="57">
        <v>4.2313999999999997E-2</v>
      </c>
      <c r="D83" s="58">
        <v>63698.400000000001</v>
      </c>
      <c r="E83" s="58">
        <v>2695.3</v>
      </c>
      <c r="F83" s="60">
        <v>10.130000000000001</v>
      </c>
      <c r="G83" s="3" t="s">
        <v>12</v>
      </c>
      <c r="H83" s="3">
        <v>76</v>
      </c>
      <c r="I83" s="57">
        <v>3.0887000000000001E-2</v>
      </c>
      <c r="J83" s="57">
        <v>3.0417E-2</v>
      </c>
      <c r="K83" s="58">
        <v>73912.600000000006</v>
      </c>
      <c r="L83" s="58">
        <v>2248.1999999999998</v>
      </c>
      <c r="M83" s="60">
        <v>11.6</v>
      </c>
    </row>
    <row r="84" spans="1:13" x14ac:dyDescent="0.35">
      <c r="A84" s="3">
        <v>77</v>
      </c>
      <c r="B84" s="57">
        <v>4.7974999999999997E-2</v>
      </c>
      <c r="C84" s="57">
        <v>4.6850999999999997E-2</v>
      </c>
      <c r="D84" s="58">
        <v>61003</v>
      </c>
      <c r="E84" s="58">
        <v>2858.1</v>
      </c>
      <c r="F84" s="60">
        <v>9.5500000000000007</v>
      </c>
      <c r="G84" s="3" t="s">
        <v>12</v>
      </c>
      <c r="H84" s="3">
        <v>77</v>
      </c>
      <c r="I84" s="57">
        <v>3.5125000000000003E-2</v>
      </c>
      <c r="J84" s="57">
        <v>3.4519000000000001E-2</v>
      </c>
      <c r="K84" s="58">
        <v>71664.399999999994</v>
      </c>
      <c r="L84" s="58">
        <v>2473.8000000000002</v>
      </c>
      <c r="M84" s="60">
        <v>10.95</v>
      </c>
    </row>
    <row r="85" spans="1:13" x14ac:dyDescent="0.35">
      <c r="A85" s="3">
        <v>78</v>
      </c>
      <c r="B85" s="57">
        <v>5.2545000000000001E-2</v>
      </c>
      <c r="C85" s="57">
        <v>5.1200000000000002E-2</v>
      </c>
      <c r="D85" s="58">
        <v>58145</v>
      </c>
      <c r="E85" s="58">
        <v>2977</v>
      </c>
      <c r="F85" s="60">
        <v>9</v>
      </c>
      <c r="G85" s="3" t="s">
        <v>12</v>
      </c>
      <c r="H85" s="3">
        <v>78</v>
      </c>
      <c r="I85" s="57">
        <v>3.9149999999999997E-2</v>
      </c>
      <c r="J85" s="57">
        <v>3.8398000000000002E-2</v>
      </c>
      <c r="K85" s="58">
        <v>69190.600000000006</v>
      </c>
      <c r="L85" s="58">
        <v>2656.8</v>
      </c>
      <c r="M85" s="60">
        <v>10.32</v>
      </c>
    </row>
    <row r="86" spans="1:13" x14ac:dyDescent="0.35">
      <c r="A86" s="3">
        <v>79</v>
      </c>
      <c r="B86" s="57">
        <v>5.9289000000000001E-2</v>
      </c>
      <c r="C86" s="57">
        <v>5.7582000000000001E-2</v>
      </c>
      <c r="D86" s="58">
        <v>55168</v>
      </c>
      <c r="E86" s="58">
        <v>3176.7</v>
      </c>
      <c r="F86" s="60">
        <v>8.4600000000000009</v>
      </c>
      <c r="G86" s="3" t="s">
        <v>12</v>
      </c>
      <c r="H86" s="3">
        <v>79</v>
      </c>
      <c r="I86" s="57">
        <v>4.1404000000000003E-2</v>
      </c>
      <c r="J86" s="57">
        <v>4.0564000000000003E-2</v>
      </c>
      <c r="K86" s="58">
        <v>66533.8</v>
      </c>
      <c r="L86" s="58">
        <v>2698.9</v>
      </c>
      <c r="M86" s="60">
        <v>9.7100000000000009</v>
      </c>
    </row>
    <row r="87" spans="1:13" x14ac:dyDescent="0.35">
      <c r="A87" s="3">
        <v>80</v>
      </c>
      <c r="B87" s="57">
        <v>6.4879000000000006E-2</v>
      </c>
      <c r="C87" s="57">
        <v>6.2840999999999994E-2</v>
      </c>
      <c r="D87" s="58">
        <v>51991.3</v>
      </c>
      <c r="E87" s="58">
        <v>3267.2</v>
      </c>
      <c r="F87" s="60">
        <v>7.94</v>
      </c>
      <c r="G87" s="3" t="s">
        <v>12</v>
      </c>
      <c r="H87" s="3">
        <v>80</v>
      </c>
      <c r="I87" s="57">
        <v>4.5571E-2</v>
      </c>
      <c r="J87" s="57">
        <v>4.4555999999999998E-2</v>
      </c>
      <c r="K87" s="58">
        <v>63834.9</v>
      </c>
      <c r="L87" s="58">
        <v>2844.2</v>
      </c>
      <c r="M87" s="60">
        <v>9.1</v>
      </c>
    </row>
    <row r="88" spans="1:13" x14ac:dyDescent="0.35">
      <c r="A88" s="3">
        <v>81</v>
      </c>
      <c r="B88" s="57">
        <v>7.1707999999999994E-2</v>
      </c>
      <c r="C88" s="57">
        <v>6.9225999999999996E-2</v>
      </c>
      <c r="D88" s="58">
        <v>48724.1</v>
      </c>
      <c r="E88" s="58">
        <v>3373</v>
      </c>
      <c r="F88" s="60">
        <v>7.44</v>
      </c>
      <c r="G88" s="3" t="s">
        <v>12</v>
      </c>
      <c r="H88" s="3">
        <v>81</v>
      </c>
      <c r="I88" s="57">
        <v>5.5722000000000001E-2</v>
      </c>
      <c r="J88" s="57">
        <v>5.4212000000000003E-2</v>
      </c>
      <c r="K88" s="58">
        <v>60990.7</v>
      </c>
      <c r="L88" s="58">
        <v>3306.4</v>
      </c>
      <c r="M88" s="60">
        <v>8.5</v>
      </c>
    </row>
    <row r="89" spans="1:13" x14ac:dyDescent="0.35">
      <c r="A89" s="3">
        <v>82</v>
      </c>
      <c r="B89" s="57">
        <v>8.0191999999999999E-2</v>
      </c>
      <c r="C89" s="57">
        <v>7.7101000000000003E-2</v>
      </c>
      <c r="D89" s="58">
        <v>45351.199999999997</v>
      </c>
      <c r="E89" s="58">
        <v>3496.6</v>
      </c>
      <c r="F89" s="60">
        <v>6.96</v>
      </c>
      <c r="G89" s="3" t="s">
        <v>12</v>
      </c>
      <c r="H89" s="3">
        <v>82</v>
      </c>
      <c r="I89" s="57">
        <v>6.0408999999999997E-2</v>
      </c>
      <c r="J89" s="57">
        <v>5.8638000000000003E-2</v>
      </c>
      <c r="K89" s="58">
        <v>57684.3</v>
      </c>
      <c r="L89" s="58">
        <v>3382.5</v>
      </c>
      <c r="M89" s="60">
        <v>7.96</v>
      </c>
    </row>
    <row r="90" spans="1:13" x14ac:dyDescent="0.35">
      <c r="A90" s="3">
        <v>83</v>
      </c>
      <c r="B90" s="57">
        <v>9.4851000000000005E-2</v>
      </c>
      <c r="C90" s="57">
        <v>9.0555999999999998E-2</v>
      </c>
      <c r="D90" s="58">
        <v>41854.6</v>
      </c>
      <c r="E90" s="58">
        <v>3790.2</v>
      </c>
      <c r="F90" s="60">
        <v>6.5</v>
      </c>
      <c r="G90" s="3" t="s">
        <v>12</v>
      </c>
      <c r="H90" s="3">
        <v>83</v>
      </c>
      <c r="I90" s="57">
        <v>6.5935999999999995E-2</v>
      </c>
      <c r="J90" s="57">
        <v>6.3830999999999999E-2</v>
      </c>
      <c r="K90" s="58">
        <v>54301.8</v>
      </c>
      <c r="L90" s="58">
        <v>3466.2</v>
      </c>
      <c r="M90" s="60">
        <v>7.43</v>
      </c>
    </row>
    <row r="91" spans="1:13" x14ac:dyDescent="0.35">
      <c r="A91" s="3">
        <v>84</v>
      </c>
      <c r="B91" s="57">
        <v>9.9083000000000004E-2</v>
      </c>
      <c r="C91" s="57">
        <v>9.4406000000000004E-2</v>
      </c>
      <c r="D91" s="58">
        <v>38064.400000000001</v>
      </c>
      <c r="E91" s="58">
        <v>3593.5</v>
      </c>
      <c r="F91" s="60">
        <v>6.09</v>
      </c>
      <c r="G91" s="3" t="s">
        <v>12</v>
      </c>
      <c r="H91" s="3">
        <v>84</v>
      </c>
      <c r="I91" s="57">
        <v>7.7282000000000003E-2</v>
      </c>
      <c r="J91" s="57">
        <v>7.4407000000000001E-2</v>
      </c>
      <c r="K91" s="58">
        <v>50835.6</v>
      </c>
      <c r="L91" s="58">
        <v>3782.5</v>
      </c>
      <c r="M91" s="60">
        <v>6.9</v>
      </c>
    </row>
    <row r="92" spans="1:13" x14ac:dyDescent="0.35">
      <c r="A92" s="3">
        <v>85</v>
      </c>
      <c r="B92" s="57">
        <v>0.111043</v>
      </c>
      <c r="C92" s="57">
        <v>0.105202</v>
      </c>
      <c r="D92" s="58">
        <v>34470.9</v>
      </c>
      <c r="E92" s="58">
        <v>3626.4</v>
      </c>
      <c r="F92" s="60">
        <v>5.68</v>
      </c>
      <c r="G92" s="3" t="s">
        <v>12</v>
      </c>
      <c r="H92" s="3">
        <v>85</v>
      </c>
      <c r="I92" s="57">
        <v>8.4362999999999994E-2</v>
      </c>
      <c r="J92" s="57">
        <v>8.0948000000000006E-2</v>
      </c>
      <c r="K92" s="58">
        <v>47053.1</v>
      </c>
      <c r="L92" s="58">
        <v>3808.9</v>
      </c>
      <c r="M92" s="60">
        <v>6.42</v>
      </c>
    </row>
    <row r="93" spans="1:13" x14ac:dyDescent="0.35">
      <c r="A93" s="3">
        <v>86</v>
      </c>
      <c r="B93" s="57">
        <v>0.123686</v>
      </c>
      <c r="C93" s="57">
        <v>0.116482</v>
      </c>
      <c r="D93" s="58">
        <v>30844.400000000001</v>
      </c>
      <c r="E93" s="58">
        <v>3592.8</v>
      </c>
      <c r="F93" s="60">
        <v>5.28</v>
      </c>
      <c r="G93" s="3" t="s">
        <v>12</v>
      </c>
      <c r="H93" s="3">
        <v>86</v>
      </c>
      <c r="I93" s="57">
        <v>0.100326</v>
      </c>
      <c r="J93" s="57">
        <v>9.5533999999999994E-2</v>
      </c>
      <c r="K93" s="58">
        <v>43244.2</v>
      </c>
      <c r="L93" s="58">
        <v>4131.3</v>
      </c>
      <c r="M93" s="60">
        <v>5.94</v>
      </c>
    </row>
    <row r="94" spans="1:13" x14ac:dyDescent="0.35">
      <c r="A94" s="3">
        <v>87</v>
      </c>
      <c r="B94" s="57">
        <v>0.13538900000000001</v>
      </c>
      <c r="C94" s="57">
        <v>0.126805</v>
      </c>
      <c r="D94" s="58">
        <v>27251.599999999999</v>
      </c>
      <c r="E94" s="58">
        <v>3455.6</v>
      </c>
      <c r="F94" s="60">
        <v>4.92</v>
      </c>
      <c r="G94" s="3" t="s">
        <v>12</v>
      </c>
      <c r="H94" s="3">
        <v>87</v>
      </c>
      <c r="I94" s="57">
        <v>0.110653</v>
      </c>
      <c r="J94" s="57">
        <v>0.104852</v>
      </c>
      <c r="K94" s="58">
        <v>39112.9</v>
      </c>
      <c r="L94" s="58">
        <v>4101.1000000000004</v>
      </c>
      <c r="M94" s="60">
        <v>5.51</v>
      </c>
    </row>
    <row r="95" spans="1:13" x14ac:dyDescent="0.35">
      <c r="A95" s="3">
        <v>88</v>
      </c>
      <c r="B95" s="57">
        <v>0.15620000000000001</v>
      </c>
      <c r="C95" s="57">
        <v>0.14488500000000001</v>
      </c>
      <c r="D95" s="58">
        <v>23796</v>
      </c>
      <c r="E95" s="58">
        <v>3447.7</v>
      </c>
      <c r="F95" s="60">
        <v>4.5599999999999996</v>
      </c>
      <c r="G95" s="3" t="s">
        <v>12</v>
      </c>
      <c r="H95" s="3">
        <v>88</v>
      </c>
      <c r="I95" s="57">
        <v>0.12815399999999999</v>
      </c>
      <c r="J95" s="57">
        <v>0.120436</v>
      </c>
      <c r="K95" s="58">
        <v>35011.9</v>
      </c>
      <c r="L95" s="58">
        <v>4216.7</v>
      </c>
      <c r="M95" s="60">
        <v>5.0999999999999996</v>
      </c>
    </row>
    <row r="96" spans="1:13" x14ac:dyDescent="0.35">
      <c r="A96" s="3">
        <v>89</v>
      </c>
      <c r="B96" s="57">
        <v>0.17721000000000001</v>
      </c>
      <c r="C96" s="57">
        <v>0.16278599999999999</v>
      </c>
      <c r="D96" s="58">
        <v>20348.3</v>
      </c>
      <c r="E96" s="58">
        <v>3312.4</v>
      </c>
      <c r="F96" s="60">
        <v>4.24</v>
      </c>
      <c r="G96" s="3" t="s">
        <v>12</v>
      </c>
      <c r="H96" s="3">
        <v>89</v>
      </c>
      <c r="I96" s="57">
        <v>0.141959</v>
      </c>
      <c r="J96" s="57">
        <v>0.13255</v>
      </c>
      <c r="K96" s="58">
        <v>30795.200000000001</v>
      </c>
      <c r="L96" s="58">
        <v>4081.9</v>
      </c>
      <c r="M96" s="60">
        <v>4.7300000000000004</v>
      </c>
    </row>
    <row r="97" spans="1:13" x14ac:dyDescent="0.35">
      <c r="A97" s="3">
        <v>90</v>
      </c>
      <c r="B97" s="57">
        <v>0.18288199999999999</v>
      </c>
      <c r="C97" s="57">
        <v>0.16755999999999999</v>
      </c>
      <c r="D97" s="58">
        <v>17035.900000000001</v>
      </c>
      <c r="E97" s="58">
        <v>2854.5</v>
      </c>
      <c r="F97" s="60">
        <v>3.97</v>
      </c>
      <c r="G97" s="3" t="s">
        <v>12</v>
      </c>
      <c r="H97" s="3">
        <v>90</v>
      </c>
      <c r="I97" s="57">
        <v>0.15960099999999999</v>
      </c>
      <c r="J97" s="57">
        <v>0.14780599999999999</v>
      </c>
      <c r="K97" s="58">
        <v>26713.3</v>
      </c>
      <c r="L97" s="58">
        <v>3948.4</v>
      </c>
      <c r="M97" s="60">
        <v>4.37</v>
      </c>
    </row>
    <row r="98" spans="1:13" x14ac:dyDescent="0.35">
      <c r="A98" s="3">
        <v>91</v>
      </c>
      <c r="B98" s="57">
        <v>0.206623</v>
      </c>
      <c r="C98" s="57">
        <v>0.187275</v>
      </c>
      <c r="D98" s="58">
        <v>14181.3</v>
      </c>
      <c r="E98" s="58">
        <v>2655.8</v>
      </c>
      <c r="F98" s="60">
        <v>3.67</v>
      </c>
      <c r="G98" s="3" t="s">
        <v>12</v>
      </c>
      <c r="H98" s="3">
        <v>91</v>
      </c>
      <c r="I98" s="57">
        <v>0.18085200000000001</v>
      </c>
      <c r="J98" s="57">
        <v>0.165854</v>
      </c>
      <c r="K98" s="58">
        <v>22764.9</v>
      </c>
      <c r="L98" s="58">
        <v>3775.7</v>
      </c>
      <c r="M98" s="60">
        <v>4.04</v>
      </c>
    </row>
    <row r="99" spans="1:13" x14ac:dyDescent="0.35">
      <c r="A99" s="3">
        <v>92</v>
      </c>
      <c r="B99" s="57">
        <v>0.23513000000000001</v>
      </c>
      <c r="C99" s="57">
        <v>0.210395</v>
      </c>
      <c r="D99" s="58">
        <v>11525.5</v>
      </c>
      <c r="E99" s="58">
        <v>2424.9</v>
      </c>
      <c r="F99" s="60">
        <v>3.4</v>
      </c>
      <c r="G99" s="3" t="s">
        <v>12</v>
      </c>
      <c r="H99" s="3">
        <v>92</v>
      </c>
      <c r="I99" s="57">
        <v>0.200597</v>
      </c>
      <c r="J99" s="57">
        <v>0.182311</v>
      </c>
      <c r="K99" s="58">
        <v>18989.2</v>
      </c>
      <c r="L99" s="58">
        <v>3462</v>
      </c>
      <c r="M99" s="60">
        <v>3.75</v>
      </c>
    </row>
    <row r="100" spans="1:13" x14ac:dyDescent="0.35">
      <c r="A100" s="3">
        <v>93</v>
      </c>
      <c r="B100" s="57">
        <v>0.24418300000000001</v>
      </c>
      <c r="C100" s="57">
        <v>0.217615</v>
      </c>
      <c r="D100" s="58">
        <v>9100.6</v>
      </c>
      <c r="E100" s="58">
        <v>1980.4</v>
      </c>
      <c r="F100" s="60">
        <v>3.17</v>
      </c>
      <c r="G100" s="3" t="s">
        <v>12</v>
      </c>
      <c r="H100" s="3">
        <v>93</v>
      </c>
      <c r="I100" s="57">
        <v>0.217497</v>
      </c>
      <c r="J100" s="57">
        <v>0.19616500000000001</v>
      </c>
      <c r="K100" s="58">
        <v>15527.3</v>
      </c>
      <c r="L100" s="58">
        <v>3045.9</v>
      </c>
      <c r="M100" s="60">
        <v>3.47</v>
      </c>
    </row>
    <row r="101" spans="1:13" x14ac:dyDescent="0.35">
      <c r="A101" s="3">
        <v>94</v>
      </c>
      <c r="B101" s="57">
        <v>0.28419100000000003</v>
      </c>
      <c r="C101" s="57">
        <v>0.248833</v>
      </c>
      <c r="D101" s="58">
        <v>7120.2</v>
      </c>
      <c r="E101" s="58">
        <v>1771.7</v>
      </c>
      <c r="F101" s="60">
        <v>2.92</v>
      </c>
      <c r="G101" s="3" t="s">
        <v>12</v>
      </c>
      <c r="H101" s="3">
        <v>94</v>
      </c>
      <c r="I101" s="57">
        <v>0.247255</v>
      </c>
      <c r="J101" s="57">
        <v>0.220051</v>
      </c>
      <c r="K101" s="58">
        <v>12481.4</v>
      </c>
      <c r="L101" s="58">
        <v>2746.5</v>
      </c>
      <c r="M101" s="60">
        <v>3.2</v>
      </c>
    </row>
    <row r="102" spans="1:13" x14ac:dyDescent="0.35">
      <c r="A102" s="3">
        <v>95</v>
      </c>
      <c r="B102" s="57">
        <v>0.31682700000000003</v>
      </c>
      <c r="C102" s="57">
        <v>0.27350099999999999</v>
      </c>
      <c r="D102" s="58">
        <v>5348.5</v>
      </c>
      <c r="E102" s="58">
        <v>1462.8</v>
      </c>
      <c r="F102" s="60">
        <v>2.72</v>
      </c>
      <c r="G102" s="3" t="s">
        <v>12</v>
      </c>
      <c r="H102" s="3">
        <v>95</v>
      </c>
      <c r="I102" s="57">
        <v>0.28272700000000001</v>
      </c>
      <c r="J102" s="57">
        <v>0.24771000000000001</v>
      </c>
      <c r="K102" s="58">
        <v>9734.7999999999993</v>
      </c>
      <c r="L102" s="58">
        <v>2411.4</v>
      </c>
      <c r="M102" s="60">
        <v>2.96</v>
      </c>
    </row>
    <row r="103" spans="1:13" x14ac:dyDescent="0.35">
      <c r="A103" s="3">
        <v>96</v>
      </c>
      <c r="B103" s="57">
        <v>0.31977499999999998</v>
      </c>
      <c r="C103" s="57">
        <v>0.27569500000000002</v>
      </c>
      <c r="D103" s="58">
        <v>3885.6</v>
      </c>
      <c r="E103" s="58">
        <v>1071.3</v>
      </c>
      <c r="F103" s="60">
        <v>2.5499999999999998</v>
      </c>
      <c r="G103" s="3" t="s">
        <v>12</v>
      </c>
      <c r="H103" s="3">
        <v>96</v>
      </c>
      <c r="I103" s="57">
        <v>0.29526200000000002</v>
      </c>
      <c r="J103" s="57">
        <v>0.25727899999999998</v>
      </c>
      <c r="K103" s="58">
        <v>7323.4</v>
      </c>
      <c r="L103" s="58">
        <v>1884.2</v>
      </c>
      <c r="M103" s="60">
        <v>2.77</v>
      </c>
    </row>
    <row r="104" spans="1:13" x14ac:dyDescent="0.35">
      <c r="A104" s="3">
        <v>97</v>
      </c>
      <c r="B104" s="57">
        <v>0.37262000000000001</v>
      </c>
      <c r="C104" s="57">
        <v>0.31409999999999999</v>
      </c>
      <c r="D104" s="58">
        <v>2814.4</v>
      </c>
      <c r="E104" s="58">
        <v>884</v>
      </c>
      <c r="F104" s="60">
        <v>2.34</v>
      </c>
      <c r="G104" s="3" t="s">
        <v>12</v>
      </c>
      <c r="H104" s="3">
        <v>97</v>
      </c>
      <c r="I104" s="57">
        <v>0.32926800000000001</v>
      </c>
      <c r="J104" s="57">
        <v>0.282723</v>
      </c>
      <c r="K104" s="58">
        <v>5439.3</v>
      </c>
      <c r="L104" s="58">
        <v>1537.8</v>
      </c>
      <c r="M104" s="60">
        <v>2.56</v>
      </c>
    </row>
    <row r="105" spans="1:13" x14ac:dyDescent="0.35">
      <c r="A105" s="3">
        <v>98</v>
      </c>
      <c r="B105" s="57">
        <v>0.43103399999999997</v>
      </c>
      <c r="C105" s="57">
        <v>0.35460999999999998</v>
      </c>
      <c r="D105" s="58">
        <v>1930.4</v>
      </c>
      <c r="E105" s="58">
        <v>684.5</v>
      </c>
      <c r="F105" s="60">
        <v>2.1800000000000002</v>
      </c>
      <c r="G105" s="3" t="s">
        <v>12</v>
      </c>
      <c r="H105" s="3">
        <v>98</v>
      </c>
      <c r="I105" s="57">
        <v>0.36135200000000001</v>
      </c>
      <c r="J105" s="57">
        <v>0.30605500000000002</v>
      </c>
      <c r="K105" s="58">
        <v>3901.5</v>
      </c>
      <c r="L105" s="58">
        <v>1194.0999999999999</v>
      </c>
      <c r="M105" s="60">
        <v>2.37</v>
      </c>
    </row>
    <row r="106" spans="1:13" x14ac:dyDescent="0.35">
      <c r="A106" s="3">
        <v>99</v>
      </c>
      <c r="B106" s="57">
        <v>0.45797100000000002</v>
      </c>
      <c r="C106" s="57">
        <v>0.37264199999999997</v>
      </c>
      <c r="D106" s="58">
        <v>1245.9000000000001</v>
      </c>
      <c r="E106" s="58">
        <v>464.3</v>
      </c>
      <c r="F106" s="60">
        <v>2.1</v>
      </c>
      <c r="G106" s="3" t="s">
        <v>12</v>
      </c>
      <c r="H106" s="3">
        <v>99</v>
      </c>
      <c r="I106" s="57">
        <v>0.39824300000000001</v>
      </c>
      <c r="J106" s="57">
        <v>0.33211200000000002</v>
      </c>
      <c r="K106" s="58">
        <v>2707.4</v>
      </c>
      <c r="L106" s="58">
        <v>899.2</v>
      </c>
      <c r="M106" s="60">
        <v>2.19</v>
      </c>
    </row>
    <row r="107" spans="1:13" x14ac:dyDescent="0.35">
      <c r="A107" s="3">
        <v>100</v>
      </c>
      <c r="B107" s="3">
        <v>0.47191</v>
      </c>
      <c r="C107" s="3">
        <v>0.38181799999999999</v>
      </c>
      <c r="D107" s="3">
        <v>781.6</v>
      </c>
      <c r="E107" s="3">
        <v>298.39999999999998</v>
      </c>
      <c r="F107" s="3">
        <v>2.0499999999999998</v>
      </c>
      <c r="G107" s="3" t="s">
        <v>12</v>
      </c>
      <c r="H107" s="3">
        <v>100</v>
      </c>
      <c r="I107" s="3">
        <v>0.430925</v>
      </c>
      <c r="J107" s="3">
        <v>0.35453600000000002</v>
      </c>
      <c r="K107" s="3">
        <v>1808.2</v>
      </c>
      <c r="L107" s="3">
        <v>641.1</v>
      </c>
      <c r="M107" s="3">
        <v>2.0299999999999998</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48</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3.3909999999999999E-3</v>
      </c>
      <c r="C7" s="57">
        <v>3.385E-3</v>
      </c>
      <c r="D7" s="58">
        <v>100000</v>
      </c>
      <c r="E7" s="58">
        <v>338.5</v>
      </c>
      <c r="F7" s="60">
        <v>77.05</v>
      </c>
      <c r="G7" s="3" t="s">
        <v>12</v>
      </c>
      <c r="H7" s="3">
        <v>0</v>
      </c>
      <c r="I7" s="57">
        <v>3.1380000000000002E-3</v>
      </c>
      <c r="J7" s="57">
        <v>3.1329999999999999E-3</v>
      </c>
      <c r="K7" s="58">
        <v>100000</v>
      </c>
      <c r="L7" s="58">
        <v>313.3</v>
      </c>
      <c r="M7" s="60">
        <v>81.09</v>
      </c>
    </row>
    <row r="8" spans="1:13" x14ac:dyDescent="0.35">
      <c r="A8" s="3">
        <v>1</v>
      </c>
      <c r="B8" s="57">
        <v>2.4499999999999999E-4</v>
      </c>
      <c r="C8" s="57">
        <v>2.4499999999999999E-4</v>
      </c>
      <c r="D8" s="58">
        <v>99661.5</v>
      </c>
      <c r="E8" s="58">
        <v>24.4</v>
      </c>
      <c r="F8" s="60">
        <v>76.31</v>
      </c>
      <c r="G8" s="3" t="s">
        <v>12</v>
      </c>
      <c r="H8" s="3">
        <v>1</v>
      </c>
      <c r="I8" s="57">
        <v>2.23E-4</v>
      </c>
      <c r="J8" s="57">
        <v>2.23E-4</v>
      </c>
      <c r="K8" s="58">
        <v>99686.7</v>
      </c>
      <c r="L8" s="58">
        <v>22.3</v>
      </c>
      <c r="M8" s="60">
        <v>80.34</v>
      </c>
    </row>
    <row r="9" spans="1:13" x14ac:dyDescent="0.35">
      <c r="A9" s="3">
        <v>2</v>
      </c>
      <c r="B9" s="57">
        <v>2.2800000000000001E-4</v>
      </c>
      <c r="C9" s="57">
        <v>2.2800000000000001E-4</v>
      </c>
      <c r="D9" s="58">
        <v>99637.1</v>
      </c>
      <c r="E9" s="58">
        <v>22.8</v>
      </c>
      <c r="F9" s="60">
        <v>75.33</v>
      </c>
      <c r="G9" s="3" t="s">
        <v>12</v>
      </c>
      <c r="H9" s="3">
        <v>2</v>
      </c>
      <c r="I9" s="57">
        <v>7.2999999999999999E-5</v>
      </c>
      <c r="J9" s="57">
        <v>7.2999999999999999E-5</v>
      </c>
      <c r="K9" s="58">
        <v>99664.4</v>
      </c>
      <c r="L9" s="58">
        <v>7.3</v>
      </c>
      <c r="M9" s="60">
        <v>79.36</v>
      </c>
    </row>
    <row r="10" spans="1:13" x14ac:dyDescent="0.35">
      <c r="A10" s="3">
        <v>3</v>
      </c>
      <c r="B10" s="57">
        <v>6.7999999999999999E-5</v>
      </c>
      <c r="C10" s="57">
        <v>6.7999999999999999E-5</v>
      </c>
      <c r="D10" s="58">
        <v>99614.399999999994</v>
      </c>
      <c r="E10" s="58">
        <v>6.8</v>
      </c>
      <c r="F10" s="60">
        <v>74.34</v>
      </c>
      <c r="G10" s="3" t="s">
        <v>12</v>
      </c>
      <c r="H10" s="3">
        <v>3</v>
      </c>
      <c r="I10" s="57">
        <v>1.55E-4</v>
      </c>
      <c r="J10" s="57">
        <v>1.54E-4</v>
      </c>
      <c r="K10" s="58">
        <v>99657.1</v>
      </c>
      <c r="L10" s="58">
        <v>15.4</v>
      </c>
      <c r="M10" s="60">
        <v>78.36</v>
      </c>
    </row>
    <row r="11" spans="1:13" x14ac:dyDescent="0.35">
      <c r="A11" s="3">
        <v>4</v>
      </c>
      <c r="B11" s="57">
        <v>1E-4</v>
      </c>
      <c r="C11" s="57">
        <v>1E-4</v>
      </c>
      <c r="D11" s="58">
        <v>99607.6</v>
      </c>
      <c r="E11" s="58">
        <v>9.9</v>
      </c>
      <c r="F11" s="60">
        <v>73.349999999999994</v>
      </c>
      <c r="G11" s="3" t="s">
        <v>12</v>
      </c>
      <c r="H11" s="3">
        <v>4</v>
      </c>
      <c r="I11" s="57">
        <v>5.8E-5</v>
      </c>
      <c r="J11" s="57">
        <v>5.8E-5</v>
      </c>
      <c r="K11" s="58">
        <v>99641.7</v>
      </c>
      <c r="L11" s="58">
        <v>5.8</v>
      </c>
      <c r="M11" s="60">
        <v>77.38</v>
      </c>
    </row>
    <row r="12" spans="1:13" x14ac:dyDescent="0.35">
      <c r="A12" s="3">
        <v>5</v>
      </c>
      <c r="B12" s="57">
        <v>6.4999999999999994E-5</v>
      </c>
      <c r="C12" s="57">
        <v>6.4999999999999994E-5</v>
      </c>
      <c r="D12" s="58">
        <v>99597.7</v>
      </c>
      <c r="E12" s="58">
        <v>6.5</v>
      </c>
      <c r="F12" s="60">
        <v>72.36</v>
      </c>
      <c r="G12" s="3" t="s">
        <v>12</v>
      </c>
      <c r="H12" s="3">
        <v>5</v>
      </c>
      <c r="I12" s="57">
        <v>1.25E-4</v>
      </c>
      <c r="J12" s="57">
        <v>1.25E-4</v>
      </c>
      <c r="K12" s="58">
        <v>99635.9</v>
      </c>
      <c r="L12" s="58">
        <v>12.5</v>
      </c>
      <c r="M12" s="60">
        <v>76.38</v>
      </c>
    </row>
    <row r="13" spans="1:13" x14ac:dyDescent="0.35">
      <c r="A13" s="3">
        <v>6</v>
      </c>
      <c r="B13" s="57">
        <v>1.3999999999999999E-4</v>
      </c>
      <c r="C13" s="57">
        <v>1.3999999999999999E-4</v>
      </c>
      <c r="D13" s="58">
        <v>99591.2</v>
      </c>
      <c r="E13" s="58">
        <v>14</v>
      </c>
      <c r="F13" s="60">
        <v>71.36</v>
      </c>
      <c r="G13" s="3" t="s">
        <v>12</v>
      </c>
      <c r="H13" s="3">
        <v>6</v>
      </c>
      <c r="I13" s="57">
        <v>9.1000000000000003E-5</v>
      </c>
      <c r="J13" s="57">
        <v>9.1000000000000003E-5</v>
      </c>
      <c r="K13" s="58">
        <v>99623.5</v>
      </c>
      <c r="L13" s="58">
        <v>9</v>
      </c>
      <c r="M13" s="60">
        <v>75.39</v>
      </c>
    </row>
    <row r="14" spans="1:13" x14ac:dyDescent="0.35">
      <c r="A14" s="3">
        <v>7</v>
      </c>
      <c r="B14" s="57">
        <v>9.7E-5</v>
      </c>
      <c r="C14" s="57">
        <v>9.7E-5</v>
      </c>
      <c r="D14" s="58">
        <v>99577.2</v>
      </c>
      <c r="E14" s="58">
        <v>9.6999999999999993</v>
      </c>
      <c r="F14" s="60">
        <v>70.37</v>
      </c>
      <c r="G14" s="3" t="s">
        <v>12</v>
      </c>
      <c r="H14" s="3">
        <v>7</v>
      </c>
      <c r="I14" s="57">
        <v>2.1999999999999999E-5</v>
      </c>
      <c r="J14" s="57">
        <v>2.1999999999999999E-5</v>
      </c>
      <c r="K14" s="58">
        <v>99614.399999999994</v>
      </c>
      <c r="L14" s="58">
        <v>2.2000000000000002</v>
      </c>
      <c r="M14" s="60">
        <v>74.400000000000006</v>
      </c>
    </row>
    <row r="15" spans="1:13" x14ac:dyDescent="0.35">
      <c r="A15" s="3">
        <v>8</v>
      </c>
      <c r="B15" s="57">
        <v>7.6000000000000004E-5</v>
      </c>
      <c r="C15" s="57">
        <v>7.6000000000000004E-5</v>
      </c>
      <c r="D15" s="58">
        <v>99567.5</v>
      </c>
      <c r="E15" s="58">
        <v>7.6</v>
      </c>
      <c r="F15" s="60">
        <v>69.38</v>
      </c>
      <c r="G15" s="3" t="s">
        <v>12</v>
      </c>
      <c r="H15" s="3">
        <v>8</v>
      </c>
      <c r="I15" s="57">
        <v>5.7000000000000003E-5</v>
      </c>
      <c r="J15" s="57">
        <v>5.5999999999999999E-5</v>
      </c>
      <c r="K15" s="58">
        <v>99612.2</v>
      </c>
      <c r="L15" s="58">
        <v>5.6</v>
      </c>
      <c r="M15" s="60">
        <v>73.400000000000006</v>
      </c>
    </row>
    <row r="16" spans="1:13" x14ac:dyDescent="0.35">
      <c r="A16" s="3">
        <v>9</v>
      </c>
      <c r="B16" s="57">
        <v>2.1999999999999999E-5</v>
      </c>
      <c r="C16" s="57">
        <v>2.1999999999999999E-5</v>
      </c>
      <c r="D16" s="58">
        <v>99559.9</v>
      </c>
      <c r="E16" s="58">
        <v>2.2000000000000002</v>
      </c>
      <c r="F16" s="60">
        <v>68.38</v>
      </c>
      <c r="G16" s="3" t="s">
        <v>12</v>
      </c>
      <c r="H16" s="3">
        <v>9</v>
      </c>
      <c r="I16" s="57">
        <v>6.7999999999999999E-5</v>
      </c>
      <c r="J16" s="57">
        <v>6.7999999999999999E-5</v>
      </c>
      <c r="K16" s="58">
        <v>99606.6</v>
      </c>
      <c r="L16" s="58">
        <v>6.8</v>
      </c>
      <c r="M16" s="60">
        <v>72.400000000000006</v>
      </c>
    </row>
    <row r="17" spans="1:13" x14ac:dyDescent="0.35">
      <c r="A17" s="3">
        <v>10</v>
      </c>
      <c r="B17" s="57">
        <v>6.7000000000000002E-5</v>
      </c>
      <c r="C17" s="57">
        <v>6.7000000000000002E-5</v>
      </c>
      <c r="D17" s="58">
        <v>99557.7</v>
      </c>
      <c r="E17" s="58">
        <v>6.7</v>
      </c>
      <c r="F17" s="60">
        <v>67.38</v>
      </c>
      <c r="G17" s="3" t="s">
        <v>12</v>
      </c>
      <c r="H17" s="3">
        <v>10</v>
      </c>
      <c r="I17" s="57">
        <v>4.6999999999999997E-5</v>
      </c>
      <c r="J17" s="57">
        <v>4.6999999999999997E-5</v>
      </c>
      <c r="K17" s="58">
        <v>99599.8</v>
      </c>
      <c r="L17" s="58">
        <v>4.5999999999999996</v>
      </c>
      <c r="M17" s="60">
        <v>71.41</v>
      </c>
    </row>
    <row r="18" spans="1:13" x14ac:dyDescent="0.35">
      <c r="A18" s="3">
        <v>11</v>
      </c>
      <c r="B18" s="57">
        <v>4.6E-5</v>
      </c>
      <c r="C18" s="57">
        <v>4.6E-5</v>
      </c>
      <c r="D18" s="58">
        <v>99551.1</v>
      </c>
      <c r="E18" s="58">
        <v>4.5</v>
      </c>
      <c r="F18" s="60">
        <v>66.39</v>
      </c>
      <c r="G18" s="3" t="s">
        <v>12</v>
      </c>
      <c r="H18" s="3">
        <v>11</v>
      </c>
      <c r="I18" s="57">
        <v>9.6000000000000002E-5</v>
      </c>
      <c r="J18" s="57">
        <v>9.6000000000000002E-5</v>
      </c>
      <c r="K18" s="58">
        <v>99595.1</v>
      </c>
      <c r="L18" s="58">
        <v>9.5</v>
      </c>
      <c r="M18" s="60">
        <v>70.41</v>
      </c>
    </row>
    <row r="19" spans="1:13" x14ac:dyDescent="0.35">
      <c r="A19" s="3">
        <v>12</v>
      </c>
      <c r="B19" s="57">
        <v>8.1000000000000004E-5</v>
      </c>
      <c r="C19" s="57">
        <v>8.1000000000000004E-5</v>
      </c>
      <c r="D19" s="58">
        <v>99546.5</v>
      </c>
      <c r="E19" s="58">
        <v>8.1</v>
      </c>
      <c r="F19" s="60">
        <v>65.39</v>
      </c>
      <c r="G19" s="3" t="s">
        <v>12</v>
      </c>
      <c r="H19" s="3">
        <v>12</v>
      </c>
      <c r="I19" s="57">
        <v>7.2999999999999999E-5</v>
      </c>
      <c r="J19" s="57">
        <v>7.2999999999999999E-5</v>
      </c>
      <c r="K19" s="58">
        <v>99585.600000000006</v>
      </c>
      <c r="L19" s="58">
        <v>7.3</v>
      </c>
      <c r="M19" s="60">
        <v>69.42</v>
      </c>
    </row>
    <row r="20" spans="1:13" x14ac:dyDescent="0.35">
      <c r="A20" s="3">
        <v>13</v>
      </c>
      <c r="B20" s="57">
        <v>1.65E-4</v>
      </c>
      <c r="C20" s="57">
        <v>1.65E-4</v>
      </c>
      <c r="D20" s="58">
        <v>99538.4</v>
      </c>
      <c r="E20" s="58">
        <v>16.399999999999999</v>
      </c>
      <c r="F20" s="60">
        <v>64.400000000000006</v>
      </c>
      <c r="G20" s="3" t="s">
        <v>12</v>
      </c>
      <c r="H20" s="3">
        <v>13</v>
      </c>
      <c r="I20" s="57">
        <v>1.4899999999999999E-4</v>
      </c>
      <c r="J20" s="57">
        <v>1.4899999999999999E-4</v>
      </c>
      <c r="K20" s="58">
        <v>99578.3</v>
      </c>
      <c r="L20" s="58">
        <v>14.9</v>
      </c>
      <c r="M20" s="60">
        <v>68.42</v>
      </c>
    </row>
    <row r="21" spans="1:13" x14ac:dyDescent="0.35">
      <c r="A21" s="3">
        <v>14</v>
      </c>
      <c r="B21" s="57">
        <v>2.05E-4</v>
      </c>
      <c r="C21" s="57">
        <v>2.05E-4</v>
      </c>
      <c r="D21" s="58">
        <v>99522</v>
      </c>
      <c r="E21" s="58">
        <v>20.399999999999999</v>
      </c>
      <c r="F21" s="60">
        <v>63.41</v>
      </c>
      <c r="G21" s="3" t="s">
        <v>12</v>
      </c>
      <c r="H21" s="3">
        <v>14</v>
      </c>
      <c r="I21" s="57">
        <v>2.02E-4</v>
      </c>
      <c r="J21" s="57">
        <v>2.02E-4</v>
      </c>
      <c r="K21" s="58">
        <v>99563.5</v>
      </c>
      <c r="L21" s="58">
        <v>20.100000000000001</v>
      </c>
      <c r="M21" s="60">
        <v>67.430000000000007</v>
      </c>
    </row>
    <row r="22" spans="1:13" x14ac:dyDescent="0.35">
      <c r="A22" s="3">
        <v>15</v>
      </c>
      <c r="B22" s="57">
        <v>1.5699999999999999E-4</v>
      </c>
      <c r="C22" s="57">
        <v>1.5699999999999999E-4</v>
      </c>
      <c r="D22" s="58">
        <v>99501.6</v>
      </c>
      <c r="E22" s="58">
        <v>15.6</v>
      </c>
      <c r="F22" s="60">
        <v>62.42</v>
      </c>
      <c r="G22" s="3" t="s">
        <v>12</v>
      </c>
      <c r="H22" s="3">
        <v>15</v>
      </c>
      <c r="I22" s="57">
        <v>1.8799999999999999E-4</v>
      </c>
      <c r="J22" s="57">
        <v>1.8799999999999999E-4</v>
      </c>
      <c r="K22" s="58">
        <v>99543.3</v>
      </c>
      <c r="L22" s="58">
        <v>18.7</v>
      </c>
      <c r="M22" s="60">
        <v>66.45</v>
      </c>
    </row>
    <row r="23" spans="1:13" x14ac:dyDescent="0.35">
      <c r="A23" s="3">
        <v>16</v>
      </c>
      <c r="B23" s="57">
        <v>3.6499999999999998E-4</v>
      </c>
      <c r="C23" s="57">
        <v>3.6499999999999998E-4</v>
      </c>
      <c r="D23" s="58">
        <v>99486</v>
      </c>
      <c r="E23" s="58">
        <v>36.299999999999997</v>
      </c>
      <c r="F23" s="60">
        <v>61.43</v>
      </c>
      <c r="G23" s="3" t="s">
        <v>12</v>
      </c>
      <c r="H23" s="3">
        <v>16</v>
      </c>
      <c r="I23" s="57">
        <v>1.6000000000000001E-4</v>
      </c>
      <c r="J23" s="57">
        <v>1.6000000000000001E-4</v>
      </c>
      <c r="K23" s="58">
        <v>99524.6</v>
      </c>
      <c r="L23" s="58">
        <v>16</v>
      </c>
      <c r="M23" s="60">
        <v>65.459999999999994</v>
      </c>
    </row>
    <row r="24" spans="1:13" x14ac:dyDescent="0.35">
      <c r="A24" s="3">
        <v>17</v>
      </c>
      <c r="B24" s="57">
        <v>4.3100000000000001E-4</v>
      </c>
      <c r="C24" s="57">
        <v>4.3100000000000001E-4</v>
      </c>
      <c r="D24" s="58">
        <v>99449.7</v>
      </c>
      <c r="E24" s="58">
        <v>42.9</v>
      </c>
      <c r="F24" s="60">
        <v>60.45</v>
      </c>
      <c r="G24" s="3" t="s">
        <v>12</v>
      </c>
      <c r="H24" s="3">
        <v>17</v>
      </c>
      <c r="I24" s="57">
        <v>2.3900000000000001E-4</v>
      </c>
      <c r="J24" s="57">
        <v>2.3900000000000001E-4</v>
      </c>
      <c r="K24" s="58">
        <v>99508.6</v>
      </c>
      <c r="L24" s="58">
        <v>23.8</v>
      </c>
      <c r="M24" s="60">
        <v>64.47</v>
      </c>
    </row>
    <row r="25" spans="1:13" x14ac:dyDescent="0.35">
      <c r="A25" s="3">
        <v>18</v>
      </c>
      <c r="B25" s="57">
        <v>5.4500000000000002E-4</v>
      </c>
      <c r="C25" s="57">
        <v>5.4500000000000002E-4</v>
      </c>
      <c r="D25" s="58">
        <v>99406.8</v>
      </c>
      <c r="E25" s="58">
        <v>54.1</v>
      </c>
      <c r="F25" s="60">
        <v>59.48</v>
      </c>
      <c r="G25" s="3" t="s">
        <v>12</v>
      </c>
      <c r="H25" s="3">
        <v>18</v>
      </c>
      <c r="I25" s="57">
        <v>2.8800000000000001E-4</v>
      </c>
      <c r="J25" s="57">
        <v>2.8800000000000001E-4</v>
      </c>
      <c r="K25" s="58">
        <v>99484.9</v>
      </c>
      <c r="L25" s="58">
        <v>28.6</v>
      </c>
      <c r="M25" s="60">
        <v>63.48</v>
      </c>
    </row>
    <row r="26" spans="1:13" x14ac:dyDescent="0.35">
      <c r="A26" s="3">
        <v>19</v>
      </c>
      <c r="B26" s="57">
        <v>6.5899999999999997E-4</v>
      </c>
      <c r="C26" s="57">
        <v>6.5799999999999995E-4</v>
      </c>
      <c r="D26" s="58">
        <v>99352.6</v>
      </c>
      <c r="E26" s="58">
        <v>65.400000000000006</v>
      </c>
      <c r="F26" s="60">
        <v>58.51</v>
      </c>
      <c r="G26" s="3" t="s">
        <v>12</v>
      </c>
      <c r="H26" s="3">
        <v>19</v>
      </c>
      <c r="I26" s="57">
        <v>2.1900000000000001E-4</v>
      </c>
      <c r="J26" s="57">
        <v>2.1900000000000001E-4</v>
      </c>
      <c r="K26" s="58">
        <v>99456.2</v>
      </c>
      <c r="L26" s="58">
        <v>21.8</v>
      </c>
      <c r="M26" s="60">
        <v>62.5</v>
      </c>
    </row>
    <row r="27" spans="1:13" x14ac:dyDescent="0.35">
      <c r="A27" s="3">
        <v>20</v>
      </c>
      <c r="B27" s="57">
        <v>4.75E-4</v>
      </c>
      <c r="C27" s="57">
        <v>4.75E-4</v>
      </c>
      <c r="D27" s="58">
        <v>99287.2</v>
      </c>
      <c r="E27" s="58">
        <v>47.2</v>
      </c>
      <c r="F27" s="60">
        <v>57.55</v>
      </c>
      <c r="G27" s="3" t="s">
        <v>12</v>
      </c>
      <c r="H27" s="3">
        <v>20</v>
      </c>
      <c r="I27" s="57">
        <v>2.3900000000000001E-4</v>
      </c>
      <c r="J27" s="57">
        <v>2.3900000000000001E-4</v>
      </c>
      <c r="K27" s="58">
        <v>99434.4</v>
      </c>
      <c r="L27" s="58">
        <v>23.7</v>
      </c>
      <c r="M27" s="60">
        <v>61.52</v>
      </c>
    </row>
    <row r="28" spans="1:13" x14ac:dyDescent="0.35">
      <c r="A28" s="3">
        <v>21</v>
      </c>
      <c r="B28" s="57">
        <v>6.5300000000000004E-4</v>
      </c>
      <c r="C28" s="57">
        <v>6.5300000000000004E-4</v>
      </c>
      <c r="D28" s="58">
        <v>99240.1</v>
      </c>
      <c r="E28" s="58">
        <v>64.8</v>
      </c>
      <c r="F28" s="60">
        <v>56.58</v>
      </c>
      <c r="G28" s="3" t="s">
        <v>12</v>
      </c>
      <c r="H28" s="3">
        <v>21</v>
      </c>
      <c r="I28" s="57">
        <v>2.7E-4</v>
      </c>
      <c r="J28" s="57">
        <v>2.7E-4</v>
      </c>
      <c r="K28" s="58">
        <v>99410.7</v>
      </c>
      <c r="L28" s="58">
        <v>26.8</v>
      </c>
      <c r="M28" s="60">
        <v>60.53</v>
      </c>
    </row>
    <row r="29" spans="1:13" x14ac:dyDescent="0.35">
      <c r="A29" s="3">
        <v>22</v>
      </c>
      <c r="B29" s="57">
        <v>5.7700000000000004E-4</v>
      </c>
      <c r="C29" s="57">
        <v>5.7600000000000001E-4</v>
      </c>
      <c r="D29" s="58">
        <v>99175.3</v>
      </c>
      <c r="E29" s="58">
        <v>57.2</v>
      </c>
      <c r="F29" s="60">
        <v>55.61</v>
      </c>
      <c r="G29" s="3" t="s">
        <v>12</v>
      </c>
      <c r="H29" s="3">
        <v>22</v>
      </c>
      <c r="I29" s="57">
        <v>2.4499999999999999E-4</v>
      </c>
      <c r="J29" s="57">
        <v>2.4499999999999999E-4</v>
      </c>
      <c r="K29" s="58">
        <v>99383.9</v>
      </c>
      <c r="L29" s="58">
        <v>24.4</v>
      </c>
      <c r="M29" s="60">
        <v>59.55</v>
      </c>
    </row>
    <row r="30" spans="1:13" x14ac:dyDescent="0.35">
      <c r="A30" s="3">
        <v>23</v>
      </c>
      <c r="B30" s="57">
        <v>7.1400000000000001E-4</v>
      </c>
      <c r="C30" s="57">
        <v>7.1299999999999998E-4</v>
      </c>
      <c r="D30" s="58">
        <v>99118.1</v>
      </c>
      <c r="E30" s="58">
        <v>70.7</v>
      </c>
      <c r="F30" s="60">
        <v>54.64</v>
      </c>
      <c r="G30" s="3" t="s">
        <v>12</v>
      </c>
      <c r="H30" s="3">
        <v>23</v>
      </c>
      <c r="I30" s="57">
        <v>3.6600000000000001E-4</v>
      </c>
      <c r="J30" s="57">
        <v>3.6600000000000001E-4</v>
      </c>
      <c r="K30" s="58">
        <v>99359.5</v>
      </c>
      <c r="L30" s="58">
        <v>36.4</v>
      </c>
      <c r="M30" s="60">
        <v>58.56</v>
      </c>
    </row>
    <row r="31" spans="1:13" x14ac:dyDescent="0.35">
      <c r="A31" s="3">
        <v>24</v>
      </c>
      <c r="B31" s="57">
        <v>6.9300000000000004E-4</v>
      </c>
      <c r="C31" s="57">
        <v>6.9300000000000004E-4</v>
      </c>
      <c r="D31" s="58">
        <v>99047.4</v>
      </c>
      <c r="E31" s="58">
        <v>68.7</v>
      </c>
      <c r="F31" s="60">
        <v>53.68</v>
      </c>
      <c r="G31" s="3" t="s">
        <v>12</v>
      </c>
      <c r="H31" s="3">
        <v>24</v>
      </c>
      <c r="I31" s="57">
        <v>3.0800000000000001E-4</v>
      </c>
      <c r="J31" s="57">
        <v>3.0800000000000001E-4</v>
      </c>
      <c r="K31" s="58">
        <v>99323.1</v>
      </c>
      <c r="L31" s="58">
        <v>30.6</v>
      </c>
      <c r="M31" s="60">
        <v>57.58</v>
      </c>
    </row>
    <row r="32" spans="1:13" x14ac:dyDescent="0.35">
      <c r="A32" s="3">
        <v>25</v>
      </c>
      <c r="B32" s="57">
        <v>9.5600000000000004E-4</v>
      </c>
      <c r="C32" s="57">
        <v>9.5600000000000004E-4</v>
      </c>
      <c r="D32" s="58">
        <v>98978.8</v>
      </c>
      <c r="E32" s="58">
        <v>94.6</v>
      </c>
      <c r="F32" s="60">
        <v>52.72</v>
      </c>
      <c r="G32" s="3" t="s">
        <v>12</v>
      </c>
      <c r="H32" s="3">
        <v>25</v>
      </c>
      <c r="I32" s="57">
        <v>2.41E-4</v>
      </c>
      <c r="J32" s="57">
        <v>2.41E-4</v>
      </c>
      <c r="K32" s="58">
        <v>99292.5</v>
      </c>
      <c r="L32" s="58">
        <v>23.9</v>
      </c>
      <c r="M32" s="60">
        <v>56.6</v>
      </c>
    </row>
    <row r="33" spans="1:13" x14ac:dyDescent="0.35">
      <c r="A33" s="3">
        <v>26</v>
      </c>
      <c r="B33" s="57">
        <v>8.7200000000000005E-4</v>
      </c>
      <c r="C33" s="57">
        <v>8.7200000000000005E-4</v>
      </c>
      <c r="D33" s="58">
        <v>98884.2</v>
      </c>
      <c r="E33" s="58">
        <v>86.2</v>
      </c>
      <c r="F33" s="60">
        <v>51.77</v>
      </c>
      <c r="G33" s="3" t="s">
        <v>12</v>
      </c>
      <c r="H33" s="3">
        <v>26</v>
      </c>
      <c r="I33" s="57">
        <v>3.2699999999999998E-4</v>
      </c>
      <c r="J33" s="57">
        <v>3.2699999999999998E-4</v>
      </c>
      <c r="K33" s="58">
        <v>99268.6</v>
      </c>
      <c r="L33" s="58">
        <v>32.4</v>
      </c>
      <c r="M33" s="60">
        <v>55.61</v>
      </c>
    </row>
    <row r="34" spans="1:13" x14ac:dyDescent="0.35">
      <c r="A34" s="3">
        <v>27</v>
      </c>
      <c r="B34" s="57">
        <v>9.0200000000000002E-4</v>
      </c>
      <c r="C34" s="57">
        <v>9.0200000000000002E-4</v>
      </c>
      <c r="D34" s="58">
        <v>98798</v>
      </c>
      <c r="E34" s="58">
        <v>89.1</v>
      </c>
      <c r="F34" s="60">
        <v>50.81</v>
      </c>
      <c r="G34" s="3" t="s">
        <v>12</v>
      </c>
      <c r="H34" s="3">
        <v>27</v>
      </c>
      <c r="I34" s="57">
        <v>3.68E-4</v>
      </c>
      <c r="J34" s="57">
        <v>3.68E-4</v>
      </c>
      <c r="K34" s="58">
        <v>99236.1</v>
      </c>
      <c r="L34" s="58">
        <v>36.5</v>
      </c>
      <c r="M34" s="60">
        <v>54.63</v>
      </c>
    </row>
    <row r="35" spans="1:13" x14ac:dyDescent="0.35">
      <c r="A35" s="3">
        <v>28</v>
      </c>
      <c r="B35" s="57">
        <v>1.088E-3</v>
      </c>
      <c r="C35" s="57">
        <v>1.088E-3</v>
      </c>
      <c r="D35" s="58">
        <v>98708.9</v>
      </c>
      <c r="E35" s="58">
        <v>107.4</v>
      </c>
      <c r="F35" s="60">
        <v>49.86</v>
      </c>
      <c r="G35" s="3" t="s">
        <v>12</v>
      </c>
      <c r="H35" s="3">
        <v>28</v>
      </c>
      <c r="I35" s="57">
        <v>3.9899999999999999E-4</v>
      </c>
      <c r="J35" s="57">
        <v>3.9800000000000002E-4</v>
      </c>
      <c r="K35" s="58">
        <v>99199.6</v>
      </c>
      <c r="L35" s="58">
        <v>39.5</v>
      </c>
      <c r="M35" s="60">
        <v>53.65</v>
      </c>
    </row>
    <row r="36" spans="1:13" x14ac:dyDescent="0.35">
      <c r="A36" s="3">
        <v>29</v>
      </c>
      <c r="B36" s="57">
        <v>1.255E-3</v>
      </c>
      <c r="C36" s="57">
        <v>1.255E-3</v>
      </c>
      <c r="D36" s="58">
        <v>98601.5</v>
      </c>
      <c r="E36" s="58">
        <v>123.7</v>
      </c>
      <c r="F36" s="60">
        <v>48.91</v>
      </c>
      <c r="G36" s="3" t="s">
        <v>12</v>
      </c>
      <c r="H36" s="3">
        <v>29</v>
      </c>
      <c r="I36" s="57">
        <v>4.28E-4</v>
      </c>
      <c r="J36" s="57">
        <v>4.28E-4</v>
      </c>
      <c r="K36" s="58">
        <v>99160.1</v>
      </c>
      <c r="L36" s="58">
        <v>42.4</v>
      </c>
      <c r="M36" s="60">
        <v>52.67</v>
      </c>
    </row>
    <row r="37" spans="1:13" x14ac:dyDescent="0.35">
      <c r="A37" s="3">
        <v>30</v>
      </c>
      <c r="B37" s="57">
        <v>1.1249999999999999E-3</v>
      </c>
      <c r="C37" s="57">
        <v>1.124E-3</v>
      </c>
      <c r="D37" s="58">
        <v>98477.8</v>
      </c>
      <c r="E37" s="58">
        <v>110.7</v>
      </c>
      <c r="F37" s="60">
        <v>47.97</v>
      </c>
      <c r="G37" s="3" t="s">
        <v>12</v>
      </c>
      <c r="H37" s="3">
        <v>30</v>
      </c>
      <c r="I37" s="57">
        <v>4.4200000000000001E-4</v>
      </c>
      <c r="J37" s="57">
        <v>4.4200000000000001E-4</v>
      </c>
      <c r="K37" s="58">
        <v>99117.7</v>
      </c>
      <c r="L37" s="58">
        <v>43.8</v>
      </c>
      <c r="M37" s="60">
        <v>51.69</v>
      </c>
    </row>
    <row r="38" spans="1:13" x14ac:dyDescent="0.35">
      <c r="A38" s="3">
        <v>31</v>
      </c>
      <c r="B38" s="57">
        <v>1.289E-3</v>
      </c>
      <c r="C38" s="57">
        <v>1.2880000000000001E-3</v>
      </c>
      <c r="D38" s="58">
        <v>98367.1</v>
      </c>
      <c r="E38" s="58">
        <v>126.7</v>
      </c>
      <c r="F38" s="60">
        <v>47.03</v>
      </c>
      <c r="G38" s="3" t="s">
        <v>12</v>
      </c>
      <c r="H38" s="3">
        <v>31</v>
      </c>
      <c r="I38" s="57">
        <v>5.9400000000000002E-4</v>
      </c>
      <c r="J38" s="57">
        <v>5.9299999999999999E-4</v>
      </c>
      <c r="K38" s="58">
        <v>99073.9</v>
      </c>
      <c r="L38" s="58">
        <v>58.8</v>
      </c>
      <c r="M38" s="60">
        <v>50.72</v>
      </c>
    </row>
    <row r="39" spans="1:13" x14ac:dyDescent="0.35">
      <c r="A39" s="3">
        <v>32</v>
      </c>
      <c r="B39" s="57">
        <v>1.531E-3</v>
      </c>
      <c r="C39" s="57">
        <v>1.529E-3</v>
      </c>
      <c r="D39" s="58">
        <v>98240.5</v>
      </c>
      <c r="E39" s="58">
        <v>150.30000000000001</v>
      </c>
      <c r="F39" s="60">
        <v>46.09</v>
      </c>
      <c r="G39" s="3" t="s">
        <v>12</v>
      </c>
      <c r="H39" s="3">
        <v>32</v>
      </c>
      <c r="I39" s="57">
        <v>6.4899999999999995E-4</v>
      </c>
      <c r="J39" s="57">
        <v>6.4899999999999995E-4</v>
      </c>
      <c r="K39" s="58">
        <v>99015.1</v>
      </c>
      <c r="L39" s="58">
        <v>64.2</v>
      </c>
      <c r="M39" s="60">
        <v>49.75</v>
      </c>
    </row>
    <row r="40" spans="1:13" x14ac:dyDescent="0.35">
      <c r="A40" s="3">
        <v>33</v>
      </c>
      <c r="B40" s="57">
        <v>1.3600000000000001E-3</v>
      </c>
      <c r="C40" s="57">
        <v>1.359E-3</v>
      </c>
      <c r="D40" s="58">
        <v>98090.2</v>
      </c>
      <c r="E40" s="58">
        <v>133.30000000000001</v>
      </c>
      <c r="F40" s="60">
        <v>45.16</v>
      </c>
      <c r="G40" s="3" t="s">
        <v>12</v>
      </c>
      <c r="H40" s="3">
        <v>33</v>
      </c>
      <c r="I40" s="57">
        <v>7.6199999999999998E-4</v>
      </c>
      <c r="J40" s="57">
        <v>7.6199999999999998E-4</v>
      </c>
      <c r="K40" s="58">
        <v>98950.9</v>
      </c>
      <c r="L40" s="58">
        <v>75.400000000000006</v>
      </c>
      <c r="M40" s="60">
        <v>48.78</v>
      </c>
    </row>
    <row r="41" spans="1:13" x14ac:dyDescent="0.35">
      <c r="A41" s="3">
        <v>34</v>
      </c>
      <c r="B41" s="57">
        <v>1.738E-3</v>
      </c>
      <c r="C41" s="57">
        <v>1.7359999999999999E-3</v>
      </c>
      <c r="D41" s="58">
        <v>97956.9</v>
      </c>
      <c r="E41" s="58">
        <v>170.1</v>
      </c>
      <c r="F41" s="60">
        <v>44.22</v>
      </c>
      <c r="G41" s="3" t="s">
        <v>12</v>
      </c>
      <c r="H41" s="3">
        <v>34</v>
      </c>
      <c r="I41" s="57">
        <v>6.87E-4</v>
      </c>
      <c r="J41" s="57">
        <v>6.87E-4</v>
      </c>
      <c r="K41" s="58">
        <v>98875.5</v>
      </c>
      <c r="L41" s="58">
        <v>67.900000000000006</v>
      </c>
      <c r="M41" s="60">
        <v>47.82</v>
      </c>
    </row>
    <row r="42" spans="1:13" x14ac:dyDescent="0.35">
      <c r="A42" s="3">
        <v>35</v>
      </c>
      <c r="B42" s="57">
        <v>1.562E-3</v>
      </c>
      <c r="C42" s="57">
        <v>1.5610000000000001E-3</v>
      </c>
      <c r="D42" s="58">
        <v>97786.8</v>
      </c>
      <c r="E42" s="58">
        <v>152.6</v>
      </c>
      <c r="F42" s="60">
        <v>43.29</v>
      </c>
      <c r="G42" s="3" t="s">
        <v>12</v>
      </c>
      <c r="H42" s="3">
        <v>35</v>
      </c>
      <c r="I42" s="57">
        <v>9.9799999999999997E-4</v>
      </c>
      <c r="J42" s="57">
        <v>9.9799999999999997E-4</v>
      </c>
      <c r="K42" s="58">
        <v>98807.5</v>
      </c>
      <c r="L42" s="58">
        <v>98.6</v>
      </c>
      <c r="M42" s="60">
        <v>46.85</v>
      </c>
    </row>
    <row r="43" spans="1:13" x14ac:dyDescent="0.35">
      <c r="A43" s="3">
        <v>36</v>
      </c>
      <c r="B43" s="57">
        <v>1.799E-3</v>
      </c>
      <c r="C43" s="57">
        <v>1.7979999999999999E-3</v>
      </c>
      <c r="D43" s="58">
        <v>97634.2</v>
      </c>
      <c r="E43" s="58">
        <v>175.5</v>
      </c>
      <c r="F43" s="60">
        <v>42.36</v>
      </c>
      <c r="G43" s="3" t="s">
        <v>12</v>
      </c>
      <c r="H43" s="3">
        <v>36</v>
      </c>
      <c r="I43" s="57">
        <v>1.155E-3</v>
      </c>
      <c r="J43" s="57">
        <v>1.1540000000000001E-3</v>
      </c>
      <c r="K43" s="58">
        <v>98709</v>
      </c>
      <c r="L43" s="58">
        <v>113.9</v>
      </c>
      <c r="M43" s="60">
        <v>45.89</v>
      </c>
    </row>
    <row r="44" spans="1:13" x14ac:dyDescent="0.35">
      <c r="A44" s="3">
        <v>37</v>
      </c>
      <c r="B44" s="57">
        <v>2.1510000000000001E-3</v>
      </c>
      <c r="C44" s="57">
        <v>2.1480000000000002E-3</v>
      </c>
      <c r="D44" s="58">
        <v>97458.7</v>
      </c>
      <c r="E44" s="58">
        <v>209.4</v>
      </c>
      <c r="F44" s="60">
        <v>41.44</v>
      </c>
      <c r="G44" s="3" t="s">
        <v>12</v>
      </c>
      <c r="H44" s="3">
        <v>37</v>
      </c>
      <c r="I44" s="57">
        <v>1.1100000000000001E-3</v>
      </c>
      <c r="J44" s="57">
        <v>1.1100000000000001E-3</v>
      </c>
      <c r="K44" s="58">
        <v>98595</v>
      </c>
      <c r="L44" s="58">
        <v>109.4</v>
      </c>
      <c r="M44" s="60">
        <v>44.95</v>
      </c>
    </row>
    <row r="45" spans="1:13" x14ac:dyDescent="0.35">
      <c r="A45" s="3">
        <v>38</v>
      </c>
      <c r="B45" s="57">
        <v>1.9840000000000001E-3</v>
      </c>
      <c r="C45" s="57">
        <v>1.9819999999999998E-3</v>
      </c>
      <c r="D45" s="58">
        <v>97249.3</v>
      </c>
      <c r="E45" s="58">
        <v>192.8</v>
      </c>
      <c r="F45" s="60">
        <v>40.520000000000003</v>
      </c>
      <c r="G45" s="3" t="s">
        <v>12</v>
      </c>
      <c r="H45" s="3">
        <v>38</v>
      </c>
      <c r="I45" s="57">
        <v>1.016E-3</v>
      </c>
      <c r="J45" s="57">
        <v>1.0150000000000001E-3</v>
      </c>
      <c r="K45" s="58">
        <v>98485.6</v>
      </c>
      <c r="L45" s="58">
        <v>100</v>
      </c>
      <c r="M45" s="60">
        <v>44</v>
      </c>
    </row>
    <row r="46" spans="1:13" x14ac:dyDescent="0.35">
      <c r="A46" s="3">
        <v>39</v>
      </c>
      <c r="B46" s="57">
        <v>2.3579999999999999E-3</v>
      </c>
      <c r="C46" s="57">
        <v>2.3549999999999999E-3</v>
      </c>
      <c r="D46" s="58">
        <v>97056.6</v>
      </c>
      <c r="E46" s="58">
        <v>228.6</v>
      </c>
      <c r="F46" s="60">
        <v>39.6</v>
      </c>
      <c r="G46" s="3" t="s">
        <v>12</v>
      </c>
      <c r="H46" s="3">
        <v>39</v>
      </c>
      <c r="I46" s="57">
        <v>1.5510000000000001E-3</v>
      </c>
      <c r="J46" s="57">
        <v>1.5499999999999999E-3</v>
      </c>
      <c r="K46" s="58">
        <v>98385.7</v>
      </c>
      <c r="L46" s="58">
        <v>152.5</v>
      </c>
      <c r="M46" s="60">
        <v>43.04</v>
      </c>
    </row>
    <row r="47" spans="1:13" x14ac:dyDescent="0.35">
      <c r="A47" s="3">
        <v>40</v>
      </c>
      <c r="B47" s="57">
        <v>2.7049999999999999E-3</v>
      </c>
      <c r="C47" s="57">
        <v>2.7009999999999998E-3</v>
      </c>
      <c r="D47" s="58">
        <v>96828</v>
      </c>
      <c r="E47" s="58">
        <v>261.60000000000002</v>
      </c>
      <c r="F47" s="60">
        <v>38.700000000000003</v>
      </c>
      <c r="G47" s="3" t="s">
        <v>12</v>
      </c>
      <c r="H47" s="3">
        <v>40</v>
      </c>
      <c r="I47" s="57">
        <v>1.42E-3</v>
      </c>
      <c r="J47" s="57">
        <v>1.4189999999999999E-3</v>
      </c>
      <c r="K47" s="58">
        <v>98233.2</v>
      </c>
      <c r="L47" s="58">
        <v>139.4</v>
      </c>
      <c r="M47" s="60">
        <v>42.11</v>
      </c>
    </row>
    <row r="48" spans="1:13" x14ac:dyDescent="0.35">
      <c r="A48" s="3">
        <v>41</v>
      </c>
      <c r="B48" s="57">
        <v>2.9640000000000001E-3</v>
      </c>
      <c r="C48" s="57">
        <v>2.96E-3</v>
      </c>
      <c r="D48" s="58">
        <v>96566.399999999994</v>
      </c>
      <c r="E48" s="58">
        <v>285.8</v>
      </c>
      <c r="F48" s="60">
        <v>37.799999999999997</v>
      </c>
      <c r="G48" s="3" t="s">
        <v>12</v>
      </c>
      <c r="H48" s="3">
        <v>41</v>
      </c>
      <c r="I48" s="57">
        <v>1.4909999999999999E-3</v>
      </c>
      <c r="J48" s="57">
        <v>1.49E-3</v>
      </c>
      <c r="K48" s="58">
        <v>98093.8</v>
      </c>
      <c r="L48" s="58">
        <v>146.1</v>
      </c>
      <c r="M48" s="60">
        <v>41.17</v>
      </c>
    </row>
    <row r="49" spans="1:13" x14ac:dyDescent="0.35">
      <c r="A49" s="3">
        <v>42</v>
      </c>
      <c r="B49" s="57">
        <v>3.166E-3</v>
      </c>
      <c r="C49" s="57">
        <v>3.1610000000000002E-3</v>
      </c>
      <c r="D49" s="58">
        <v>96280.6</v>
      </c>
      <c r="E49" s="58">
        <v>304.3</v>
      </c>
      <c r="F49" s="60">
        <v>36.909999999999997</v>
      </c>
      <c r="G49" s="3" t="s">
        <v>12</v>
      </c>
      <c r="H49" s="3">
        <v>42</v>
      </c>
      <c r="I49" s="57">
        <v>1.5809999999999999E-3</v>
      </c>
      <c r="J49" s="57">
        <v>1.58E-3</v>
      </c>
      <c r="K49" s="58">
        <v>97947.7</v>
      </c>
      <c r="L49" s="58">
        <v>154.69999999999999</v>
      </c>
      <c r="M49" s="60">
        <v>40.229999999999997</v>
      </c>
    </row>
    <row r="50" spans="1:13" x14ac:dyDescent="0.35">
      <c r="A50" s="3">
        <v>43</v>
      </c>
      <c r="B50" s="57">
        <v>3.1020000000000002E-3</v>
      </c>
      <c r="C50" s="57">
        <v>3.0969999999999999E-3</v>
      </c>
      <c r="D50" s="58">
        <v>95976.2</v>
      </c>
      <c r="E50" s="58">
        <v>297.2</v>
      </c>
      <c r="F50" s="60">
        <v>36.03</v>
      </c>
      <c r="G50" s="3" t="s">
        <v>12</v>
      </c>
      <c r="H50" s="3">
        <v>43</v>
      </c>
      <c r="I50" s="57">
        <v>1.7819999999999999E-3</v>
      </c>
      <c r="J50" s="57">
        <v>1.7799999999999999E-3</v>
      </c>
      <c r="K50" s="58">
        <v>97792.9</v>
      </c>
      <c r="L50" s="58">
        <v>174.1</v>
      </c>
      <c r="M50" s="60">
        <v>39.29</v>
      </c>
    </row>
    <row r="51" spans="1:13" x14ac:dyDescent="0.35">
      <c r="A51" s="3">
        <v>44</v>
      </c>
      <c r="B51" s="57">
        <v>3.1649999999999998E-3</v>
      </c>
      <c r="C51" s="57">
        <v>3.16E-3</v>
      </c>
      <c r="D51" s="58">
        <v>95679</v>
      </c>
      <c r="E51" s="58">
        <v>302.39999999999998</v>
      </c>
      <c r="F51" s="60">
        <v>35.14</v>
      </c>
      <c r="G51" s="3" t="s">
        <v>12</v>
      </c>
      <c r="H51" s="3">
        <v>44</v>
      </c>
      <c r="I51" s="57">
        <v>1.895E-3</v>
      </c>
      <c r="J51" s="57">
        <v>1.8929999999999999E-3</v>
      </c>
      <c r="K51" s="58">
        <v>97618.8</v>
      </c>
      <c r="L51" s="58">
        <v>184.8</v>
      </c>
      <c r="M51" s="60">
        <v>38.36</v>
      </c>
    </row>
    <row r="52" spans="1:13" x14ac:dyDescent="0.35">
      <c r="A52" s="3">
        <v>45</v>
      </c>
      <c r="B52" s="57">
        <v>3.6840000000000002E-3</v>
      </c>
      <c r="C52" s="57">
        <v>3.6770000000000001E-3</v>
      </c>
      <c r="D52" s="58">
        <v>95376.7</v>
      </c>
      <c r="E52" s="58">
        <v>350.7</v>
      </c>
      <c r="F52" s="60">
        <v>34.25</v>
      </c>
      <c r="G52" s="3" t="s">
        <v>12</v>
      </c>
      <c r="H52" s="3">
        <v>45</v>
      </c>
      <c r="I52" s="57">
        <v>1.892E-3</v>
      </c>
      <c r="J52" s="57">
        <v>1.89E-3</v>
      </c>
      <c r="K52" s="58">
        <v>97434</v>
      </c>
      <c r="L52" s="58">
        <v>184.2</v>
      </c>
      <c r="M52" s="60">
        <v>37.43</v>
      </c>
    </row>
    <row r="53" spans="1:13" x14ac:dyDescent="0.35">
      <c r="A53" s="3">
        <v>46</v>
      </c>
      <c r="B53" s="57">
        <v>3.82E-3</v>
      </c>
      <c r="C53" s="57">
        <v>3.813E-3</v>
      </c>
      <c r="D53" s="58">
        <v>95025.9</v>
      </c>
      <c r="E53" s="58">
        <v>362.3</v>
      </c>
      <c r="F53" s="60">
        <v>33.369999999999997</v>
      </c>
      <c r="G53" s="3" t="s">
        <v>12</v>
      </c>
      <c r="H53" s="3">
        <v>46</v>
      </c>
      <c r="I53" s="57">
        <v>1.9780000000000002E-3</v>
      </c>
      <c r="J53" s="57">
        <v>1.9759999999999999E-3</v>
      </c>
      <c r="K53" s="58">
        <v>97249.8</v>
      </c>
      <c r="L53" s="58">
        <v>192.1</v>
      </c>
      <c r="M53" s="60">
        <v>36.5</v>
      </c>
    </row>
    <row r="54" spans="1:13" x14ac:dyDescent="0.35">
      <c r="A54" s="3">
        <v>47</v>
      </c>
      <c r="B54" s="57">
        <v>3.7429999999999998E-3</v>
      </c>
      <c r="C54" s="57">
        <v>3.7360000000000002E-3</v>
      </c>
      <c r="D54" s="58">
        <v>94663.7</v>
      </c>
      <c r="E54" s="58">
        <v>353.6</v>
      </c>
      <c r="F54" s="60">
        <v>32.5</v>
      </c>
      <c r="G54" s="3" t="s">
        <v>12</v>
      </c>
      <c r="H54" s="3">
        <v>47</v>
      </c>
      <c r="I54" s="57">
        <v>2.2409999999999999E-3</v>
      </c>
      <c r="J54" s="57">
        <v>2.2390000000000001E-3</v>
      </c>
      <c r="K54" s="58">
        <v>97057.7</v>
      </c>
      <c r="L54" s="58">
        <v>217.3</v>
      </c>
      <c r="M54" s="60">
        <v>35.57</v>
      </c>
    </row>
    <row r="55" spans="1:13" x14ac:dyDescent="0.35">
      <c r="A55" s="3">
        <v>48</v>
      </c>
      <c r="B55" s="57">
        <v>4.1089999999999998E-3</v>
      </c>
      <c r="C55" s="57">
        <v>4.1009999999999996E-3</v>
      </c>
      <c r="D55" s="58">
        <v>94310</v>
      </c>
      <c r="E55" s="58">
        <v>386.8</v>
      </c>
      <c r="F55" s="60">
        <v>31.62</v>
      </c>
      <c r="G55" s="3" t="s">
        <v>12</v>
      </c>
      <c r="H55" s="3">
        <v>48</v>
      </c>
      <c r="I55" s="57">
        <v>2.1640000000000001E-3</v>
      </c>
      <c r="J55" s="57">
        <v>2.1610000000000002E-3</v>
      </c>
      <c r="K55" s="58">
        <v>96840.4</v>
      </c>
      <c r="L55" s="58">
        <v>209.3</v>
      </c>
      <c r="M55" s="60">
        <v>34.65</v>
      </c>
    </row>
    <row r="56" spans="1:13" x14ac:dyDescent="0.35">
      <c r="A56" s="3">
        <v>49</v>
      </c>
      <c r="B56" s="57">
        <v>4.3090000000000003E-3</v>
      </c>
      <c r="C56" s="57">
        <v>4.3E-3</v>
      </c>
      <c r="D56" s="58">
        <v>93923.3</v>
      </c>
      <c r="E56" s="58">
        <v>403.9</v>
      </c>
      <c r="F56" s="60">
        <v>30.74</v>
      </c>
      <c r="G56" s="3" t="s">
        <v>12</v>
      </c>
      <c r="H56" s="3">
        <v>49</v>
      </c>
      <c r="I56" s="57">
        <v>2.4269999999999999E-3</v>
      </c>
      <c r="J56" s="57">
        <v>2.4239999999999999E-3</v>
      </c>
      <c r="K56" s="58">
        <v>96631.1</v>
      </c>
      <c r="L56" s="58">
        <v>234.2</v>
      </c>
      <c r="M56" s="60">
        <v>33.72</v>
      </c>
    </row>
    <row r="57" spans="1:13" x14ac:dyDescent="0.35">
      <c r="A57" s="3">
        <v>50</v>
      </c>
      <c r="B57" s="57">
        <v>4.6629999999999996E-3</v>
      </c>
      <c r="C57" s="57">
        <v>4.6519999999999999E-3</v>
      </c>
      <c r="D57" s="58">
        <v>93519.4</v>
      </c>
      <c r="E57" s="58">
        <v>435.1</v>
      </c>
      <c r="F57" s="60">
        <v>29.88</v>
      </c>
      <c r="G57" s="3" t="s">
        <v>12</v>
      </c>
      <c r="H57" s="3">
        <v>50</v>
      </c>
      <c r="I57" s="57">
        <v>2.8089999999999999E-3</v>
      </c>
      <c r="J57" s="57">
        <v>2.8059999999999999E-3</v>
      </c>
      <c r="K57" s="58">
        <v>96396.9</v>
      </c>
      <c r="L57" s="58">
        <v>270.39999999999998</v>
      </c>
      <c r="M57" s="60">
        <v>32.799999999999997</v>
      </c>
    </row>
    <row r="58" spans="1:13" x14ac:dyDescent="0.35">
      <c r="A58" s="3">
        <v>51</v>
      </c>
      <c r="B58" s="57">
        <v>4.3319999999999999E-3</v>
      </c>
      <c r="C58" s="57">
        <v>4.3220000000000003E-3</v>
      </c>
      <c r="D58" s="58">
        <v>93084.3</v>
      </c>
      <c r="E58" s="58">
        <v>402.3</v>
      </c>
      <c r="F58" s="60">
        <v>29.01</v>
      </c>
      <c r="G58" s="3" t="s">
        <v>12</v>
      </c>
      <c r="H58" s="3">
        <v>51</v>
      </c>
      <c r="I58" s="57">
        <v>3.1210000000000001E-3</v>
      </c>
      <c r="J58" s="57">
        <v>3.1159999999999998E-3</v>
      </c>
      <c r="K58" s="58">
        <v>96126.5</v>
      </c>
      <c r="L58" s="58">
        <v>299.60000000000002</v>
      </c>
      <c r="M58" s="60">
        <v>31.9</v>
      </c>
    </row>
    <row r="59" spans="1:13" x14ac:dyDescent="0.35">
      <c r="A59" s="3">
        <v>52</v>
      </c>
      <c r="B59" s="57">
        <v>5.3080000000000002E-3</v>
      </c>
      <c r="C59" s="57">
        <v>5.2940000000000001E-3</v>
      </c>
      <c r="D59" s="58">
        <v>92682</v>
      </c>
      <c r="E59" s="58">
        <v>490.7</v>
      </c>
      <c r="F59" s="60">
        <v>28.14</v>
      </c>
      <c r="G59" s="3" t="s">
        <v>12</v>
      </c>
      <c r="H59" s="3">
        <v>52</v>
      </c>
      <c r="I59" s="57">
        <v>3.4129999999999998E-3</v>
      </c>
      <c r="J59" s="57">
        <v>3.4069999999999999E-3</v>
      </c>
      <c r="K59" s="58">
        <v>95826.9</v>
      </c>
      <c r="L59" s="58">
        <v>326.5</v>
      </c>
      <c r="M59" s="60">
        <v>30.99</v>
      </c>
    </row>
    <row r="60" spans="1:13" x14ac:dyDescent="0.35">
      <c r="A60" s="3">
        <v>53</v>
      </c>
      <c r="B60" s="57">
        <v>5.1669999999999997E-3</v>
      </c>
      <c r="C60" s="57">
        <v>5.1539999999999997E-3</v>
      </c>
      <c r="D60" s="58">
        <v>92191.3</v>
      </c>
      <c r="E60" s="58">
        <v>475.2</v>
      </c>
      <c r="F60" s="60">
        <v>27.28</v>
      </c>
      <c r="G60" s="3" t="s">
        <v>12</v>
      </c>
      <c r="H60" s="3">
        <v>53</v>
      </c>
      <c r="I60" s="57">
        <v>3.3960000000000001E-3</v>
      </c>
      <c r="J60" s="57">
        <v>3.3899999999999998E-3</v>
      </c>
      <c r="K60" s="58">
        <v>95500.4</v>
      </c>
      <c r="L60" s="58">
        <v>323.7</v>
      </c>
      <c r="M60" s="60">
        <v>30.1</v>
      </c>
    </row>
    <row r="61" spans="1:13" x14ac:dyDescent="0.35">
      <c r="A61" s="3">
        <v>54</v>
      </c>
      <c r="B61" s="57">
        <v>5.836E-3</v>
      </c>
      <c r="C61" s="57">
        <v>5.8190000000000004E-3</v>
      </c>
      <c r="D61" s="58">
        <v>91716.1</v>
      </c>
      <c r="E61" s="58">
        <v>533.70000000000005</v>
      </c>
      <c r="F61" s="60">
        <v>26.42</v>
      </c>
      <c r="G61" s="3" t="s">
        <v>12</v>
      </c>
      <c r="H61" s="3">
        <v>54</v>
      </c>
      <c r="I61" s="57">
        <v>3.823E-3</v>
      </c>
      <c r="J61" s="57">
        <v>3.8149999999999998E-3</v>
      </c>
      <c r="K61" s="58">
        <v>95176.7</v>
      </c>
      <c r="L61" s="58">
        <v>363.1</v>
      </c>
      <c r="M61" s="60">
        <v>29.2</v>
      </c>
    </row>
    <row r="62" spans="1:13" x14ac:dyDescent="0.35">
      <c r="A62" s="3">
        <v>55</v>
      </c>
      <c r="B62" s="57">
        <v>5.7530000000000003E-3</v>
      </c>
      <c r="C62" s="57">
        <v>5.7359999999999998E-3</v>
      </c>
      <c r="D62" s="58">
        <v>91182.399999999994</v>
      </c>
      <c r="E62" s="58">
        <v>523</v>
      </c>
      <c r="F62" s="60">
        <v>25.57</v>
      </c>
      <c r="G62" s="3" t="s">
        <v>12</v>
      </c>
      <c r="H62" s="3">
        <v>55</v>
      </c>
      <c r="I62" s="57">
        <v>3.9569999999999996E-3</v>
      </c>
      <c r="J62" s="57">
        <v>3.9490000000000003E-3</v>
      </c>
      <c r="K62" s="58">
        <v>94813.5</v>
      </c>
      <c r="L62" s="58">
        <v>374.4</v>
      </c>
      <c r="M62" s="60">
        <v>28.31</v>
      </c>
    </row>
    <row r="63" spans="1:13" x14ac:dyDescent="0.35">
      <c r="A63" s="3">
        <v>56</v>
      </c>
      <c r="B63" s="57">
        <v>6.9170000000000004E-3</v>
      </c>
      <c r="C63" s="57">
        <v>6.8929999999999998E-3</v>
      </c>
      <c r="D63" s="58">
        <v>90659.4</v>
      </c>
      <c r="E63" s="58">
        <v>624.9</v>
      </c>
      <c r="F63" s="60">
        <v>24.72</v>
      </c>
      <c r="G63" s="3" t="s">
        <v>12</v>
      </c>
      <c r="H63" s="3">
        <v>56</v>
      </c>
      <c r="I63" s="57">
        <v>4.5760000000000002E-3</v>
      </c>
      <c r="J63" s="57">
        <v>4.5659999999999997E-3</v>
      </c>
      <c r="K63" s="58">
        <v>94439.1</v>
      </c>
      <c r="L63" s="58">
        <v>431.2</v>
      </c>
      <c r="M63" s="60">
        <v>27.42</v>
      </c>
    </row>
    <row r="64" spans="1:13" x14ac:dyDescent="0.35">
      <c r="A64" s="3">
        <v>57</v>
      </c>
      <c r="B64" s="57">
        <v>7.2490000000000002E-3</v>
      </c>
      <c r="C64" s="57">
        <v>7.2230000000000003E-3</v>
      </c>
      <c r="D64" s="58">
        <v>90034.5</v>
      </c>
      <c r="E64" s="58">
        <v>650.29999999999995</v>
      </c>
      <c r="F64" s="60">
        <v>23.89</v>
      </c>
      <c r="G64" s="3" t="s">
        <v>12</v>
      </c>
      <c r="H64" s="3">
        <v>57</v>
      </c>
      <c r="I64" s="57">
        <v>4.8690000000000001E-3</v>
      </c>
      <c r="J64" s="57">
        <v>4.8580000000000003E-3</v>
      </c>
      <c r="K64" s="58">
        <v>94007.9</v>
      </c>
      <c r="L64" s="58">
        <v>456.6</v>
      </c>
      <c r="M64" s="60">
        <v>26.54</v>
      </c>
    </row>
    <row r="65" spans="1:13" x14ac:dyDescent="0.35">
      <c r="A65" s="3">
        <v>58</v>
      </c>
      <c r="B65" s="57">
        <v>7.9729999999999992E-3</v>
      </c>
      <c r="C65" s="57">
        <v>7.9410000000000001E-3</v>
      </c>
      <c r="D65" s="58">
        <v>89384.2</v>
      </c>
      <c r="E65" s="58">
        <v>709.8</v>
      </c>
      <c r="F65" s="60">
        <v>23.06</v>
      </c>
      <c r="G65" s="3" t="s">
        <v>12</v>
      </c>
      <c r="H65" s="3">
        <v>58</v>
      </c>
      <c r="I65" s="57">
        <v>5.2209999999999999E-3</v>
      </c>
      <c r="J65" s="57">
        <v>5.2069999999999998E-3</v>
      </c>
      <c r="K65" s="58">
        <v>93551.3</v>
      </c>
      <c r="L65" s="58">
        <v>487.1</v>
      </c>
      <c r="M65" s="60">
        <v>25.67</v>
      </c>
    </row>
    <row r="66" spans="1:13" x14ac:dyDescent="0.35">
      <c r="A66" s="3">
        <v>59</v>
      </c>
      <c r="B66" s="57">
        <v>9.018E-3</v>
      </c>
      <c r="C66" s="57">
        <v>8.9779999999999999E-3</v>
      </c>
      <c r="D66" s="58">
        <v>88674.3</v>
      </c>
      <c r="E66" s="58">
        <v>796.1</v>
      </c>
      <c r="F66" s="60">
        <v>22.24</v>
      </c>
      <c r="G66" s="3" t="s">
        <v>12</v>
      </c>
      <c r="H66" s="3">
        <v>59</v>
      </c>
      <c r="I66" s="57">
        <v>5.8849999999999996E-3</v>
      </c>
      <c r="J66" s="57">
        <v>5.868E-3</v>
      </c>
      <c r="K66" s="58">
        <v>93064.2</v>
      </c>
      <c r="L66" s="58">
        <v>546.1</v>
      </c>
      <c r="M66" s="60">
        <v>24.8</v>
      </c>
    </row>
    <row r="67" spans="1:13" x14ac:dyDescent="0.35">
      <c r="A67" s="3">
        <v>60</v>
      </c>
      <c r="B67" s="57">
        <v>9.4120000000000002E-3</v>
      </c>
      <c r="C67" s="57">
        <v>9.3679999999999996E-3</v>
      </c>
      <c r="D67" s="58">
        <v>87878.2</v>
      </c>
      <c r="E67" s="58">
        <v>823.2</v>
      </c>
      <c r="F67" s="60">
        <v>21.43</v>
      </c>
      <c r="G67" s="3" t="s">
        <v>12</v>
      </c>
      <c r="H67" s="3">
        <v>60</v>
      </c>
      <c r="I67" s="57">
        <v>6.3949999999999996E-3</v>
      </c>
      <c r="J67" s="57">
        <v>6.3749999999999996E-3</v>
      </c>
      <c r="K67" s="58">
        <v>92518.1</v>
      </c>
      <c r="L67" s="58">
        <v>589.79999999999995</v>
      </c>
      <c r="M67" s="60">
        <v>23.94</v>
      </c>
    </row>
    <row r="68" spans="1:13" x14ac:dyDescent="0.35">
      <c r="A68" s="3">
        <v>61</v>
      </c>
      <c r="B68" s="57">
        <v>1.0742E-2</v>
      </c>
      <c r="C68" s="57">
        <v>1.0685E-2</v>
      </c>
      <c r="D68" s="58">
        <v>87055</v>
      </c>
      <c r="E68" s="58">
        <v>930.2</v>
      </c>
      <c r="F68" s="60">
        <v>20.63</v>
      </c>
      <c r="G68" s="3" t="s">
        <v>12</v>
      </c>
      <c r="H68" s="3">
        <v>61</v>
      </c>
      <c r="I68" s="57">
        <v>6.8060000000000004E-3</v>
      </c>
      <c r="J68" s="57">
        <v>6.783E-3</v>
      </c>
      <c r="K68" s="58">
        <v>91928.3</v>
      </c>
      <c r="L68" s="58">
        <v>623.5</v>
      </c>
      <c r="M68" s="60">
        <v>23.1</v>
      </c>
    </row>
    <row r="69" spans="1:13" x14ac:dyDescent="0.35">
      <c r="A69" s="3">
        <v>62</v>
      </c>
      <c r="B69" s="57">
        <v>1.1171E-2</v>
      </c>
      <c r="C69" s="57">
        <v>1.1109000000000001E-2</v>
      </c>
      <c r="D69" s="58">
        <v>86124.800000000003</v>
      </c>
      <c r="E69" s="58">
        <v>956.7</v>
      </c>
      <c r="F69" s="60">
        <v>19.850000000000001</v>
      </c>
      <c r="G69" s="3" t="s">
        <v>12</v>
      </c>
      <c r="H69" s="3">
        <v>62</v>
      </c>
      <c r="I69" s="57">
        <v>7.4910000000000003E-3</v>
      </c>
      <c r="J69" s="57">
        <v>7.463E-3</v>
      </c>
      <c r="K69" s="58">
        <v>91304.8</v>
      </c>
      <c r="L69" s="58">
        <v>681.4</v>
      </c>
      <c r="M69" s="60">
        <v>22.25</v>
      </c>
    </row>
    <row r="70" spans="1:13" x14ac:dyDescent="0.35">
      <c r="A70" s="3">
        <v>63</v>
      </c>
      <c r="B70" s="57">
        <v>1.2474000000000001E-2</v>
      </c>
      <c r="C70" s="57">
        <v>1.2397E-2</v>
      </c>
      <c r="D70" s="58">
        <v>85168.1</v>
      </c>
      <c r="E70" s="58">
        <v>1055.8</v>
      </c>
      <c r="F70" s="60">
        <v>19.07</v>
      </c>
      <c r="G70" s="3" t="s">
        <v>12</v>
      </c>
      <c r="H70" s="3">
        <v>63</v>
      </c>
      <c r="I70" s="57">
        <v>8.8880000000000001E-3</v>
      </c>
      <c r="J70" s="57">
        <v>8.848E-3</v>
      </c>
      <c r="K70" s="58">
        <v>90623.3</v>
      </c>
      <c r="L70" s="58">
        <v>801.9</v>
      </c>
      <c r="M70" s="60">
        <v>21.41</v>
      </c>
    </row>
    <row r="71" spans="1:13" x14ac:dyDescent="0.35">
      <c r="A71" s="3">
        <v>64</v>
      </c>
      <c r="B71" s="57">
        <v>1.3063999999999999E-2</v>
      </c>
      <c r="C71" s="57">
        <v>1.2978999999999999E-2</v>
      </c>
      <c r="D71" s="58">
        <v>84112.3</v>
      </c>
      <c r="E71" s="58">
        <v>1091.7</v>
      </c>
      <c r="F71" s="60">
        <v>18.3</v>
      </c>
      <c r="G71" s="3" t="s">
        <v>12</v>
      </c>
      <c r="H71" s="3">
        <v>64</v>
      </c>
      <c r="I71" s="57">
        <v>9.0270000000000003E-3</v>
      </c>
      <c r="J71" s="57">
        <v>8.9859999999999992E-3</v>
      </c>
      <c r="K71" s="58">
        <v>89821.5</v>
      </c>
      <c r="L71" s="58">
        <v>807.2</v>
      </c>
      <c r="M71" s="60">
        <v>20.6</v>
      </c>
    </row>
    <row r="72" spans="1:13" x14ac:dyDescent="0.35">
      <c r="A72" s="3">
        <v>65</v>
      </c>
      <c r="B72" s="57">
        <v>1.4775999999999999E-2</v>
      </c>
      <c r="C72" s="57">
        <v>1.4666999999999999E-2</v>
      </c>
      <c r="D72" s="58">
        <v>83020.600000000006</v>
      </c>
      <c r="E72" s="58">
        <v>1217.7</v>
      </c>
      <c r="F72" s="60">
        <v>17.53</v>
      </c>
      <c r="G72" s="3" t="s">
        <v>12</v>
      </c>
      <c r="H72" s="3">
        <v>65</v>
      </c>
      <c r="I72" s="57">
        <v>1.0214000000000001E-2</v>
      </c>
      <c r="J72" s="57">
        <v>1.0161999999999999E-2</v>
      </c>
      <c r="K72" s="58">
        <v>89014.3</v>
      </c>
      <c r="L72" s="58">
        <v>904.6</v>
      </c>
      <c r="M72" s="60">
        <v>19.78</v>
      </c>
    </row>
    <row r="73" spans="1:13" x14ac:dyDescent="0.35">
      <c r="A73" s="3">
        <v>66</v>
      </c>
      <c r="B73" s="57">
        <v>1.6972000000000001E-2</v>
      </c>
      <c r="C73" s="57">
        <v>1.6830000000000001E-2</v>
      </c>
      <c r="D73" s="58">
        <v>81802.899999999994</v>
      </c>
      <c r="E73" s="58">
        <v>1376.7</v>
      </c>
      <c r="F73" s="60">
        <v>16.79</v>
      </c>
      <c r="G73" s="3" t="s">
        <v>12</v>
      </c>
      <c r="H73" s="3">
        <v>66</v>
      </c>
      <c r="I73" s="57">
        <v>1.0902E-2</v>
      </c>
      <c r="J73" s="57">
        <v>1.0843E-2</v>
      </c>
      <c r="K73" s="58">
        <v>88109.7</v>
      </c>
      <c r="L73" s="58">
        <v>955.4</v>
      </c>
      <c r="M73" s="60">
        <v>18.98</v>
      </c>
    </row>
    <row r="74" spans="1:13" x14ac:dyDescent="0.35">
      <c r="A74" s="3">
        <v>67</v>
      </c>
      <c r="B74" s="57">
        <v>1.7434000000000002E-2</v>
      </c>
      <c r="C74" s="57">
        <v>1.7284000000000001E-2</v>
      </c>
      <c r="D74" s="58">
        <v>80426.2</v>
      </c>
      <c r="E74" s="58">
        <v>1390.1</v>
      </c>
      <c r="F74" s="60">
        <v>16.07</v>
      </c>
      <c r="G74" s="3" t="s">
        <v>12</v>
      </c>
      <c r="H74" s="3">
        <v>67</v>
      </c>
      <c r="I74" s="57">
        <v>1.1756000000000001E-2</v>
      </c>
      <c r="J74" s="57">
        <v>1.1688E-2</v>
      </c>
      <c r="K74" s="58">
        <v>87154.4</v>
      </c>
      <c r="L74" s="58">
        <v>1018.6</v>
      </c>
      <c r="M74" s="60">
        <v>18.18</v>
      </c>
    </row>
    <row r="75" spans="1:13" x14ac:dyDescent="0.35">
      <c r="A75" s="3">
        <v>68</v>
      </c>
      <c r="B75" s="57">
        <v>1.9338999999999999E-2</v>
      </c>
      <c r="C75" s="57">
        <v>1.9153E-2</v>
      </c>
      <c r="D75" s="58">
        <v>79036.2</v>
      </c>
      <c r="E75" s="58">
        <v>1513.8</v>
      </c>
      <c r="F75" s="60">
        <v>15.34</v>
      </c>
      <c r="G75" s="3" t="s">
        <v>12</v>
      </c>
      <c r="H75" s="3">
        <v>68</v>
      </c>
      <c r="I75" s="57">
        <v>1.2638999999999999E-2</v>
      </c>
      <c r="J75" s="57">
        <v>1.256E-2</v>
      </c>
      <c r="K75" s="58">
        <v>86135.8</v>
      </c>
      <c r="L75" s="58">
        <v>1081.8</v>
      </c>
      <c r="M75" s="60">
        <v>17.39</v>
      </c>
    </row>
    <row r="76" spans="1:13" x14ac:dyDescent="0.35">
      <c r="A76" s="3">
        <v>69</v>
      </c>
      <c r="B76" s="57">
        <v>2.1288000000000001E-2</v>
      </c>
      <c r="C76" s="57">
        <v>2.1062999999999998E-2</v>
      </c>
      <c r="D76" s="58">
        <v>77522.399999999994</v>
      </c>
      <c r="E76" s="58">
        <v>1632.9</v>
      </c>
      <c r="F76" s="60">
        <v>14.63</v>
      </c>
      <c r="G76" s="3" t="s">
        <v>12</v>
      </c>
      <c r="H76" s="3">
        <v>69</v>
      </c>
      <c r="I76" s="57">
        <v>1.4019999999999999E-2</v>
      </c>
      <c r="J76" s="57">
        <v>1.3923E-2</v>
      </c>
      <c r="K76" s="58">
        <v>85053.9</v>
      </c>
      <c r="L76" s="58">
        <v>1184.2</v>
      </c>
      <c r="M76" s="60">
        <v>16.61</v>
      </c>
    </row>
    <row r="77" spans="1:13" x14ac:dyDescent="0.35">
      <c r="A77" s="3">
        <v>70</v>
      </c>
      <c r="B77" s="57">
        <v>2.2804000000000001E-2</v>
      </c>
      <c r="C77" s="57">
        <v>2.2547000000000001E-2</v>
      </c>
      <c r="D77" s="58">
        <v>75889.5</v>
      </c>
      <c r="E77" s="58">
        <v>1711.1</v>
      </c>
      <c r="F77" s="60">
        <v>13.93</v>
      </c>
      <c r="G77" s="3" t="s">
        <v>12</v>
      </c>
      <c r="H77" s="3">
        <v>70</v>
      </c>
      <c r="I77" s="57">
        <v>1.6626999999999999E-2</v>
      </c>
      <c r="J77" s="57">
        <v>1.6490000000000001E-2</v>
      </c>
      <c r="K77" s="58">
        <v>83869.7</v>
      </c>
      <c r="L77" s="58">
        <v>1383</v>
      </c>
      <c r="M77" s="60">
        <v>15.83</v>
      </c>
    </row>
    <row r="78" spans="1:13" x14ac:dyDescent="0.35">
      <c r="A78" s="3">
        <v>71</v>
      </c>
      <c r="B78" s="57">
        <v>2.5125000000000001E-2</v>
      </c>
      <c r="C78" s="57">
        <v>2.4813999999999999E-2</v>
      </c>
      <c r="D78" s="58">
        <v>74178.399999999994</v>
      </c>
      <c r="E78" s="58">
        <v>1840.6</v>
      </c>
      <c r="F78" s="60">
        <v>13.24</v>
      </c>
      <c r="G78" s="3" t="s">
        <v>12</v>
      </c>
      <c r="H78" s="3">
        <v>71</v>
      </c>
      <c r="I78" s="57">
        <v>1.7506000000000001E-2</v>
      </c>
      <c r="J78" s="57">
        <v>1.7354000000000001E-2</v>
      </c>
      <c r="K78" s="58">
        <v>82486.8</v>
      </c>
      <c r="L78" s="58">
        <v>1431.5</v>
      </c>
      <c r="M78" s="60">
        <v>15.09</v>
      </c>
    </row>
    <row r="79" spans="1:13" x14ac:dyDescent="0.35">
      <c r="A79" s="3">
        <v>72</v>
      </c>
      <c r="B79" s="57">
        <v>2.8198999999999998E-2</v>
      </c>
      <c r="C79" s="57">
        <v>2.7806999999999998E-2</v>
      </c>
      <c r="D79" s="58">
        <v>72337.7</v>
      </c>
      <c r="E79" s="58">
        <v>2011.5</v>
      </c>
      <c r="F79" s="60">
        <v>12.57</v>
      </c>
      <c r="G79" s="3" t="s">
        <v>12</v>
      </c>
      <c r="H79" s="3">
        <v>72</v>
      </c>
      <c r="I79" s="57">
        <v>1.9685999999999999E-2</v>
      </c>
      <c r="J79" s="57">
        <v>1.9494000000000001E-2</v>
      </c>
      <c r="K79" s="58">
        <v>81055.3</v>
      </c>
      <c r="L79" s="58">
        <v>1580.1</v>
      </c>
      <c r="M79" s="60">
        <v>14.35</v>
      </c>
    </row>
    <row r="80" spans="1:13" x14ac:dyDescent="0.35">
      <c r="A80" s="3">
        <v>73</v>
      </c>
      <c r="B80" s="57">
        <v>3.1203999999999999E-2</v>
      </c>
      <c r="C80" s="57">
        <v>3.0724999999999999E-2</v>
      </c>
      <c r="D80" s="58">
        <v>70326.3</v>
      </c>
      <c r="E80" s="58">
        <v>2160.8000000000002</v>
      </c>
      <c r="F80" s="60">
        <v>11.91</v>
      </c>
      <c r="G80" s="3" t="s">
        <v>12</v>
      </c>
      <c r="H80" s="3">
        <v>73</v>
      </c>
      <c r="I80" s="57">
        <v>2.2171E-2</v>
      </c>
      <c r="J80" s="57">
        <v>2.1928E-2</v>
      </c>
      <c r="K80" s="58">
        <v>79475.199999999997</v>
      </c>
      <c r="L80" s="58">
        <v>1742.7</v>
      </c>
      <c r="M80" s="60">
        <v>13.62</v>
      </c>
    </row>
    <row r="81" spans="1:13" x14ac:dyDescent="0.35">
      <c r="A81" s="3">
        <v>74</v>
      </c>
      <c r="B81" s="57">
        <v>3.4862999999999998E-2</v>
      </c>
      <c r="C81" s="57">
        <v>3.4265999999999998E-2</v>
      </c>
      <c r="D81" s="58">
        <v>68165.5</v>
      </c>
      <c r="E81" s="58">
        <v>2335.8000000000002</v>
      </c>
      <c r="F81" s="60">
        <v>11.28</v>
      </c>
      <c r="G81" s="3" t="s">
        <v>12</v>
      </c>
      <c r="H81" s="3">
        <v>74</v>
      </c>
      <c r="I81" s="57">
        <v>2.3907999999999999E-2</v>
      </c>
      <c r="J81" s="57">
        <v>2.3626000000000001E-2</v>
      </c>
      <c r="K81" s="58">
        <v>77732.5</v>
      </c>
      <c r="L81" s="58">
        <v>1836.5</v>
      </c>
      <c r="M81" s="60">
        <v>12.92</v>
      </c>
    </row>
    <row r="82" spans="1:13" x14ac:dyDescent="0.35">
      <c r="A82" s="3">
        <v>75</v>
      </c>
      <c r="B82" s="57">
        <v>4.0013E-2</v>
      </c>
      <c r="C82" s="57">
        <v>3.9227999999999999E-2</v>
      </c>
      <c r="D82" s="58">
        <v>65829.7</v>
      </c>
      <c r="E82" s="58">
        <v>2582.4</v>
      </c>
      <c r="F82" s="60">
        <v>10.66</v>
      </c>
      <c r="G82" s="3" t="s">
        <v>12</v>
      </c>
      <c r="H82" s="3">
        <v>75</v>
      </c>
      <c r="I82" s="57">
        <v>2.7632E-2</v>
      </c>
      <c r="J82" s="57">
        <v>2.7255999999999999E-2</v>
      </c>
      <c r="K82" s="58">
        <v>75896</v>
      </c>
      <c r="L82" s="58">
        <v>2068.6</v>
      </c>
      <c r="M82" s="60">
        <v>12.22</v>
      </c>
    </row>
    <row r="83" spans="1:13" x14ac:dyDescent="0.35">
      <c r="A83" s="3">
        <v>76</v>
      </c>
      <c r="B83" s="57">
        <v>4.4455000000000001E-2</v>
      </c>
      <c r="C83" s="57">
        <v>4.3487999999999999E-2</v>
      </c>
      <c r="D83" s="58">
        <v>63247.3</v>
      </c>
      <c r="E83" s="58">
        <v>2750.5</v>
      </c>
      <c r="F83" s="60">
        <v>10.07</v>
      </c>
      <c r="G83" s="3" t="s">
        <v>12</v>
      </c>
      <c r="H83" s="3">
        <v>76</v>
      </c>
      <c r="I83" s="57">
        <v>3.1475000000000003E-2</v>
      </c>
      <c r="J83" s="57">
        <v>3.0987000000000001E-2</v>
      </c>
      <c r="K83" s="58">
        <v>73827.399999999994</v>
      </c>
      <c r="L83" s="58">
        <v>2287.6999999999998</v>
      </c>
      <c r="M83" s="60">
        <v>11.55</v>
      </c>
    </row>
    <row r="84" spans="1:13" x14ac:dyDescent="0.35">
      <c r="A84" s="3">
        <v>77</v>
      </c>
      <c r="B84" s="57">
        <v>4.7382000000000001E-2</v>
      </c>
      <c r="C84" s="57">
        <v>4.6285E-2</v>
      </c>
      <c r="D84" s="58">
        <v>60496.800000000003</v>
      </c>
      <c r="E84" s="58">
        <v>2800.1</v>
      </c>
      <c r="F84" s="60">
        <v>9.51</v>
      </c>
      <c r="G84" s="3" t="s">
        <v>12</v>
      </c>
      <c r="H84" s="3">
        <v>77</v>
      </c>
      <c r="I84" s="57">
        <v>3.5693000000000003E-2</v>
      </c>
      <c r="J84" s="57">
        <v>3.5067000000000001E-2</v>
      </c>
      <c r="K84" s="58">
        <v>71539.7</v>
      </c>
      <c r="L84" s="58">
        <v>2508.6999999999998</v>
      </c>
      <c r="M84" s="60">
        <v>10.9</v>
      </c>
    </row>
    <row r="85" spans="1:13" x14ac:dyDescent="0.35">
      <c r="A85" s="3">
        <v>78</v>
      </c>
      <c r="B85" s="57">
        <v>5.1769000000000003E-2</v>
      </c>
      <c r="C85" s="57">
        <v>5.0463000000000001E-2</v>
      </c>
      <c r="D85" s="58">
        <v>57696.7</v>
      </c>
      <c r="E85" s="58">
        <v>2911.5</v>
      </c>
      <c r="F85" s="60">
        <v>8.94</v>
      </c>
      <c r="G85" s="3" t="s">
        <v>12</v>
      </c>
      <c r="H85" s="3">
        <v>78</v>
      </c>
      <c r="I85" s="57">
        <v>3.9532999999999999E-2</v>
      </c>
      <c r="J85" s="57">
        <v>3.8767000000000003E-2</v>
      </c>
      <c r="K85" s="58">
        <v>69031</v>
      </c>
      <c r="L85" s="58">
        <v>2676.1</v>
      </c>
      <c r="M85" s="60">
        <v>10.28</v>
      </c>
    </row>
    <row r="86" spans="1:13" x14ac:dyDescent="0.35">
      <c r="A86" s="3">
        <v>79</v>
      </c>
      <c r="B86" s="57">
        <v>5.9708999999999998E-2</v>
      </c>
      <c r="C86" s="57">
        <v>5.7978000000000002E-2</v>
      </c>
      <c r="D86" s="58">
        <v>54785.2</v>
      </c>
      <c r="E86" s="58">
        <v>3176.3</v>
      </c>
      <c r="F86" s="60">
        <v>8.39</v>
      </c>
      <c r="G86" s="3" t="s">
        <v>12</v>
      </c>
      <c r="H86" s="3">
        <v>79</v>
      </c>
      <c r="I86" s="57">
        <v>4.2071999999999998E-2</v>
      </c>
      <c r="J86" s="57">
        <v>4.1204999999999999E-2</v>
      </c>
      <c r="K86" s="58">
        <v>66354.899999999994</v>
      </c>
      <c r="L86" s="58">
        <v>2734.1</v>
      </c>
      <c r="M86" s="60">
        <v>9.67</v>
      </c>
    </row>
    <row r="87" spans="1:13" x14ac:dyDescent="0.35">
      <c r="A87" s="3">
        <v>80</v>
      </c>
      <c r="B87" s="57">
        <v>6.5474000000000004E-2</v>
      </c>
      <c r="C87" s="57">
        <v>6.3398999999999997E-2</v>
      </c>
      <c r="D87" s="58">
        <v>51608.800000000003</v>
      </c>
      <c r="E87" s="58">
        <v>3271.9</v>
      </c>
      <c r="F87" s="60">
        <v>7.88</v>
      </c>
      <c r="G87" s="3" t="s">
        <v>12</v>
      </c>
      <c r="H87" s="3">
        <v>80</v>
      </c>
      <c r="I87" s="57">
        <v>4.7142000000000003E-2</v>
      </c>
      <c r="J87" s="57">
        <v>4.6057000000000001E-2</v>
      </c>
      <c r="K87" s="58">
        <v>63620.7</v>
      </c>
      <c r="L87" s="58">
        <v>2930.2</v>
      </c>
      <c r="M87" s="60">
        <v>9.07</v>
      </c>
    </row>
    <row r="88" spans="1:13" x14ac:dyDescent="0.35">
      <c r="A88" s="3">
        <v>81</v>
      </c>
      <c r="B88" s="57">
        <v>7.3245000000000005E-2</v>
      </c>
      <c r="C88" s="57">
        <v>7.0656999999999998E-2</v>
      </c>
      <c r="D88" s="58">
        <v>48336.9</v>
      </c>
      <c r="E88" s="58">
        <v>3415.4</v>
      </c>
      <c r="F88" s="60">
        <v>7.38</v>
      </c>
      <c r="G88" s="3" t="s">
        <v>12</v>
      </c>
      <c r="H88" s="3">
        <v>81</v>
      </c>
      <c r="I88" s="57">
        <v>5.4213999999999998E-2</v>
      </c>
      <c r="J88" s="57">
        <v>5.2783999999999998E-2</v>
      </c>
      <c r="K88" s="58">
        <v>60690.6</v>
      </c>
      <c r="L88" s="58">
        <v>3203.5</v>
      </c>
      <c r="M88" s="60">
        <v>8.48</v>
      </c>
    </row>
    <row r="89" spans="1:13" x14ac:dyDescent="0.35">
      <c r="A89" s="3">
        <v>82</v>
      </c>
      <c r="B89" s="57">
        <v>8.1187999999999996E-2</v>
      </c>
      <c r="C89" s="57">
        <v>7.8020999999999993E-2</v>
      </c>
      <c r="D89" s="58">
        <v>44921.599999999999</v>
      </c>
      <c r="E89" s="58">
        <v>3504.8</v>
      </c>
      <c r="F89" s="60">
        <v>6.9</v>
      </c>
      <c r="G89" s="3" t="s">
        <v>12</v>
      </c>
      <c r="H89" s="3">
        <v>82</v>
      </c>
      <c r="I89" s="57">
        <v>5.9778999999999999E-2</v>
      </c>
      <c r="J89" s="57">
        <v>5.8043999999999998E-2</v>
      </c>
      <c r="K89" s="58">
        <v>57487.1</v>
      </c>
      <c r="L89" s="58">
        <v>3336.8</v>
      </c>
      <c r="M89" s="60">
        <v>7.93</v>
      </c>
    </row>
    <row r="90" spans="1:13" x14ac:dyDescent="0.35">
      <c r="A90" s="3">
        <v>83</v>
      </c>
      <c r="B90" s="57">
        <v>9.4072000000000003E-2</v>
      </c>
      <c r="C90" s="57">
        <v>8.9845999999999995E-2</v>
      </c>
      <c r="D90" s="58">
        <v>41416.699999999997</v>
      </c>
      <c r="E90" s="58">
        <v>3721.1</v>
      </c>
      <c r="F90" s="60">
        <v>6.44</v>
      </c>
      <c r="G90" s="3" t="s">
        <v>12</v>
      </c>
      <c r="H90" s="3">
        <v>83</v>
      </c>
      <c r="I90" s="57">
        <v>6.7424999999999999E-2</v>
      </c>
      <c r="J90" s="57">
        <v>6.5226000000000006E-2</v>
      </c>
      <c r="K90" s="58">
        <v>54150.3</v>
      </c>
      <c r="L90" s="58">
        <v>3532</v>
      </c>
      <c r="M90" s="60">
        <v>7.38</v>
      </c>
    </row>
    <row r="91" spans="1:13" x14ac:dyDescent="0.35">
      <c r="A91" s="3">
        <v>84</v>
      </c>
      <c r="B91" s="57">
        <v>0.101405</v>
      </c>
      <c r="C91" s="57">
        <v>9.6511E-2</v>
      </c>
      <c r="D91" s="58">
        <v>37695.599999999999</v>
      </c>
      <c r="E91" s="58">
        <v>3638.1</v>
      </c>
      <c r="F91" s="60">
        <v>6.03</v>
      </c>
      <c r="G91" s="3" t="s">
        <v>12</v>
      </c>
      <c r="H91" s="3">
        <v>84</v>
      </c>
      <c r="I91" s="57">
        <v>7.8201999999999994E-2</v>
      </c>
      <c r="J91" s="57">
        <v>7.5259000000000006E-2</v>
      </c>
      <c r="K91" s="58">
        <v>50618.3</v>
      </c>
      <c r="L91" s="58">
        <v>3809.5</v>
      </c>
      <c r="M91" s="60">
        <v>6.86</v>
      </c>
    </row>
    <row r="92" spans="1:13" x14ac:dyDescent="0.35">
      <c r="A92" s="3">
        <v>85</v>
      </c>
      <c r="B92" s="57">
        <v>0.111488</v>
      </c>
      <c r="C92" s="57">
        <v>0.105601</v>
      </c>
      <c r="D92" s="58">
        <v>34057.5</v>
      </c>
      <c r="E92" s="58">
        <v>3596.5</v>
      </c>
      <c r="F92" s="60">
        <v>5.62</v>
      </c>
      <c r="G92" s="3" t="s">
        <v>12</v>
      </c>
      <c r="H92" s="3">
        <v>85</v>
      </c>
      <c r="I92" s="57">
        <v>8.6982000000000004E-2</v>
      </c>
      <c r="J92" s="57">
        <v>8.3356E-2</v>
      </c>
      <c r="K92" s="58">
        <v>46808.9</v>
      </c>
      <c r="L92" s="58">
        <v>3901.8</v>
      </c>
      <c r="M92" s="60">
        <v>6.38</v>
      </c>
    </row>
    <row r="93" spans="1:13" x14ac:dyDescent="0.35">
      <c r="A93" s="3">
        <v>86</v>
      </c>
      <c r="B93" s="57">
        <v>0.12563199999999999</v>
      </c>
      <c r="C93" s="57">
        <v>0.11820700000000001</v>
      </c>
      <c r="D93" s="58">
        <v>30461</v>
      </c>
      <c r="E93" s="58">
        <v>3600.7</v>
      </c>
      <c r="F93" s="60">
        <v>5.23</v>
      </c>
      <c r="G93" s="3" t="s">
        <v>12</v>
      </c>
      <c r="H93" s="3">
        <v>86</v>
      </c>
      <c r="I93" s="57">
        <v>0.100467</v>
      </c>
      <c r="J93" s="57">
        <v>9.5660999999999996E-2</v>
      </c>
      <c r="K93" s="58">
        <v>42907</v>
      </c>
      <c r="L93" s="58">
        <v>4104.5</v>
      </c>
      <c r="M93" s="60">
        <v>5.92</v>
      </c>
    </row>
    <row r="94" spans="1:13" x14ac:dyDescent="0.35">
      <c r="A94" s="3">
        <v>87</v>
      </c>
      <c r="B94" s="57">
        <v>0.13661300000000001</v>
      </c>
      <c r="C94" s="57">
        <v>0.12787799999999999</v>
      </c>
      <c r="D94" s="58">
        <v>26860.3</v>
      </c>
      <c r="E94" s="58">
        <v>3434.9</v>
      </c>
      <c r="F94" s="60">
        <v>4.8600000000000003</v>
      </c>
      <c r="G94" s="3" t="s">
        <v>12</v>
      </c>
      <c r="H94" s="3">
        <v>87</v>
      </c>
      <c r="I94" s="57">
        <v>0.11258899999999999</v>
      </c>
      <c r="J94" s="57">
        <v>0.106589</v>
      </c>
      <c r="K94" s="58">
        <v>38802.5</v>
      </c>
      <c r="L94" s="58">
        <v>4135.8999999999996</v>
      </c>
      <c r="M94" s="60">
        <v>5.49</v>
      </c>
    </row>
    <row r="95" spans="1:13" x14ac:dyDescent="0.35">
      <c r="A95" s="3">
        <v>88</v>
      </c>
      <c r="B95" s="57">
        <v>0.15787999999999999</v>
      </c>
      <c r="C95" s="57">
        <v>0.14632899999999999</v>
      </c>
      <c r="D95" s="58">
        <v>23425.5</v>
      </c>
      <c r="E95" s="58">
        <v>3427.8</v>
      </c>
      <c r="F95" s="60">
        <v>4.5</v>
      </c>
      <c r="G95" s="3" t="s">
        <v>12</v>
      </c>
      <c r="H95" s="3">
        <v>88</v>
      </c>
      <c r="I95" s="57">
        <v>0.12920799999999999</v>
      </c>
      <c r="J95" s="57">
        <v>0.121367</v>
      </c>
      <c r="K95" s="58">
        <v>34666.6</v>
      </c>
      <c r="L95" s="58">
        <v>4207.3999999999996</v>
      </c>
      <c r="M95" s="60">
        <v>5.08</v>
      </c>
    </row>
    <row r="96" spans="1:13" x14ac:dyDescent="0.35">
      <c r="A96" s="3">
        <v>89</v>
      </c>
      <c r="B96" s="57">
        <v>0.17673</v>
      </c>
      <c r="C96" s="57">
        <v>0.162381</v>
      </c>
      <c r="D96" s="58">
        <v>19997.7</v>
      </c>
      <c r="E96" s="58">
        <v>3247.2</v>
      </c>
      <c r="F96" s="60">
        <v>4.18</v>
      </c>
      <c r="G96" s="3" t="s">
        <v>12</v>
      </c>
      <c r="H96" s="3">
        <v>89</v>
      </c>
      <c r="I96" s="57">
        <v>0.14522599999999999</v>
      </c>
      <c r="J96" s="57">
        <v>0.13539499999999999</v>
      </c>
      <c r="K96" s="58">
        <v>30459.200000000001</v>
      </c>
      <c r="L96" s="58">
        <v>4124</v>
      </c>
      <c r="M96" s="60">
        <v>4.72</v>
      </c>
    </row>
    <row r="97" spans="1:13" x14ac:dyDescent="0.35">
      <c r="A97" s="3">
        <v>90</v>
      </c>
      <c r="B97" s="57">
        <v>0.19055900000000001</v>
      </c>
      <c r="C97" s="57">
        <v>0.173982</v>
      </c>
      <c r="D97" s="58">
        <v>16750.400000000001</v>
      </c>
      <c r="E97" s="58">
        <v>2914.3</v>
      </c>
      <c r="F97" s="60">
        <v>3.9</v>
      </c>
      <c r="G97" s="3" t="s">
        <v>12</v>
      </c>
      <c r="H97" s="3">
        <v>90</v>
      </c>
      <c r="I97" s="57">
        <v>0.15960299999999999</v>
      </c>
      <c r="J97" s="57">
        <v>0.14780699999999999</v>
      </c>
      <c r="K97" s="58">
        <v>26335.200000000001</v>
      </c>
      <c r="L97" s="58">
        <v>3892.5</v>
      </c>
      <c r="M97" s="60">
        <v>4.38</v>
      </c>
    </row>
    <row r="98" spans="1:13" x14ac:dyDescent="0.35">
      <c r="A98" s="3">
        <v>91</v>
      </c>
      <c r="B98" s="57">
        <v>0.21013799999999999</v>
      </c>
      <c r="C98" s="57">
        <v>0.19015899999999999</v>
      </c>
      <c r="D98" s="58">
        <v>13836.2</v>
      </c>
      <c r="E98" s="58">
        <v>2631.1</v>
      </c>
      <c r="F98" s="60">
        <v>3.61</v>
      </c>
      <c r="G98" s="3" t="s">
        <v>12</v>
      </c>
      <c r="H98" s="3">
        <v>91</v>
      </c>
      <c r="I98" s="57">
        <v>0.17926</v>
      </c>
      <c r="J98" s="57">
        <v>0.16451499999999999</v>
      </c>
      <c r="K98" s="58">
        <v>22442.6</v>
      </c>
      <c r="L98" s="58">
        <v>3692.1</v>
      </c>
      <c r="M98" s="60">
        <v>4.05</v>
      </c>
    </row>
    <row r="99" spans="1:13" x14ac:dyDescent="0.35">
      <c r="A99" s="3">
        <v>92</v>
      </c>
      <c r="B99" s="57">
        <v>0.240455</v>
      </c>
      <c r="C99" s="57">
        <v>0.21464800000000001</v>
      </c>
      <c r="D99" s="58">
        <v>11205.1</v>
      </c>
      <c r="E99" s="58">
        <v>2405.1999999999998</v>
      </c>
      <c r="F99" s="60">
        <v>3.34</v>
      </c>
      <c r="G99" s="3" t="s">
        <v>12</v>
      </c>
      <c r="H99" s="3">
        <v>92</v>
      </c>
      <c r="I99" s="57">
        <v>0.196515</v>
      </c>
      <c r="J99" s="57">
        <v>0.17893400000000001</v>
      </c>
      <c r="K99" s="58">
        <v>18750.5</v>
      </c>
      <c r="L99" s="58">
        <v>3355.1</v>
      </c>
      <c r="M99" s="60">
        <v>3.75</v>
      </c>
    </row>
    <row r="100" spans="1:13" x14ac:dyDescent="0.35">
      <c r="A100" s="3">
        <v>93</v>
      </c>
      <c r="B100" s="57">
        <v>0.252863</v>
      </c>
      <c r="C100" s="57">
        <v>0.22448100000000001</v>
      </c>
      <c r="D100" s="58">
        <v>8799.9</v>
      </c>
      <c r="E100" s="58">
        <v>1975.4</v>
      </c>
      <c r="F100" s="60">
        <v>3.12</v>
      </c>
      <c r="G100" s="3" t="s">
        <v>12</v>
      </c>
      <c r="H100" s="3">
        <v>93</v>
      </c>
      <c r="I100" s="57">
        <v>0.221828</v>
      </c>
      <c r="J100" s="57">
        <v>0.199681</v>
      </c>
      <c r="K100" s="58">
        <v>15395.4</v>
      </c>
      <c r="L100" s="58">
        <v>3074.2</v>
      </c>
      <c r="M100" s="60">
        <v>3.46</v>
      </c>
    </row>
    <row r="101" spans="1:13" x14ac:dyDescent="0.35">
      <c r="A101" s="3">
        <v>94</v>
      </c>
      <c r="B101" s="57">
        <v>0.291107</v>
      </c>
      <c r="C101" s="57">
        <v>0.25411899999999998</v>
      </c>
      <c r="D101" s="58">
        <v>6824.5</v>
      </c>
      <c r="E101" s="58">
        <v>1734.2</v>
      </c>
      <c r="F101" s="60">
        <v>2.88</v>
      </c>
      <c r="G101" s="3" t="s">
        <v>12</v>
      </c>
      <c r="H101" s="3">
        <v>94</v>
      </c>
      <c r="I101" s="57">
        <v>0.249054</v>
      </c>
      <c r="J101" s="57">
        <v>0.221474</v>
      </c>
      <c r="K101" s="58">
        <v>12321.2</v>
      </c>
      <c r="L101" s="58">
        <v>2728.8</v>
      </c>
      <c r="M101" s="60">
        <v>3.19</v>
      </c>
    </row>
    <row r="102" spans="1:13" x14ac:dyDescent="0.35">
      <c r="A102" s="3">
        <v>95</v>
      </c>
      <c r="B102" s="57">
        <v>0.314807</v>
      </c>
      <c r="C102" s="57">
        <v>0.27199400000000001</v>
      </c>
      <c r="D102" s="58">
        <v>5090.3</v>
      </c>
      <c r="E102" s="58">
        <v>1384.5</v>
      </c>
      <c r="F102" s="60">
        <v>2.69</v>
      </c>
      <c r="G102" s="3" t="s">
        <v>12</v>
      </c>
      <c r="H102" s="3">
        <v>95</v>
      </c>
      <c r="I102" s="57">
        <v>0.280943</v>
      </c>
      <c r="J102" s="57">
        <v>0.246339</v>
      </c>
      <c r="K102" s="58">
        <v>9592.4</v>
      </c>
      <c r="L102" s="58">
        <v>2363</v>
      </c>
      <c r="M102" s="60">
        <v>2.96</v>
      </c>
    </row>
    <row r="103" spans="1:13" x14ac:dyDescent="0.35">
      <c r="A103" s="3">
        <v>96</v>
      </c>
      <c r="B103" s="57">
        <v>0.33759899999999998</v>
      </c>
      <c r="C103" s="57">
        <v>0.28884300000000002</v>
      </c>
      <c r="D103" s="58">
        <v>3705.8</v>
      </c>
      <c r="E103" s="58">
        <v>1070.4000000000001</v>
      </c>
      <c r="F103" s="60">
        <v>2.5099999999999998</v>
      </c>
      <c r="G103" s="3" t="s">
        <v>12</v>
      </c>
      <c r="H103" s="3">
        <v>96</v>
      </c>
      <c r="I103" s="57">
        <v>0.29759000000000002</v>
      </c>
      <c r="J103" s="57">
        <v>0.259046</v>
      </c>
      <c r="K103" s="58">
        <v>7229.4</v>
      </c>
      <c r="L103" s="58">
        <v>1872.7</v>
      </c>
      <c r="M103" s="60">
        <v>2.76</v>
      </c>
    </row>
    <row r="104" spans="1:13" x14ac:dyDescent="0.35">
      <c r="A104" s="3">
        <v>97</v>
      </c>
      <c r="B104" s="57">
        <v>0.35852899999999999</v>
      </c>
      <c r="C104" s="57">
        <v>0.30402800000000002</v>
      </c>
      <c r="D104" s="58">
        <v>2635.4</v>
      </c>
      <c r="E104" s="58">
        <v>801.2</v>
      </c>
      <c r="F104" s="60">
        <v>2.33</v>
      </c>
      <c r="G104" s="3" t="s">
        <v>12</v>
      </c>
      <c r="H104" s="3">
        <v>97</v>
      </c>
      <c r="I104" s="57">
        <v>0.32908700000000002</v>
      </c>
      <c r="J104" s="57">
        <v>0.28258899999999998</v>
      </c>
      <c r="K104" s="58">
        <v>5356.7</v>
      </c>
      <c r="L104" s="58">
        <v>1513.7</v>
      </c>
      <c r="M104" s="60">
        <v>2.56</v>
      </c>
    </row>
    <row r="105" spans="1:13" x14ac:dyDescent="0.35">
      <c r="A105" s="3">
        <v>98</v>
      </c>
      <c r="B105" s="57">
        <v>0.41774499999999998</v>
      </c>
      <c r="C105" s="57">
        <v>0.34556599999999998</v>
      </c>
      <c r="D105" s="58">
        <v>1834.1</v>
      </c>
      <c r="E105" s="58">
        <v>633.79999999999995</v>
      </c>
      <c r="F105" s="60">
        <v>2.13</v>
      </c>
      <c r="G105" s="3" t="s">
        <v>12</v>
      </c>
      <c r="H105" s="3">
        <v>98</v>
      </c>
      <c r="I105" s="57">
        <v>0.36929299999999998</v>
      </c>
      <c r="J105" s="57">
        <v>0.31173200000000001</v>
      </c>
      <c r="K105" s="58">
        <v>3842.9</v>
      </c>
      <c r="L105" s="58">
        <v>1198</v>
      </c>
      <c r="M105" s="60">
        <v>2.36</v>
      </c>
    </row>
    <row r="106" spans="1:13" x14ac:dyDescent="0.35">
      <c r="A106" s="3">
        <v>99</v>
      </c>
      <c r="B106" s="57">
        <v>0.48494999999999999</v>
      </c>
      <c r="C106" s="57">
        <v>0.39030999999999999</v>
      </c>
      <c r="D106" s="58">
        <v>1200.3</v>
      </c>
      <c r="E106" s="58">
        <v>468.5</v>
      </c>
      <c r="F106" s="60">
        <v>1.99</v>
      </c>
      <c r="G106" s="3" t="s">
        <v>12</v>
      </c>
      <c r="H106" s="3">
        <v>99</v>
      </c>
      <c r="I106" s="57">
        <v>0.387687</v>
      </c>
      <c r="J106" s="57">
        <v>0.324739</v>
      </c>
      <c r="K106" s="58">
        <v>2645</v>
      </c>
      <c r="L106" s="58">
        <v>858.9</v>
      </c>
      <c r="M106" s="60">
        <v>2.21</v>
      </c>
    </row>
    <row r="107" spans="1:13" x14ac:dyDescent="0.35">
      <c r="A107" s="3">
        <v>100</v>
      </c>
      <c r="B107" s="3">
        <v>0.511494</v>
      </c>
      <c r="C107" s="3">
        <v>0.40732299999999999</v>
      </c>
      <c r="D107" s="3">
        <v>731.8</v>
      </c>
      <c r="E107" s="3">
        <v>298.10000000000002</v>
      </c>
      <c r="F107" s="3">
        <v>1.94</v>
      </c>
      <c r="G107" s="3" t="s">
        <v>12</v>
      </c>
      <c r="H107" s="3">
        <v>100</v>
      </c>
      <c r="I107" s="3">
        <v>0.43366100000000002</v>
      </c>
      <c r="J107" s="3">
        <v>0.35638599999999998</v>
      </c>
      <c r="K107" s="3">
        <v>1786</v>
      </c>
      <c r="L107" s="3">
        <v>636.5</v>
      </c>
      <c r="M107" s="3">
        <v>2.0299999999999998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47</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3.5130000000000001E-3</v>
      </c>
      <c r="C7" s="57">
        <v>3.5070000000000001E-3</v>
      </c>
      <c r="D7" s="58">
        <v>100000</v>
      </c>
      <c r="E7" s="58">
        <v>350.7</v>
      </c>
      <c r="F7" s="60">
        <v>77.02</v>
      </c>
      <c r="G7" s="3" t="s">
        <v>12</v>
      </c>
      <c r="H7" s="3">
        <v>0</v>
      </c>
      <c r="I7" s="57">
        <v>3.0049999999999999E-3</v>
      </c>
      <c r="J7" s="57">
        <v>3.0000000000000001E-3</v>
      </c>
      <c r="K7" s="58">
        <v>100000</v>
      </c>
      <c r="L7" s="58">
        <v>300</v>
      </c>
      <c r="M7" s="60">
        <v>81.09</v>
      </c>
    </row>
    <row r="8" spans="1:13" x14ac:dyDescent="0.35">
      <c r="A8" s="3">
        <v>1</v>
      </c>
      <c r="B8" s="57">
        <v>2.41E-4</v>
      </c>
      <c r="C8" s="57">
        <v>2.41E-4</v>
      </c>
      <c r="D8" s="58">
        <v>99649.3</v>
      </c>
      <c r="E8" s="58">
        <v>24</v>
      </c>
      <c r="F8" s="60">
        <v>76.290000000000006</v>
      </c>
      <c r="G8" s="3" t="s">
        <v>12</v>
      </c>
      <c r="H8" s="3">
        <v>1</v>
      </c>
      <c r="I8" s="57">
        <v>2.0699999999999999E-4</v>
      </c>
      <c r="J8" s="57">
        <v>2.0699999999999999E-4</v>
      </c>
      <c r="K8" s="58">
        <v>99700</v>
      </c>
      <c r="L8" s="58">
        <v>20.6</v>
      </c>
      <c r="M8" s="60">
        <v>80.33</v>
      </c>
    </row>
    <row r="9" spans="1:13" x14ac:dyDescent="0.35">
      <c r="A9" s="3">
        <v>2</v>
      </c>
      <c r="B9" s="57">
        <v>2.5000000000000001E-4</v>
      </c>
      <c r="C9" s="57">
        <v>2.5000000000000001E-4</v>
      </c>
      <c r="D9" s="58">
        <v>99625.3</v>
      </c>
      <c r="E9" s="58">
        <v>24.9</v>
      </c>
      <c r="F9" s="60">
        <v>75.31</v>
      </c>
      <c r="G9" s="3" t="s">
        <v>12</v>
      </c>
      <c r="H9" s="3">
        <v>2</v>
      </c>
      <c r="I9" s="57">
        <v>1.08E-4</v>
      </c>
      <c r="J9" s="57">
        <v>1.08E-4</v>
      </c>
      <c r="K9" s="58">
        <v>99679.3</v>
      </c>
      <c r="L9" s="58">
        <v>10.7</v>
      </c>
      <c r="M9" s="60">
        <v>79.349999999999994</v>
      </c>
    </row>
    <row r="10" spans="1:13" x14ac:dyDescent="0.35">
      <c r="A10" s="3">
        <v>3</v>
      </c>
      <c r="B10" s="57">
        <v>1E-4</v>
      </c>
      <c r="C10" s="57">
        <v>1E-4</v>
      </c>
      <c r="D10" s="58">
        <v>99600.4</v>
      </c>
      <c r="E10" s="58">
        <v>10</v>
      </c>
      <c r="F10" s="60">
        <v>74.319999999999993</v>
      </c>
      <c r="G10" s="3" t="s">
        <v>12</v>
      </c>
      <c r="H10" s="3">
        <v>3</v>
      </c>
      <c r="I10" s="57">
        <v>1.06E-4</v>
      </c>
      <c r="J10" s="57">
        <v>1.06E-4</v>
      </c>
      <c r="K10" s="58">
        <v>99668.6</v>
      </c>
      <c r="L10" s="58">
        <v>10.5</v>
      </c>
      <c r="M10" s="60">
        <v>78.36</v>
      </c>
    </row>
    <row r="11" spans="1:13" x14ac:dyDescent="0.35">
      <c r="A11" s="3">
        <v>4</v>
      </c>
      <c r="B11" s="57">
        <v>1.2E-4</v>
      </c>
      <c r="C11" s="57">
        <v>1.2E-4</v>
      </c>
      <c r="D11" s="58">
        <v>99590.399999999994</v>
      </c>
      <c r="E11" s="58">
        <v>11.9</v>
      </c>
      <c r="F11" s="60">
        <v>73.33</v>
      </c>
      <c r="G11" s="3" t="s">
        <v>12</v>
      </c>
      <c r="H11" s="3">
        <v>4</v>
      </c>
      <c r="I11" s="57">
        <v>9.1000000000000003E-5</v>
      </c>
      <c r="J11" s="57">
        <v>9.1000000000000003E-5</v>
      </c>
      <c r="K11" s="58">
        <v>99658.1</v>
      </c>
      <c r="L11" s="58">
        <v>9.1</v>
      </c>
      <c r="M11" s="60">
        <v>77.37</v>
      </c>
    </row>
    <row r="12" spans="1:13" x14ac:dyDescent="0.35">
      <c r="A12" s="3">
        <v>5</v>
      </c>
      <c r="B12" s="57">
        <v>7.6000000000000004E-5</v>
      </c>
      <c r="C12" s="57">
        <v>7.6000000000000004E-5</v>
      </c>
      <c r="D12" s="58">
        <v>99578.5</v>
      </c>
      <c r="E12" s="58">
        <v>7.6</v>
      </c>
      <c r="F12" s="60">
        <v>72.34</v>
      </c>
      <c r="G12" s="3" t="s">
        <v>12</v>
      </c>
      <c r="H12" s="3">
        <v>5</v>
      </c>
      <c r="I12" s="57">
        <v>1.25E-4</v>
      </c>
      <c r="J12" s="57">
        <v>1.25E-4</v>
      </c>
      <c r="K12" s="58">
        <v>99649</v>
      </c>
      <c r="L12" s="58">
        <v>12.5</v>
      </c>
      <c r="M12" s="60">
        <v>76.37</v>
      </c>
    </row>
    <row r="13" spans="1:13" x14ac:dyDescent="0.35">
      <c r="A13" s="3">
        <v>6</v>
      </c>
      <c r="B13" s="57">
        <v>1.1900000000000001E-4</v>
      </c>
      <c r="C13" s="57">
        <v>1.1900000000000001E-4</v>
      </c>
      <c r="D13" s="58">
        <v>99570.9</v>
      </c>
      <c r="E13" s="58">
        <v>11.9</v>
      </c>
      <c r="F13" s="60">
        <v>71.349999999999994</v>
      </c>
      <c r="G13" s="3" t="s">
        <v>12</v>
      </c>
      <c r="H13" s="3">
        <v>6</v>
      </c>
      <c r="I13" s="57">
        <v>3.4E-5</v>
      </c>
      <c r="J13" s="57">
        <v>3.4E-5</v>
      </c>
      <c r="K13" s="58">
        <v>99636.5</v>
      </c>
      <c r="L13" s="58">
        <v>3.4</v>
      </c>
      <c r="M13" s="60">
        <v>75.38</v>
      </c>
    </row>
    <row r="14" spans="1:13" x14ac:dyDescent="0.35">
      <c r="A14" s="3">
        <v>7</v>
      </c>
      <c r="B14" s="57">
        <v>9.8999999999999994E-5</v>
      </c>
      <c r="C14" s="57">
        <v>9.8999999999999994E-5</v>
      </c>
      <c r="D14" s="58">
        <v>99559</v>
      </c>
      <c r="E14" s="58">
        <v>9.8000000000000007</v>
      </c>
      <c r="F14" s="60">
        <v>70.349999999999994</v>
      </c>
      <c r="G14" s="3" t="s">
        <v>12</v>
      </c>
      <c r="H14" s="3">
        <v>7</v>
      </c>
      <c r="I14" s="57">
        <v>2.3E-5</v>
      </c>
      <c r="J14" s="57">
        <v>2.3E-5</v>
      </c>
      <c r="K14" s="58">
        <v>99633.2</v>
      </c>
      <c r="L14" s="58">
        <v>2.2999999999999998</v>
      </c>
      <c r="M14" s="60">
        <v>74.39</v>
      </c>
    </row>
    <row r="15" spans="1:13" x14ac:dyDescent="0.35">
      <c r="A15" s="3">
        <v>8</v>
      </c>
      <c r="B15" s="57">
        <v>7.7000000000000001E-5</v>
      </c>
      <c r="C15" s="57">
        <v>7.7000000000000001E-5</v>
      </c>
      <c r="D15" s="58">
        <v>99549.2</v>
      </c>
      <c r="E15" s="58">
        <v>7.7</v>
      </c>
      <c r="F15" s="60">
        <v>69.36</v>
      </c>
      <c r="G15" s="3" t="s">
        <v>12</v>
      </c>
      <c r="H15" s="3">
        <v>8</v>
      </c>
      <c r="I15" s="57">
        <v>2.3E-5</v>
      </c>
      <c r="J15" s="57">
        <v>2.3E-5</v>
      </c>
      <c r="K15" s="58">
        <v>99630.9</v>
      </c>
      <c r="L15" s="58">
        <v>2.2999999999999998</v>
      </c>
      <c r="M15" s="60">
        <v>73.39</v>
      </c>
    </row>
    <row r="16" spans="1:13" x14ac:dyDescent="0.35">
      <c r="A16" s="3">
        <v>9</v>
      </c>
      <c r="B16" s="57">
        <v>4.5000000000000003E-5</v>
      </c>
      <c r="C16" s="57">
        <v>4.5000000000000003E-5</v>
      </c>
      <c r="D16" s="58">
        <v>99541.5</v>
      </c>
      <c r="E16" s="58">
        <v>4.5</v>
      </c>
      <c r="F16" s="60">
        <v>68.37</v>
      </c>
      <c r="G16" s="3" t="s">
        <v>12</v>
      </c>
      <c r="H16" s="3">
        <v>9</v>
      </c>
      <c r="I16" s="57">
        <v>5.8E-5</v>
      </c>
      <c r="J16" s="57">
        <v>5.8E-5</v>
      </c>
      <c r="K16" s="58">
        <v>99628.6</v>
      </c>
      <c r="L16" s="58">
        <v>5.8</v>
      </c>
      <c r="M16" s="60">
        <v>72.39</v>
      </c>
    </row>
    <row r="17" spans="1:13" x14ac:dyDescent="0.35">
      <c r="A17" s="3">
        <v>10</v>
      </c>
      <c r="B17" s="57">
        <v>6.8999999999999997E-5</v>
      </c>
      <c r="C17" s="57">
        <v>6.8999999999999997E-5</v>
      </c>
      <c r="D17" s="58">
        <v>99537</v>
      </c>
      <c r="E17" s="58">
        <v>6.8</v>
      </c>
      <c r="F17" s="60">
        <v>67.37</v>
      </c>
      <c r="G17" s="3" t="s">
        <v>12</v>
      </c>
      <c r="H17" s="3">
        <v>10</v>
      </c>
      <c r="I17" s="57">
        <v>3.6000000000000001E-5</v>
      </c>
      <c r="J17" s="57">
        <v>3.6000000000000001E-5</v>
      </c>
      <c r="K17" s="58">
        <v>99622.8</v>
      </c>
      <c r="L17" s="58">
        <v>3.6</v>
      </c>
      <c r="M17" s="60">
        <v>71.39</v>
      </c>
    </row>
    <row r="18" spans="1:13" x14ac:dyDescent="0.35">
      <c r="A18" s="3">
        <v>11</v>
      </c>
      <c r="B18" s="57">
        <v>6.9999999999999994E-5</v>
      </c>
      <c r="C18" s="57">
        <v>6.9999999999999994E-5</v>
      </c>
      <c r="D18" s="58">
        <v>99530.2</v>
      </c>
      <c r="E18" s="58">
        <v>6.9</v>
      </c>
      <c r="F18" s="60">
        <v>66.37</v>
      </c>
      <c r="G18" s="3" t="s">
        <v>12</v>
      </c>
      <c r="H18" s="3">
        <v>11</v>
      </c>
      <c r="I18" s="57">
        <v>7.2999999999999999E-5</v>
      </c>
      <c r="J18" s="57">
        <v>7.2999999999999999E-5</v>
      </c>
      <c r="K18" s="58">
        <v>99619.199999999997</v>
      </c>
      <c r="L18" s="58">
        <v>7.3</v>
      </c>
      <c r="M18" s="60">
        <v>70.400000000000006</v>
      </c>
    </row>
    <row r="19" spans="1:13" x14ac:dyDescent="0.35">
      <c r="A19" s="3">
        <v>12</v>
      </c>
      <c r="B19" s="57">
        <v>7.1000000000000005E-5</v>
      </c>
      <c r="C19" s="57">
        <v>7.1000000000000005E-5</v>
      </c>
      <c r="D19" s="58">
        <v>99523.3</v>
      </c>
      <c r="E19" s="58">
        <v>7.1</v>
      </c>
      <c r="F19" s="60">
        <v>65.38</v>
      </c>
      <c r="G19" s="3" t="s">
        <v>12</v>
      </c>
      <c r="H19" s="3">
        <v>12</v>
      </c>
      <c r="I19" s="57">
        <v>3.6999999999999998E-5</v>
      </c>
      <c r="J19" s="57">
        <v>3.6999999999999998E-5</v>
      </c>
      <c r="K19" s="58">
        <v>99611.9</v>
      </c>
      <c r="L19" s="58">
        <v>3.7</v>
      </c>
      <c r="M19" s="60">
        <v>69.400000000000006</v>
      </c>
    </row>
    <row r="20" spans="1:13" x14ac:dyDescent="0.35">
      <c r="A20" s="3">
        <v>13</v>
      </c>
      <c r="B20" s="57">
        <v>1.8100000000000001E-4</v>
      </c>
      <c r="C20" s="57">
        <v>1.8100000000000001E-4</v>
      </c>
      <c r="D20" s="58">
        <v>99516.2</v>
      </c>
      <c r="E20" s="58">
        <v>18.100000000000001</v>
      </c>
      <c r="F20" s="60">
        <v>64.38</v>
      </c>
      <c r="G20" s="3" t="s">
        <v>12</v>
      </c>
      <c r="H20" s="3">
        <v>13</v>
      </c>
      <c r="I20" s="57">
        <v>1.3899999999999999E-4</v>
      </c>
      <c r="J20" s="57">
        <v>1.3899999999999999E-4</v>
      </c>
      <c r="K20" s="58">
        <v>99608.2</v>
      </c>
      <c r="L20" s="58">
        <v>13.9</v>
      </c>
      <c r="M20" s="60">
        <v>68.400000000000006</v>
      </c>
    </row>
    <row r="21" spans="1:13" x14ac:dyDescent="0.35">
      <c r="A21" s="3">
        <v>14</v>
      </c>
      <c r="B21" s="57">
        <v>1.3300000000000001E-4</v>
      </c>
      <c r="C21" s="57">
        <v>1.3300000000000001E-4</v>
      </c>
      <c r="D21" s="58">
        <v>99498.1</v>
      </c>
      <c r="E21" s="58">
        <v>13.3</v>
      </c>
      <c r="F21" s="60">
        <v>63.4</v>
      </c>
      <c r="G21" s="3" t="s">
        <v>12</v>
      </c>
      <c r="H21" s="3">
        <v>14</v>
      </c>
      <c r="I21" s="57">
        <v>1.76E-4</v>
      </c>
      <c r="J21" s="57">
        <v>1.76E-4</v>
      </c>
      <c r="K21" s="58">
        <v>99594.3</v>
      </c>
      <c r="L21" s="58">
        <v>17.600000000000001</v>
      </c>
      <c r="M21" s="60">
        <v>67.41</v>
      </c>
    </row>
    <row r="22" spans="1:13" x14ac:dyDescent="0.35">
      <c r="A22" s="3">
        <v>15</v>
      </c>
      <c r="B22" s="57">
        <v>1.2999999999999999E-4</v>
      </c>
      <c r="C22" s="57">
        <v>1.2999999999999999E-4</v>
      </c>
      <c r="D22" s="58">
        <v>99484.9</v>
      </c>
      <c r="E22" s="58">
        <v>12.9</v>
      </c>
      <c r="F22" s="60">
        <v>62.4</v>
      </c>
      <c r="G22" s="3" t="s">
        <v>12</v>
      </c>
      <c r="H22" s="3">
        <v>15</v>
      </c>
      <c r="I22" s="57">
        <v>1.73E-4</v>
      </c>
      <c r="J22" s="57">
        <v>1.73E-4</v>
      </c>
      <c r="K22" s="58">
        <v>99576.7</v>
      </c>
      <c r="L22" s="58">
        <v>17.2</v>
      </c>
      <c r="M22" s="60">
        <v>66.430000000000007</v>
      </c>
    </row>
    <row r="23" spans="1:13" x14ac:dyDescent="0.35">
      <c r="A23" s="3">
        <v>16</v>
      </c>
      <c r="B23" s="57">
        <v>3.19E-4</v>
      </c>
      <c r="C23" s="57">
        <v>3.19E-4</v>
      </c>
      <c r="D23" s="58">
        <v>99471.9</v>
      </c>
      <c r="E23" s="58">
        <v>31.7</v>
      </c>
      <c r="F23" s="60">
        <v>61.41</v>
      </c>
      <c r="G23" s="3" t="s">
        <v>12</v>
      </c>
      <c r="H23" s="3">
        <v>16</v>
      </c>
      <c r="I23" s="57">
        <v>1.3200000000000001E-4</v>
      </c>
      <c r="J23" s="57">
        <v>1.3200000000000001E-4</v>
      </c>
      <c r="K23" s="58">
        <v>99559.5</v>
      </c>
      <c r="L23" s="58">
        <v>13.1</v>
      </c>
      <c r="M23" s="60">
        <v>65.44</v>
      </c>
    </row>
    <row r="24" spans="1:13" x14ac:dyDescent="0.35">
      <c r="A24" s="3">
        <v>17</v>
      </c>
      <c r="B24" s="57">
        <v>3.5399999999999999E-4</v>
      </c>
      <c r="C24" s="57">
        <v>3.5399999999999999E-4</v>
      </c>
      <c r="D24" s="58">
        <v>99440.2</v>
      </c>
      <c r="E24" s="58">
        <v>35.200000000000003</v>
      </c>
      <c r="F24" s="60">
        <v>60.43</v>
      </c>
      <c r="G24" s="3" t="s">
        <v>12</v>
      </c>
      <c r="H24" s="3">
        <v>17</v>
      </c>
      <c r="I24" s="57">
        <v>1.9900000000000001E-4</v>
      </c>
      <c r="J24" s="57">
        <v>1.9900000000000001E-4</v>
      </c>
      <c r="K24" s="58">
        <v>99546.4</v>
      </c>
      <c r="L24" s="58">
        <v>19.8</v>
      </c>
      <c r="M24" s="60">
        <v>64.45</v>
      </c>
    </row>
    <row r="25" spans="1:13" x14ac:dyDescent="0.35">
      <c r="A25" s="3">
        <v>18</v>
      </c>
      <c r="B25" s="57">
        <v>5.5400000000000002E-4</v>
      </c>
      <c r="C25" s="57">
        <v>5.5400000000000002E-4</v>
      </c>
      <c r="D25" s="58">
        <v>99405</v>
      </c>
      <c r="E25" s="58">
        <v>55</v>
      </c>
      <c r="F25" s="60">
        <v>59.45</v>
      </c>
      <c r="G25" s="3" t="s">
        <v>12</v>
      </c>
      <c r="H25" s="3">
        <v>18</v>
      </c>
      <c r="I25" s="57">
        <v>2.4600000000000002E-4</v>
      </c>
      <c r="J25" s="57">
        <v>2.4600000000000002E-4</v>
      </c>
      <c r="K25" s="58">
        <v>99526.6</v>
      </c>
      <c r="L25" s="58">
        <v>24.5</v>
      </c>
      <c r="M25" s="60">
        <v>63.46</v>
      </c>
    </row>
    <row r="26" spans="1:13" x14ac:dyDescent="0.35">
      <c r="A26" s="3">
        <v>19</v>
      </c>
      <c r="B26" s="57">
        <v>5.5999999999999995E-4</v>
      </c>
      <c r="C26" s="57">
        <v>5.5999999999999995E-4</v>
      </c>
      <c r="D26" s="58">
        <v>99350</v>
      </c>
      <c r="E26" s="58">
        <v>55.6</v>
      </c>
      <c r="F26" s="60">
        <v>58.49</v>
      </c>
      <c r="G26" s="3" t="s">
        <v>12</v>
      </c>
      <c r="H26" s="3">
        <v>19</v>
      </c>
      <c r="I26" s="57">
        <v>2.2699999999999999E-4</v>
      </c>
      <c r="J26" s="57">
        <v>2.2699999999999999E-4</v>
      </c>
      <c r="K26" s="58">
        <v>99502.1</v>
      </c>
      <c r="L26" s="58">
        <v>22.6</v>
      </c>
      <c r="M26" s="60">
        <v>62.47</v>
      </c>
    </row>
    <row r="27" spans="1:13" x14ac:dyDescent="0.35">
      <c r="A27" s="3">
        <v>20</v>
      </c>
      <c r="B27" s="57">
        <v>4.2299999999999998E-4</v>
      </c>
      <c r="C27" s="57">
        <v>4.2299999999999998E-4</v>
      </c>
      <c r="D27" s="58">
        <v>99294.399999999994</v>
      </c>
      <c r="E27" s="58">
        <v>42</v>
      </c>
      <c r="F27" s="60">
        <v>57.52</v>
      </c>
      <c r="G27" s="3" t="s">
        <v>12</v>
      </c>
      <c r="H27" s="3">
        <v>20</v>
      </c>
      <c r="I27" s="57">
        <v>2.5599999999999999E-4</v>
      </c>
      <c r="J27" s="57">
        <v>2.5599999999999999E-4</v>
      </c>
      <c r="K27" s="58">
        <v>99479.5</v>
      </c>
      <c r="L27" s="58">
        <v>25.4</v>
      </c>
      <c r="M27" s="60">
        <v>61.49</v>
      </c>
    </row>
    <row r="28" spans="1:13" x14ac:dyDescent="0.35">
      <c r="A28" s="3">
        <v>21</v>
      </c>
      <c r="B28" s="57">
        <v>6.4099999999999997E-4</v>
      </c>
      <c r="C28" s="57">
        <v>6.4099999999999997E-4</v>
      </c>
      <c r="D28" s="58">
        <v>99252.4</v>
      </c>
      <c r="E28" s="58">
        <v>63.6</v>
      </c>
      <c r="F28" s="60">
        <v>56.54</v>
      </c>
      <c r="G28" s="3" t="s">
        <v>12</v>
      </c>
      <c r="H28" s="3">
        <v>21</v>
      </c>
      <c r="I28" s="57">
        <v>2.7599999999999999E-4</v>
      </c>
      <c r="J28" s="57">
        <v>2.7599999999999999E-4</v>
      </c>
      <c r="K28" s="58">
        <v>99454.1</v>
      </c>
      <c r="L28" s="58">
        <v>27.5</v>
      </c>
      <c r="M28" s="60">
        <v>60.5</v>
      </c>
    </row>
    <row r="29" spans="1:13" x14ac:dyDescent="0.35">
      <c r="A29" s="3">
        <v>22</v>
      </c>
      <c r="B29" s="57">
        <v>5.1900000000000004E-4</v>
      </c>
      <c r="C29" s="57">
        <v>5.1900000000000004E-4</v>
      </c>
      <c r="D29" s="58">
        <v>99188.7</v>
      </c>
      <c r="E29" s="58">
        <v>51.4</v>
      </c>
      <c r="F29" s="60">
        <v>55.58</v>
      </c>
      <c r="G29" s="3" t="s">
        <v>12</v>
      </c>
      <c r="H29" s="3">
        <v>22</v>
      </c>
      <c r="I29" s="57">
        <v>2.31E-4</v>
      </c>
      <c r="J29" s="57">
        <v>2.31E-4</v>
      </c>
      <c r="K29" s="58">
        <v>99426.6</v>
      </c>
      <c r="L29" s="58">
        <v>22.9</v>
      </c>
      <c r="M29" s="60">
        <v>59.52</v>
      </c>
    </row>
    <row r="30" spans="1:13" x14ac:dyDescent="0.35">
      <c r="A30" s="3">
        <v>23</v>
      </c>
      <c r="B30" s="57">
        <v>6.4499999999999996E-4</v>
      </c>
      <c r="C30" s="57">
        <v>6.4400000000000004E-4</v>
      </c>
      <c r="D30" s="58">
        <v>99137.3</v>
      </c>
      <c r="E30" s="58">
        <v>63.9</v>
      </c>
      <c r="F30" s="60">
        <v>54.61</v>
      </c>
      <c r="G30" s="3" t="s">
        <v>12</v>
      </c>
      <c r="H30" s="3">
        <v>23</v>
      </c>
      <c r="I30" s="57">
        <v>2.5599999999999999E-4</v>
      </c>
      <c r="J30" s="57">
        <v>2.5599999999999999E-4</v>
      </c>
      <c r="K30" s="58">
        <v>99403.7</v>
      </c>
      <c r="L30" s="58">
        <v>25.5</v>
      </c>
      <c r="M30" s="60">
        <v>58.53</v>
      </c>
    </row>
    <row r="31" spans="1:13" x14ac:dyDescent="0.35">
      <c r="A31" s="3">
        <v>24</v>
      </c>
      <c r="B31" s="57">
        <v>5.7700000000000004E-4</v>
      </c>
      <c r="C31" s="57">
        <v>5.7700000000000004E-4</v>
      </c>
      <c r="D31" s="58">
        <v>99073.4</v>
      </c>
      <c r="E31" s="58">
        <v>57.2</v>
      </c>
      <c r="F31" s="60">
        <v>53.64</v>
      </c>
      <c r="G31" s="3" t="s">
        <v>12</v>
      </c>
      <c r="H31" s="3">
        <v>24</v>
      </c>
      <c r="I31" s="57">
        <v>2.33E-4</v>
      </c>
      <c r="J31" s="57">
        <v>2.33E-4</v>
      </c>
      <c r="K31" s="58">
        <v>99378.2</v>
      </c>
      <c r="L31" s="58">
        <v>23.1</v>
      </c>
      <c r="M31" s="60">
        <v>57.55</v>
      </c>
    </row>
    <row r="32" spans="1:13" x14ac:dyDescent="0.35">
      <c r="A32" s="3">
        <v>25</v>
      </c>
      <c r="B32" s="57">
        <v>8.7699999999999996E-4</v>
      </c>
      <c r="C32" s="57">
        <v>8.7600000000000004E-4</v>
      </c>
      <c r="D32" s="58">
        <v>99016.2</v>
      </c>
      <c r="E32" s="58">
        <v>86.8</v>
      </c>
      <c r="F32" s="60">
        <v>52.67</v>
      </c>
      <c r="G32" s="3" t="s">
        <v>12</v>
      </c>
      <c r="H32" s="3">
        <v>25</v>
      </c>
      <c r="I32" s="57">
        <v>2.5099999999999998E-4</v>
      </c>
      <c r="J32" s="57">
        <v>2.5099999999999998E-4</v>
      </c>
      <c r="K32" s="58">
        <v>99355.1</v>
      </c>
      <c r="L32" s="58">
        <v>24.9</v>
      </c>
      <c r="M32" s="60">
        <v>56.56</v>
      </c>
    </row>
    <row r="33" spans="1:13" x14ac:dyDescent="0.35">
      <c r="A33" s="3">
        <v>26</v>
      </c>
      <c r="B33" s="57">
        <v>7.85E-4</v>
      </c>
      <c r="C33" s="57">
        <v>7.8399999999999997E-4</v>
      </c>
      <c r="D33" s="58">
        <v>98929.5</v>
      </c>
      <c r="E33" s="58">
        <v>77.599999999999994</v>
      </c>
      <c r="F33" s="60">
        <v>51.72</v>
      </c>
      <c r="G33" s="3" t="s">
        <v>12</v>
      </c>
      <c r="H33" s="3">
        <v>26</v>
      </c>
      <c r="I33" s="57">
        <v>3.9599999999999998E-4</v>
      </c>
      <c r="J33" s="57">
        <v>3.9599999999999998E-4</v>
      </c>
      <c r="K33" s="58">
        <v>99330.2</v>
      </c>
      <c r="L33" s="58">
        <v>39.4</v>
      </c>
      <c r="M33" s="60">
        <v>55.58</v>
      </c>
    </row>
    <row r="34" spans="1:13" x14ac:dyDescent="0.35">
      <c r="A34" s="3">
        <v>27</v>
      </c>
      <c r="B34" s="57">
        <v>9.6900000000000003E-4</v>
      </c>
      <c r="C34" s="57">
        <v>9.68E-4</v>
      </c>
      <c r="D34" s="58">
        <v>98851.9</v>
      </c>
      <c r="E34" s="58">
        <v>95.7</v>
      </c>
      <c r="F34" s="60">
        <v>50.76</v>
      </c>
      <c r="G34" s="3" t="s">
        <v>12</v>
      </c>
      <c r="H34" s="3">
        <v>27</v>
      </c>
      <c r="I34" s="57">
        <v>4.1899999999999999E-4</v>
      </c>
      <c r="J34" s="57">
        <v>4.1899999999999999E-4</v>
      </c>
      <c r="K34" s="58">
        <v>99290.8</v>
      </c>
      <c r="L34" s="58">
        <v>41.6</v>
      </c>
      <c r="M34" s="60">
        <v>54.6</v>
      </c>
    </row>
    <row r="35" spans="1:13" x14ac:dyDescent="0.35">
      <c r="A35" s="3">
        <v>28</v>
      </c>
      <c r="B35" s="57">
        <v>1.0319999999999999E-3</v>
      </c>
      <c r="C35" s="57">
        <v>1.0319999999999999E-3</v>
      </c>
      <c r="D35" s="58">
        <v>98756.1</v>
      </c>
      <c r="E35" s="58">
        <v>101.9</v>
      </c>
      <c r="F35" s="60">
        <v>49.81</v>
      </c>
      <c r="G35" s="3" t="s">
        <v>12</v>
      </c>
      <c r="H35" s="3">
        <v>28</v>
      </c>
      <c r="I35" s="57">
        <v>3.0499999999999999E-4</v>
      </c>
      <c r="J35" s="57">
        <v>3.0499999999999999E-4</v>
      </c>
      <c r="K35" s="58">
        <v>99249.2</v>
      </c>
      <c r="L35" s="58">
        <v>30.3</v>
      </c>
      <c r="M35" s="60">
        <v>53.62</v>
      </c>
    </row>
    <row r="36" spans="1:13" x14ac:dyDescent="0.35">
      <c r="A36" s="3">
        <v>29</v>
      </c>
      <c r="B36" s="57">
        <v>1.1230000000000001E-3</v>
      </c>
      <c r="C36" s="57">
        <v>1.122E-3</v>
      </c>
      <c r="D36" s="58">
        <v>98654.3</v>
      </c>
      <c r="E36" s="58">
        <v>110.7</v>
      </c>
      <c r="F36" s="60">
        <v>48.86</v>
      </c>
      <c r="G36" s="3" t="s">
        <v>12</v>
      </c>
      <c r="H36" s="3">
        <v>29</v>
      </c>
      <c r="I36" s="57">
        <v>4.35E-4</v>
      </c>
      <c r="J36" s="57">
        <v>4.35E-4</v>
      </c>
      <c r="K36" s="58">
        <v>99218.9</v>
      </c>
      <c r="L36" s="58">
        <v>43.2</v>
      </c>
      <c r="M36" s="60">
        <v>52.64</v>
      </c>
    </row>
    <row r="37" spans="1:13" x14ac:dyDescent="0.35">
      <c r="A37" s="3">
        <v>30</v>
      </c>
      <c r="B37" s="57">
        <v>1.2099999999999999E-3</v>
      </c>
      <c r="C37" s="57">
        <v>1.2099999999999999E-3</v>
      </c>
      <c r="D37" s="58">
        <v>98543.5</v>
      </c>
      <c r="E37" s="58">
        <v>119.2</v>
      </c>
      <c r="F37" s="60">
        <v>47.91</v>
      </c>
      <c r="G37" s="3" t="s">
        <v>12</v>
      </c>
      <c r="H37" s="3">
        <v>30</v>
      </c>
      <c r="I37" s="57">
        <v>4.8700000000000002E-4</v>
      </c>
      <c r="J37" s="57">
        <v>4.8700000000000002E-4</v>
      </c>
      <c r="K37" s="58">
        <v>99175.7</v>
      </c>
      <c r="L37" s="58">
        <v>48.3</v>
      </c>
      <c r="M37" s="60">
        <v>51.66</v>
      </c>
    </row>
    <row r="38" spans="1:13" x14ac:dyDescent="0.35">
      <c r="A38" s="3">
        <v>31</v>
      </c>
      <c r="B38" s="57">
        <v>1.3370000000000001E-3</v>
      </c>
      <c r="C38" s="57">
        <v>1.3359999999999999E-3</v>
      </c>
      <c r="D38" s="58">
        <v>98424.4</v>
      </c>
      <c r="E38" s="58">
        <v>131.5</v>
      </c>
      <c r="F38" s="60">
        <v>46.97</v>
      </c>
      <c r="G38" s="3" t="s">
        <v>12</v>
      </c>
      <c r="H38" s="3">
        <v>31</v>
      </c>
      <c r="I38" s="57">
        <v>6.4300000000000002E-4</v>
      </c>
      <c r="J38" s="57">
        <v>6.4300000000000002E-4</v>
      </c>
      <c r="K38" s="58">
        <v>99127.5</v>
      </c>
      <c r="L38" s="58">
        <v>63.7</v>
      </c>
      <c r="M38" s="60">
        <v>50.68</v>
      </c>
    </row>
    <row r="39" spans="1:13" x14ac:dyDescent="0.35">
      <c r="A39" s="3">
        <v>32</v>
      </c>
      <c r="B39" s="57">
        <v>1.57E-3</v>
      </c>
      <c r="C39" s="57">
        <v>1.5690000000000001E-3</v>
      </c>
      <c r="D39" s="58">
        <v>98292.9</v>
      </c>
      <c r="E39" s="58">
        <v>154.19999999999999</v>
      </c>
      <c r="F39" s="60">
        <v>46.03</v>
      </c>
      <c r="G39" s="3" t="s">
        <v>12</v>
      </c>
      <c r="H39" s="3">
        <v>32</v>
      </c>
      <c r="I39" s="57">
        <v>6.5399999999999996E-4</v>
      </c>
      <c r="J39" s="57">
        <v>6.5399999999999996E-4</v>
      </c>
      <c r="K39" s="58">
        <v>99063.8</v>
      </c>
      <c r="L39" s="58">
        <v>64.8</v>
      </c>
      <c r="M39" s="60">
        <v>49.72</v>
      </c>
    </row>
    <row r="40" spans="1:13" x14ac:dyDescent="0.35">
      <c r="A40" s="3">
        <v>33</v>
      </c>
      <c r="B40" s="57">
        <v>1.2949999999999999E-3</v>
      </c>
      <c r="C40" s="57">
        <v>1.294E-3</v>
      </c>
      <c r="D40" s="58">
        <v>98138.7</v>
      </c>
      <c r="E40" s="58">
        <v>127</v>
      </c>
      <c r="F40" s="60">
        <v>45.1</v>
      </c>
      <c r="G40" s="3" t="s">
        <v>12</v>
      </c>
      <c r="H40" s="3">
        <v>33</v>
      </c>
      <c r="I40" s="57">
        <v>7.7499999999999997E-4</v>
      </c>
      <c r="J40" s="57">
        <v>7.7399999999999995E-4</v>
      </c>
      <c r="K40" s="58">
        <v>98998.9</v>
      </c>
      <c r="L40" s="58">
        <v>76.7</v>
      </c>
      <c r="M40" s="60">
        <v>48.75</v>
      </c>
    </row>
    <row r="41" spans="1:13" x14ac:dyDescent="0.35">
      <c r="A41" s="3">
        <v>34</v>
      </c>
      <c r="B41" s="57">
        <v>1.6670000000000001E-3</v>
      </c>
      <c r="C41" s="57">
        <v>1.665E-3</v>
      </c>
      <c r="D41" s="58">
        <v>98011.6</v>
      </c>
      <c r="E41" s="58">
        <v>163.19999999999999</v>
      </c>
      <c r="F41" s="60">
        <v>44.16</v>
      </c>
      <c r="G41" s="3" t="s">
        <v>12</v>
      </c>
      <c r="H41" s="3">
        <v>34</v>
      </c>
      <c r="I41" s="57">
        <v>6.6799999999999997E-4</v>
      </c>
      <c r="J41" s="57">
        <v>6.6799999999999997E-4</v>
      </c>
      <c r="K41" s="58">
        <v>98922.3</v>
      </c>
      <c r="L41" s="58">
        <v>66.099999999999994</v>
      </c>
      <c r="M41" s="60">
        <v>47.79</v>
      </c>
    </row>
    <row r="42" spans="1:13" x14ac:dyDescent="0.35">
      <c r="A42" s="3">
        <v>35</v>
      </c>
      <c r="B42" s="57">
        <v>1.663E-3</v>
      </c>
      <c r="C42" s="57">
        <v>1.6609999999999999E-3</v>
      </c>
      <c r="D42" s="58">
        <v>97848.4</v>
      </c>
      <c r="E42" s="58">
        <v>162.5</v>
      </c>
      <c r="F42" s="60">
        <v>43.23</v>
      </c>
      <c r="G42" s="3" t="s">
        <v>12</v>
      </c>
      <c r="H42" s="3">
        <v>35</v>
      </c>
      <c r="I42" s="57">
        <v>1.1019999999999999E-3</v>
      </c>
      <c r="J42" s="57">
        <v>1.101E-3</v>
      </c>
      <c r="K42" s="58">
        <v>98856.2</v>
      </c>
      <c r="L42" s="58">
        <v>108.9</v>
      </c>
      <c r="M42" s="60">
        <v>46.82</v>
      </c>
    </row>
    <row r="43" spans="1:13" x14ac:dyDescent="0.35">
      <c r="A43" s="3">
        <v>36</v>
      </c>
      <c r="B43" s="57">
        <v>1.6249999999999999E-3</v>
      </c>
      <c r="C43" s="57">
        <v>1.624E-3</v>
      </c>
      <c r="D43" s="58">
        <v>97685.9</v>
      </c>
      <c r="E43" s="58">
        <v>158.6</v>
      </c>
      <c r="F43" s="60">
        <v>42.3</v>
      </c>
      <c r="G43" s="3" t="s">
        <v>12</v>
      </c>
      <c r="H43" s="3">
        <v>36</v>
      </c>
      <c r="I43" s="57">
        <v>9.8799999999999995E-4</v>
      </c>
      <c r="J43" s="57">
        <v>9.8700000000000003E-4</v>
      </c>
      <c r="K43" s="58">
        <v>98747.3</v>
      </c>
      <c r="L43" s="58">
        <v>97.5</v>
      </c>
      <c r="M43" s="60">
        <v>45.87</v>
      </c>
    </row>
    <row r="44" spans="1:13" x14ac:dyDescent="0.35">
      <c r="A44" s="3">
        <v>37</v>
      </c>
      <c r="B44" s="57">
        <v>2.0790000000000001E-3</v>
      </c>
      <c r="C44" s="57">
        <v>2.0769999999999999E-3</v>
      </c>
      <c r="D44" s="58">
        <v>97527.2</v>
      </c>
      <c r="E44" s="58">
        <v>202.5</v>
      </c>
      <c r="F44" s="60">
        <v>41.37</v>
      </c>
      <c r="G44" s="3" t="s">
        <v>12</v>
      </c>
      <c r="H44" s="3">
        <v>37</v>
      </c>
      <c r="I44" s="57">
        <v>1.1199999999999999E-3</v>
      </c>
      <c r="J44" s="57">
        <v>1.119E-3</v>
      </c>
      <c r="K44" s="58">
        <v>98649.8</v>
      </c>
      <c r="L44" s="58">
        <v>110.4</v>
      </c>
      <c r="M44" s="60">
        <v>44.91</v>
      </c>
    </row>
    <row r="45" spans="1:13" x14ac:dyDescent="0.35">
      <c r="A45" s="3">
        <v>38</v>
      </c>
      <c r="B45" s="57">
        <v>1.8990000000000001E-3</v>
      </c>
      <c r="C45" s="57">
        <v>1.897E-3</v>
      </c>
      <c r="D45" s="58">
        <v>97324.7</v>
      </c>
      <c r="E45" s="58">
        <v>184.7</v>
      </c>
      <c r="F45" s="60">
        <v>40.46</v>
      </c>
      <c r="G45" s="3" t="s">
        <v>12</v>
      </c>
      <c r="H45" s="3">
        <v>38</v>
      </c>
      <c r="I45" s="57">
        <v>1.013E-3</v>
      </c>
      <c r="J45" s="57">
        <v>1.013E-3</v>
      </c>
      <c r="K45" s="58">
        <v>98539.4</v>
      </c>
      <c r="L45" s="58">
        <v>99.8</v>
      </c>
      <c r="M45" s="60">
        <v>43.96</v>
      </c>
    </row>
    <row r="46" spans="1:13" x14ac:dyDescent="0.35">
      <c r="A46" s="3">
        <v>39</v>
      </c>
      <c r="B46" s="57">
        <v>2.2529999999999998E-3</v>
      </c>
      <c r="C46" s="57">
        <v>2.2499999999999998E-3</v>
      </c>
      <c r="D46" s="58">
        <v>97140.1</v>
      </c>
      <c r="E46" s="58">
        <v>218.6</v>
      </c>
      <c r="F46" s="60">
        <v>39.53</v>
      </c>
      <c r="G46" s="3" t="s">
        <v>12</v>
      </c>
      <c r="H46" s="3">
        <v>39</v>
      </c>
      <c r="I46" s="57">
        <v>1.3799999999999999E-3</v>
      </c>
      <c r="J46" s="57">
        <v>1.379E-3</v>
      </c>
      <c r="K46" s="58">
        <v>98439.6</v>
      </c>
      <c r="L46" s="58">
        <v>135.80000000000001</v>
      </c>
      <c r="M46" s="60">
        <v>43.01</v>
      </c>
    </row>
    <row r="47" spans="1:13" x14ac:dyDescent="0.35">
      <c r="A47" s="3">
        <v>40</v>
      </c>
      <c r="B47" s="57">
        <v>2.5019999999999999E-3</v>
      </c>
      <c r="C47" s="57">
        <v>2.4989999999999999E-3</v>
      </c>
      <c r="D47" s="58">
        <v>96921.5</v>
      </c>
      <c r="E47" s="58">
        <v>242.2</v>
      </c>
      <c r="F47" s="60">
        <v>38.619999999999997</v>
      </c>
      <c r="G47" s="3" t="s">
        <v>12</v>
      </c>
      <c r="H47" s="3">
        <v>40</v>
      </c>
      <c r="I47" s="57">
        <v>1.4319999999999999E-3</v>
      </c>
      <c r="J47" s="57">
        <v>1.431E-3</v>
      </c>
      <c r="K47" s="58">
        <v>98303.8</v>
      </c>
      <c r="L47" s="58">
        <v>140.69999999999999</v>
      </c>
      <c r="M47" s="60">
        <v>42.07</v>
      </c>
    </row>
    <row r="48" spans="1:13" x14ac:dyDescent="0.35">
      <c r="A48" s="3">
        <v>41</v>
      </c>
      <c r="B48" s="57">
        <v>2.6210000000000001E-3</v>
      </c>
      <c r="C48" s="57">
        <v>2.617E-3</v>
      </c>
      <c r="D48" s="58">
        <v>96679.3</v>
      </c>
      <c r="E48" s="58">
        <v>253</v>
      </c>
      <c r="F48" s="60">
        <v>37.72</v>
      </c>
      <c r="G48" s="3" t="s">
        <v>12</v>
      </c>
      <c r="H48" s="3">
        <v>41</v>
      </c>
      <c r="I48" s="57">
        <v>1.3730000000000001E-3</v>
      </c>
      <c r="J48" s="57">
        <v>1.372E-3</v>
      </c>
      <c r="K48" s="58">
        <v>98163.1</v>
      </c>
      <c r="L48" s="58">
        <v>134.69999999999999</v>
      </c>
      <c r="M48" s="60">
        <v>41.13</v>
      </c>
    </row>
    <row r="49" spans="1:13" x14ac:dyDescent="0.35">
      <c r="A49" s="3">
        <v>42</v>
      </c>
      <c r="B49" s="57">
        <v>2.9810000000000001E-3</v>
      </c>
      <c r="C49" s="57">
        <v>2.977E-3</v>
      </c>
      <c r="D49" s="58">
        <v>96426.3</v>
      </c>
      <c r="E49" s="58">
        <v>287</v>
      </c>
      <c r="F49" s="60">
        <v>36.81</v>
      </c>
      <c r="G49" s="3" t="s">
        <v>12</v>
      </c>
      <c r="H49" s="3">
        <v>42</v>
      </c>
      <c r="I49" s="57">
        <v>1.4319999999999999E-3</v>
      </c>
      <c r="J49" s="57">
        <v>1.431E-3</v>
      </c>
      <c r="K49" s="58">
        <v>98028.5</v>
      </c>
      <c r="L49" s="58">
        <v>140.30000000000001</v>
      </c>
      <c r="M49" s="60">
        <v>40.18</v>
      </c>
    </row>
    <row r="50" spans="1:13" x14ac:dyDescent="0.35">
      <c r="A50" s="3">
        <v>43</v>
      </c>
      <c r="B50" s="57">
        <v>3.0850000000000001E-3</v>
      </c>
      <c r="C50" s="57">
        <v>3.081E-3</v>
      </c>
      <c r="D50" s="58">
        <v>96139.3</v>
      </c>
      <c r="E50" s="58">
        <v>296.2</v>
      </c>
      <c r="F50" s="60">
        <v>35.92</v>
      </c>
      <c r="G50" s="3" t="s">
        <v>12</v>
      </c>
      <c r="H50" s="3">
        <v>43</v>
      </c>
      <c r="I50" s="57">
        <v>1.7099999999999999E-3</v>
      </c>
      <c r="J50" s="57">
        <v>1.709E-3</v>
      </c>
      <c r="K50" s="58">
        <v>97888.2</v>
      </c>
      <c r="L50" s="58">
        <v>167.3</v>
      </c>
      <c r="M50" s="60">
        <v>39.24</v>
      </c>
    </row>
    <row r="51" spans="1:13" x14ac:dyDescent="0.35">
      <c r="A51" s="3">
        <v>44</v>
      </c>
      <c r="B51" s="57">
        <v>3.1489999999999999E-3</v>
      </c>
      <c r="C51" s="57">
        <v>3.1440000000000001E-3</v>
      </c>
      <c r="D51" s="58">
        <v>95843.1</v>
      </c>
      <c r="E51" s="58">
        <v>301.3</v>
      </c>
      <c r="F51" s="60">
        <v>35.03</v>
      </c>
      <c r="G51" s="3" t="s">
        <v>12</v>
      </c>
      <c r="H51" s="3">
        <v>44</v>
      </c>
      <c r="I51" s="57">
        <v>1.8580000000000001E-3</v>
      </c>
      <c r="J51" s="57">
        <v>1.856E-3</v>
      </c>
      <c r="K51" s="58">
        <v>97720.9</v>
      </c>
      <c r="L51" s="58">
        <v>181.4</v>
      </c>
      <c r="M51" s="60">
        <v>38.299999999999997</v>
      </c>
    </row>
    <row r="52" spans="1:13" x14ac:dyDescent="0.35">
      <c r="A52" s="3">
        <v>45</v>
      </c>
      <c r="B52" s="57">
        <v>3.5260000000000001E-3</v>
      </c>
      <c r="C52" s="57">
        <v>3.5200000000000001E-3</v>
      </c>
      <c r="D52" s="58">
        <v>95541.8</v>
      </c>
      <c r="E52" s="58">
        <v>336.3</v>
      </c>
      <c r="F52" s="60">
        <v>34.14</v>
      </c>
      <c r="G52" s="3" t="s">
        <v>12</v>
      </c>
      <c r="H52" s="3">
        <v>45</v>
      </c>
      <c r="I52" s="57">
        <v>1.885E-3</v>
      </c>
      <c r="J52" s="57">
        <v>1.8829999999999999E-3</v>
      </c>
      <c r="K52" s="58">
        <v>97539.5</v>
      </c>
      <c r="L52" s="58">
        <v>183.7</v>
      </c>
      <c r="M52" s="60">
        <v>37.380000000000003</v>
      </c>
    </row>
    <row r="53" spans="1:13" x14ac:dyDescent="0.35">
      <c r="A53" s="3">
        <v>46</v>
      </c>
      <c r="B53" s="57">
        <v>3.578E-3</v>
      </c>
      <c r="C53" s="57">
        <v>3.5720000000000001E-3</v>
      </c>
      <c r="D53" s="58">
        <v>95205.5</v>
      </c>
      <c r="E53" s="58">
        <v>340</v>
      </c>
      <c r="F53" s="60">
        <v>33.26</v>
      </c>
      <c r="G53" s="3" t="s">
        <v>12</v>
      </c>
      <c r="H53" s="3">
        <v>46</v>
      </c>
      <c r="I53" s="57">
        <v>1.952E-3</v>
      </c>
      <c r="J53" s="57">
        <v>1.9499999999999999E-3</v>
      </c>
      <c r="K53" s="58">
        <v>97355.8</v>
      </c>
      <c r="L53" s="58">
        <v>189.8</v>
      </c>
      <c r="M53" s="60">
        <v>36.44</v>
      </c>
    </row>
    <row r="54" spans="1:13" x14ac:dyDescent="0.35">
      <c r="A54" s="3">
        <v>47</v>
      </c>
      <c r="B54" s="57">
        <v>3.8639999999999998E-3</v>
      </c>
      <c r="C54" s="57">
        <v>3.8560000000000001E-3</v>
      </c>
      <c r="D54" s="58">
        <v>94865.4</v>
      </c>
      <c r="E54" s="58">
        <v>365.8</v>
      </c>
      <c r="F54" s="60">
        <v>32.380000000000003</v>
      </c>
      <c r="G54" s="3" t="s">
        <v>12</v>
      </c>
      <c r="H54" s="3">
        <v>47</v>
      </c>
      <c r="I54" s="57">
        <v>2.0969999999999999E-3</v>
      </c>
      <c r="J54" s="57">
        <v>2.0950000000000001E-3</v>
      </c>
      <c r="K54" s="58">
        <v>97166</v>
      </c>
      <c r="L54" s="58">
        <v>203.5</v>
      </c>
      <c r="M54" s="60">
        <v>35.520000000000003</v>
      </c>
    </row>
    <row r="55" spans="1:13" x14ac:dyDescent="0.35">
      <c r="A55" s="3">
        <v>48</v>
      </c>
      <c r="B55" s="57">
        <v>3.8600000000000001E-3</v>
      </c>
      <c r="C55" s="57">
        <v>3.8530000000000001E-3</v>
      </c>
      <c r="D55" s="58">
        <v>94499.6</v>
      </c>
      <c r="E55" s="58">
        <v>364.1</v>
      </c>
      <c r="F55" s="60">
        <v>31.5</v>
      </c>
      <c r="G55" s="3" t="s">
        <v>12</v>
      </c>
      <c r="H55" s="3">
        <v>48</v>
      </c>
      <c r="I55" s="57">
        <v>2.3609999999999998E-3</v>
      </c>
      <c r="J55" s="57">
        <v>2.3579999999999999E-3</v>
      </c>
      <c r="K55" s="58">
        <v>96962.5</v>
      </c>
      <c r="L55" s="58">
        <v>228.6</v>
      </c>
      <c r="M55" s="60">
        <v>34.590000000000003</v>
      </c>
    </row>
    <row r="56" spans="1:13" x14ac:dyDescent="0.35">
      <c r="A56" s="3">
        <v>49</v>
      </c>
      <c r="B56" s="57">
        <v>4.0299999999999997E-3</v>
      </c>
      <c r="C56" s="57">
        <v>4.0220000000000004E-3</v>
      </c>
      <c r="D56" s="58">
        <v>94135.5</v>
      </c>
      <c r="E56" s="58">
        <v>378.6</v>
      </c>
      <c r="F56" s="60">
        <v>30.62</v>
      </c>
      <c r="G56" s="3" t="s">
        <v>12</v>
      </c>
      <c r="H56" s="3">
        <v>49</v>
      </c>
      <c r="I56" s="57">
        <v>2.5349999999999999E-3</v>
      </c>
      <c r="J56" s="57">
        <v>2.532E-3</v>
      </c>
      <c r="K56" s="58">
        <v>96733.8</v>
      </c>
      <c r="L56" s="58">
        <v>244.9</v>
      </c>
      <c r="M56" s="60">
        <v>33.67</v>
      </c>
    </row>
    <row r="57" spans="1:13" x14ac:dyDescent="0.35">
      <c r="A57" s="3">
        <v>50</v>
      </c>
      <c r="B57" s="57">
        <v>4.45E-3</v>
      </c>
      <c r="C57" s="57">
        <v>4.4400000000000004E-3</v>
      </c>
      <c r="D57" s="58">
        <v>93756.9</v>
      </c>
      <c r="E57" s="58">
        <v>416.3</v>
      </c>
      <c r="F57" s="60">
        <v>29.74</v>
      </c>
      <c r="G57" s="3" t="s">
        <v>12</v>
      </c>
      <c r="H57" s="3">
        <v>50</v>
      </c>
      <c r="I57" s="57">
        <v>2.7499999999999998E-3</v>
      </c>
      <c r="J57" s="57">
        <v>2.7460000000000002E-3</v>
      </c>
      <c r="K57" s="58">
        <v>96488.9</v>
      </c>
      <c r="L57" s="58">
        <v>265</v>
      </c>
      <c r="M57" s="60">
        <v>32.75</v>
      </c>
    </row>
    <row r="58" spans="1:13" x14ac:dyDescent="0.35">
      <c r="A58" s="3">
        <v>51</v>
      </c>
      <c r="B58" s="57">
        <v>4.5539999999999999E-3</v>
      </c>
      <c r="C58" s="57">
        <v>4.5440000000000003E-3</v>
      </c>
      <c r="D58" s="58">
        <v>93340.6</v>
      </c>
      <c r="E58" s="58">
        <v>424.1</v>
      </c>
      <c r="F58" s="60">
        <v>28.87</v>
      </c>
      <c r="G58" s="3" t="s">
        <v>12</v>
      </c>
      <c r="H58" s="3">
        <v>51</v>
      </c>
      <c r="I58" s="57">
        <v>3.1389999999999999E-3</v>
      </c>
      <c r="J58" s="57">
        <v>3.1340000000000001E-3</v>
      </c>
      <c r="K58" s="58">
        <v>96224</v>
      </c>
      <c r="L58" s="58">
        <v>301.60000000000002</v>
      </c>
      <c r="M58" s="60">
        <v>31.84</v>
      </c>
    </row>
    <row r="59" spans="1:13" x14ac:dyDescent="0.35">
      <c r="A59" s="3">
        <v>52</v>
      </c>
      <c r="B59" s="57">
        <v>5.2259999999999997E-3</v>
      </c>
      <c r="C59" s="57">
        <v>5.2129999999999998E-3</v>
      </c>
      <c r="D59" s="58">
        <v>92916.5</v>
      </c>
      <c r="E59" s="58">
        <v>484.3</v>
      </c>
      <c r="F59" s="60">
        <v>28</v>
      </c>
      <c r="G59" s="3" t="s">
        <v>12</v>
      </c>
      <c r="H59" s="3">
        <v>52</v>
      </c>
      <c r="I59" s="57">
        <v>3.1619999999999999E-3</v>
      </c>
      <c r="J59" s="57">
        <v>3.1570000000000001E-3</v>
      </c>
      <c r="K59" s="58">
        <v>95922.4</v>
      </c>
      <c r="L59" s="58">
        <v>302.89999999999998</v>
      </c>
      <c r="M59" s="60">
        <v>30.94</v>
      </c>
    </row>
    <row r="60" spans="1:13" x14ac:dyDescent="0.35">
      <c r="A60" s="3">
        <v>53</v>
      </c>
      <c r="B60" s="57">
        <v>4.9049999999999996E-3</v>
      </c>
      <c r="C60" s="57">
        <v>4.8929999999999998E-3</v>
      </c>
      <c r="D60" s="58">
        <v>92432.2</v>
      </c>
      <c r="E60" s="58">
        <v>452.3</v>
      </c>
      <c r="F60" s="60">
        <v>27.15</v>
      </c>
      <c r="G60" s="3" t="s">
        <v>12</v>
      </c>
      <c r="H60" s="3">
        <v>53</v>
      </c>
      <c r="I60" s="57">
        <v>3.5309999999999999E-3</v>
      </c>
      <c r="J60" s="57">
        <v>3.5249999999999999E-3</v>
      </c>
      <c r="K60" s="58">
        <v>95619.5</v>
      </c>
      <c r="L60" s="58">
        <v>337</v>
      </c>
      <c r="M60" s="60">
        <v>30.04</v>
      </c>
    </row>
    <row r="61" spans="1:13" x14ac:dyDescent="0.35">
      <c r="A61" s="3">
        <v>54</v>
      </c>
      <c r="B61" s="57">
        <v>5.8669999999999998E-3</v>
      </c>
      <c r="C61" s="57">
        <v>5.8500000000000002E-3</v>
      </c>
      <c r="D61" s="58">
        <v>91979.9</v>
      </c>
      <c r="E61" s="58">
        <v>538.1</v>
      </c>
      <c r="F61" s="60">
        <v>26.28</v>
      </c>
      <c r="G61" s="3" t="s">
        <v>12</v>
      </c>
      <c r="H61" s="3">
        <v>54</v>
      </c>
      <c r="I61" s="57">
        <v>3.6329999999999999E-3</v>
      </c>
      <c r="J61" s="57">
        <v>3.627E-3</v>
      </c>
      <c r="K61" s="58">
        <v>95282.5</v>
      </c>
      <c r="L61" s="58">
        <v>345.5</v>
      </c>
      <c r="M61" s="60">
        <v>29.14</v>
      </c>
    </row>
    <row r="62" spans="1:13" x14ac:dyDescent="0.35">
      <c r="A62" s="3">
        <v>55</v>
      </c>
      <c r="B62" s="57">
        <v>5.9849999999999999E-3</v>
      </c>
      <c r="C62" s="57">
        <v>5.9670000000000001E-3</v>
      </c>
      <c r="D62" s="58">
        <v>91441.8</v>
      </c>
      <c r="E62" s="58">
        <v>545.6</v>
      </c>
      <c r="F62" s="60">
        <v>25.43</v>
      </c>
      <c r="G62" s="3" t="s">
        <v>12</v>
      </c>
      <c r="H62" s="3">
        <v>55</v>
      </c>
      <c r="I62" s="57">
        <v>4.1980000000000003E-3</v>
      </c>
      <c r="J62" s="57">
        <v>4.189E-3</v>
      </c>
      <c r="K62" s="58">
        <v>94937</v>
      </c>
      <c r="L62" s="58">
        <v>397.7</v>
      </c>
      <c r="M62" s="60">
        <v>28.25</v>
      </c>
    </row>
    <row r="63" spans="1:13" x14ac:dyDescent="0.35">
      <c r="A63" s="3">
        <v>56</v>
      </c>
      <c r="B63" s="57">
        <v>7.0000000000000001E-3</v>
      </c>
      <c r="C63" s="57">
        <v>6.9760000000000004E-3</v>
      </c>
      <c r="D63" s="58">
        <v>90896.2</v>
      </c>
      <c r="E63" s="58">
        <v>634.1</v>
      </c>
      <c r="F63" s="60">
        <v>24.58</v>
      </c>
      <c r="G63" s="3" t="s">
        <v>12</v>
      </c>
      <c r="H63" s="3">
        <v>56</v>
      </c>
      <c r="I63" s="57">
        <v>4.5120000000000004E-3</v>
      </c>
      <c r="J63" s="57">
        <v>4.5009999999999998E-3</v>
      </c>
      <c r="K63" s="58">
        <v>94539.199999999997</v>
      </c>
      <c r="L63" s="58">
        <v>425.6</v>
      </c>
      <c r="M63" s="60">
        <v>27.36</v>
      </c>
    </row>
    <row r="64" spans="1:13" x14ac:dyDescent="0.35">
      <c r="A64" s="3">
        <v>57</v>
      </c>
      <c r="B64" s="57">
        <v>7.3709999999999999E-3</v>
      </c>
      <c r="C64" s="57">
        <v>7.3439999999999998E-3</v>
      </c>
      <c r="D64" s="58">
        <v>90262.1</v>
      </c>
      <c r="E64" s="58">
        <v>662.9</v>
      </c>
      <c r="F64" s="60">
        <v>23.75</v>
      </c>
      <c r="G64" s="3" t="s">
        <v>12</v>
      </c>
      <c r="H64" s="3">
        <v>57</v>
      </c>
      <c r="I64" s="57">
        <v>4.8970000000000003E-3</v>
      </c>
      <c r="J64" s="57">
        <v>4.8849999999999996E-3</v>
      </c>
      <c r="K64" s="58">
        <v>94113.7</v>
      </c>
      <c r="L64" s="58">
        <v>459.7</v>
      </c>
      <c r="M64" s="60">
        <v>26.48</v>
      </c>
    </row>
    <row r="65" spans="1:13" x14ac:dyDescent="0.35">
      <c r="A65" s="3">
        <v>58</v>
      </c>
      <c r="B65" s="57">
        <v>7.7999999999999996E-3</v>
      </c>
      <c r="C65" s="57">
        <v>7.77E-3</v>
      </c>
      <c r="D65" s="58">
        <v>89599.2</v>
      </c>
      <c r="E65" s="58">
        <v>696.2</v>
      </c>
      <c r="F65" s="60">
        <v>22.92</v>
      </c>
      <c r="G65" s="3" t="s">
        <v>12</v>
      </c>
      <c r="H65" s="3">
        <v>58</v>
      </c>
      <c r="I65" s="57">
        <v>5.2610000000000001E-3</v>
      </c>
      <c r="J65" s="57">
        <v>5.2469999999999999E-3</v>
      </c>
      <c r="K65" s="58">
        <v>93654</v>
      </c>
      <c r="L65" s="58">
        <v>491.4</v>
      </c>
      <c r="M65" s="60">
        <v>25.61</v>
      </c>
    </row>
    <row r="66" spans="1:13" x14ac:dyDescent="0.35">
      <c r="A66" s="3">
        <v>59</v>
      </c>
      <c r="B66" s="57">
        <v>8.881E-3</v>
      </c>
      <c r="C66" s="57">
        <v>8.8409999999999999E-3</v>
      </c>
      <c r="D66" s="58">
        <v>88903</v>
      </c>
      <c r="E66" s="58">
        <v>786</v>
      </c>
      <c r="F66" s="60">
        <v>22.1</v>
      </c>
      <c r="G66" s="3" t="s">
        <v>12</v>
      </c>
      <c r="H66" s="3">
        <v>59</v>
      </c>
      <c r="I66" s="57">
        <v>5.6979999999999999E-3</v>
      </c>
      <c r="J66" s="57">
        <v>5.6820000000000004E-3</v>
      </c>
      <c r="K66" s="58">
        <v>93162.5</v>
      </c>
      <c r="L66" s="58">
        <v>529.29999999999995</v>
      </c>
      <c r="M66" s="60">
        <v>24.74</v>
      </c>
    </row>
    <row r="67" spans="1:13" x14ac:dyDescent="0.35">
      <c r="A67" s="3">
        <v>60</v>
      </c>
      <c r="B67" s="57">
        <v>9.5519999999999997E-3</v>
      </c>
      <c r="C67" s="57">
        <v>9.5069999999999998E-3</v>
      </c>
      <c r="D67" s="58">
        <v>88117</v>
      </c>
      <c r="E67" s="58">
        <v>837.7</v>
      </c>
      <c r="F67" s="60">
        <v>21.29</v>
      </c>
      <c r="G67" s="3" t="s">
        <v>12</v>
      </c>
      <c r="H67" s="3">
        <v>60</v>
      </c>
      <c r="I67" s="57">
        <v>6.1640000000000002E-3</v>
      </c>
      <c r="J67" s="57">
        <v>6.1450000000000003E-3</v>
      </c>
      <c r="K67" s="58">
        <v>92633.2</v>
      </c>
      <c r="L67" s="58">
        <v>569.20000000000005</v>
      </c>
      <c r="M67" s="60">
        <v>23.88</v>
      </c>
    </row>
    <row r="68" spans="1:13" x14ac:dyDescent="0.35">
      <c r="A68" s="3">
        <v>61</v>
      </c>
      <c r="B68" s="57">
        <v>1.0539E-2</v>
      </c>
      <c r="C68" s="57">
        <v>1.0482999999999999E-2</v>
      </c>
      <c r="D68" s="58">
        <v>87279.3</v>
      </c>
      <c r="E68" s="58">
        <v>915</v>
      </c>
      <c r="F68" s="60">
        <v>20.49</v>
      </c>
      <c r="G68" s="3" t="s">
        <v>12</v>
      </c>
      <c r="H68" s="3">
        <v>61</v>
      </c>
      <c r="I68" s="57">
        <v>6.5380000000000004E-3</v>
      </c>
      <c r="J68" s="57">
        <v>6.5160000000000001E-3</v>
      </c>
      <c r="K68" s="58">
        <v>92064</v>
      </c>
      <c r="L68" s="58">
        <v>599.9</v>
      </c>
      <c r="M68" s="60">
        <v>23.03</v>
      </c>
    </row>
    <row r="69" spans="1:13" x14ac:dyDescent="0.35">
      <c r="A69" s="3">
        <v>62</v>
      </c>
      <c r="B69" s="57">
        <v>1.1181E-2</v>
      </c>
      <c r="C69" s="57">
        <v>1.1119E-2</v>
      </c>
      <c r="D69" s="58">
        <v>86364.3</v>
      </c>
      <c r="E69" s="58">
        <v>960.3</v>
      </c>
      <c r="F69" s="60">
        <v>19.7</v>
      </c>
      <c r="G69" s="3" t="s">
        <v>12</v>
      </c>
      <c r="H69" s="3">
        <v>62</v>
      </c>
      <c r="I69" s="57">
        <v>7.4099999999999999E-3</v>
      </c>
      <c r="J69" s="57">
        <v>7.3829999999999998E-3</v>
      </c>
      <c r="K69" s="58">
        <v>91464.1</v>
      </c>
      <c r="L69" s="58">
        <v>675.3</v>
      </c>
      <c r="M69" s="60">
        <v>22.17</v>
      </c>
    </row>
    <row r="70" spans="1:13" x14ac:dyDescent="0.35">
      <c r="A70" s="3">
        <v>63</v>
      </c>
      <c r="B70" s="57">
        <v>1.2801999999999999E-2</v>
      </c>
      <c r="C70" s="57">
        <v>1.2721E-2</v>
      </c>
      <c r="D70" s="58">
        <v>85404</v>
      </c>
      <c r="E70" s="58">
        <v>1086.4000000000001</v>
      </c>
      <c r="F70" s="60">
        <v>18.920000000000002</v>
      </c>
      <c r="G70" s="3" t="s">
        <v>12</v>
      </c>
      <c r="H70" s="3">
        <v>63</v>
      </c>
      <c r="I70" s="57">
        <v>8.7399999999999995E-3</v>
      </c>
      <c r="J70" s="57">
        <v>8.7010000000000004E-3</v>
      </c>
      <c r="K70" s="58">
        <v>90788.800000000003</v>
      </c>
      <c r="L70" s="58">
        <v>790</v>
      </c>
      <c r="M70" s="60">
        <v>21.34</v>
      </c>
    </row>
    <row r="71" spans="1:13" x14ac:dyDescent="0.35">
      <c r="A71" s="3">
        <v>64</v>
      </c>
      <c r="B71" s="57">
        <v>1.3580999999999999E-2</v>
      </c>
      <c r="C71" s="57">
        <v>1.3488999999999999E-2</v>
      </c>
      <c r="D71" s="58">
        <v>84317.6</v>
      </c>
      <c r="E71" s="58">
        <v>1137.4000000000001</v>
      </c>
      <c r="F71" s="60">
        <v>18.149999999999999</v>
      </c>
      <c r="G71" s="3" t="s">
        <v>12</v>
      </c>
      <c r="H71" s="3">
        <v>64</v>
      </c>
      <c r="I71" s="57">
        <v>8.8719999999999997E-3</v>
      </c>
      <c r="J71" s="57">
        <v>8.8330000000000006E-3</v>
      </c>
      <c r="K71" s="58">
        <v>89998.8</v>
      </c>
      <c r="L71" s="58">
        <v>794.9</v>
      </c>
      <c r="M71" s="60">
        <v>20.52</v>
      </c>
    </row>
    <row r="72" spans="1:13" x14ac:dyDescent="0.35">
      <c r="A72" s="3">
        <v>65</v>
      </c>
      <c r="B72" s="57">
        <v>1.4736000000000001E-2</v>
      </c>
      <c r="C72" s="57">
        <v>1.4628E-2</v>
      </c>
      <c r="D72" s="58">
        <v>83180.2</v>
      </c>
      <c r="E72" s="58">
        <v>1216.8</v>
      </c>
      <c r="F72" s="60">
        <v>17.39</v>
      </c>
      <c r="G72" s="3" t="s">
        <v>12</v>
      </c>
      <c r="H72" s="3">
        <v>65</v>
      </c>
      <c r="I72" s="57">
        <v>9.7450000000000002E-3</v>
      </c>
      <c r="J72" s="57">
        <v>9.6970000000000008E-3</v>
      </c>
      <c r="K72" s="58">
        <v>89203.9</v>
      </c>
      <c r="L72" s="58">
        <v>865.1</v>
      </c>
      <c r="M72" s="60">
        <v>19.7</v>
      </c>
    </row>
    <row r="73" spans="1:13" x14ac:dyDescent="0.35">
      <c r="A73" s="3">
        <v>66</v>
      </c>
      <c r="B73" s="57">
        <v>1.6917999999999999E-2</v>
      </c>
      <c r="C73" s="57">
        <v>1.6775999999999999E-2</v>
      </c>
      <c r="D73" s="58">
        <v>81963.399999999994</v>
      </c>
      <c r="E73" s="58">
        <v>1375</v>
      </c>
      <c r="F73" s="60">
        <v>16.649999999999999</v>
      </c>
      <c r="G73" s="3" t="s">
        <v>12</v>
      </c>
      <c r="H73" s="3">
        <v>66</v>
      </c>
      <c r="I73" s="57">
        <v>1.1265000000000001E-2</v>
      </c>
      <c r="J73" s="57">
        <v>1.1202E-2</v>
      </c>
      <c r="K73" s="58">
        <v>88338.8</v>
      </c>
      <c r="L73" s="58">
        <v>989.5</v>
      </c>
      <c r="M73" s="60">
        <v>18.89</v>
      </c>
    </row>
    <row r="74" spans="1:13" x14ac:dyDescent="0.35">
      <c r="A74" s="3">
        <v>67</v>
      </c>
      <c r="B74" s="57">
        <v>1.8127000000000001E-2</v>
      </c>
      <c r="C74" s="57">
        <v>1.7964000000000001E-2</v>
      </c>
      <c r="D74" s="58">
        <v>80588.399999999994</v>
      </c>
      <c r="E74" s="58">
        <v>1447.7</v>
      </c>
      <c r="F74" s="60">
        <v>15.92</v>
      </c>
      <c r="G74" s="3" t="s">
        <v>12</v>
      </c>
      <c r="H74" s="3">
        <v>67</v>
      </c>
      <c r="I74" s="57">
        <v>1.1764E-2</v>
      </c>
      <c r="J74" s="57">
        <v>1.1695000000000001E-2</v>
      </c>
      <c r="K74" s="58">
        <v>87349.3</v>
      </c>
      <c r="L74" s="58">
        <v>1021.6</v>
      </c>
      <c r="M74" s="60">
        <v>18.09</v>
      </c>
    </row>
    <row r="75" spans="1:13" x14ac:dyDescent="0.35">
      <c r="A75" s="3">
        <v>68</v>
      </c>
      <c r="B75" s="57">
        <v>1.9269999999999999E-2</v>
      </c>
      <c r="C75" s="57">
        <v>1.9087E-2</v>
      </c>
      <c r="D75" s="58">
        <v>79140.7</v>
      </c>
      <c r="E75" s="58">
        <v>1510.5</v>
      </c>
      <c r="F75" s="60">
        <v>15.2</v>
      </c>
      <c r="G75" s="3" t="s">
        <v>12</v>
      </c>
      <c r="H75" s="3">
        <v>68</v>
      </c>
      <c r="I75" s="57">
        <v>1.2435999999999999E-2</v>
      </c>
      <c r="J75" s="57">
        <v>1.2359E-2</v>
      </c>
      <c r="K75" s="58">
        <v>86327.7</v>
      </c>
      <c r="L75" s="58">
        <v>1066.9000000000001</v>
      </c>
      <c r="M75" s="60">
        <v>17.3</v>
      </c>
    </row>
    <row r="76" spans="1:13" x14ac:dyDescent="0.35">
      <c r="A76" s="3">
        <v>69</v>
      </c>
      <c r="B76" s="57">
        <v>2.2110999999999999E-2</v>
      </c>
      <c r="C76" s="57">
        <v>2.1869E-2</v>
      </c>
      <c r="D76" s="58">
        <v>77630.2</v>
      </c>
      <c r="E76" s="58">
        <v>1697.7</v>
      </c>
      <c r="F76" s="60">
        <v>14.49</v>
      </c>
      <c r="G76" s="3" t="s">
        <v>12</v>
      </c>
      <c r="H76" s="3">
        <v>69</v>
      </c>
      <c r="I76" s="57">
        <v>1.4472E-2</v>
      </c>
      <c r="J76" s="57">
        <v>1.4368000000000001E-2</v>
      </c>
      <c r="K76" s="58">
        <v>85260.800000000003</v>
      </c>
      <c r="L76" s="58">
        <v>1225</v>
      </c>
      <c r="M76" s="60">
        <v>16.510000000000002</v>
      </c>
    </row>
    <row r="77" spans="1:13" x14ac:dyDescent="0.35">
      <c r="A77" s="3">
        <v>70</v>
      </c>
      <c r="B77" s="57">
        <v>2.3503E-2</v>
      </c>
      <c r="C77" s="57">
        <v>2.3230000000000001E-2</v>
      </c>
      <c r="D77" s="58">
        <v>75932.5</v>
      </c>
      <c r="E77" s="58">
        <v>1763.9</v>
      </c>
      <c r="F77" s="60">
        <v>13.8</v>
      </c>
      <c r="G77" s="3" t="s">
        <v>12</v>
      </c>
      <c r="H77" s="3">
        <v>70</v>
      </c>
      <c r="I77" s="57">
        <v>1.6508999999999999E-2</v>
      </c>
      <c r="J77" s="57">
        <v>1.6374E-2</v>
      </c>
      <c r="K77" s="58">
        <v>84035.7</v>
      </c>
      <c r="L77" s="58">
        <v>1376</v>
      </c>
      <c r="M77" s="60">
        <v>15.75</v>
      </c>
    </row>
    <row r="78" spans="1:13" x14ac:dyDescent="0.35">
      <c r="A78" s="3">
        <v>71</v>
      </c>
      <c r="B78" s="57">
        <v>2.6407E-2</v>
      </c>
      <c r="C78" s="57">
        <v>2.6062999999999999E-2</v>
      </c>
      <c r="D78" s="58">
        <v>74168.5</v>
      </c>
      <c r="E78" s="58">
        <v>1933.1</v>
      </c>
      <c r="F78" s="60">
        <v>13.12</v>
      </c>
      <c r="G78" s="3" t="s">
        <v>12</v>
      </c>
      <c r="H78" s="3">
        <v>71</v>
      </c>
      <c r="I78" s="57">
        <v>1.7786E-2</v>
      </c>
      <c r="J78" s="57">
        <v>1.7628999999999999E-2</v>
      </c>
      <c r="K78" s="58">
        <v>82659.8</v>
      </c>
      <c r="L78" s="58">
        <v>1457.2</v>
      </c>
      <c r="M78" s="60">
        <v>15</v>
      </c>
    </row>
    <row r="79" spans="1:13" x14ac:dyDescent="0.35">
      <c r="A79" s="3">
        <v>72</v>
      </c>
      <c r="B79" s="57">
        <v>2.9405000000000001E-2</v>
      </c>
      <c r="C79" s="57">
        <v>2.8979000000000001E-2</v>
      </c>
      <c r="D79" s="58">
        <v>72235.5</v>
      </c>
      <c r="E79" s="58">
        <v>2093.3000000000002</v>
      </c>
      <c r="F79" s="60">
        <v>12.46</v>
      </c>
      <c r="G79" s="3" t="s">
        <v>12</v>
      </c>
      <c r="H79" s="3">
        <v>72</v>
      </c>
      <c r="I79" s="57">
        <v>1.9883999999999999E-2</v>
      </c>
      <c r="J79" s="57">
        <v>1.9688000000000001E-2</v>
      </c>
      <c r="K79" s="58">
        <v>81202.600000000006</v>
      </c>
      <c r="L79" s="58">
        <v>1598.7</v>
      </c>
      <c r="M79" s="60">
        <v>14.26</v>
      </c>
    </row>
    <row r="80" spans="1:13" x14ac:dyDescent="0.35">
      <c r="A80" s="3">
        <v>73</v>
      </c>
      <c r="B80" s="57">
        <v>3.3263000000000001E-2</v>
      </c>
      <c r="C80" s="57">
        <v>3.2718999999999998E-2</v>
      </c>
      <c r="D80" s="58">
        <v>70142.2</v>
      </c>
      <c r="E80" s="58">
        <v>2295</v>
      </c>
      <c r="F80" s="60">
        <v>11.81</v>
      </c>
      <c r="G80" s="3" t="s">
        <v>12</v>
      </c>
      <c r="H80" s="3">
        <v>73</v>
      </c>
      <c r="I80" s="57">
        <v>2.2877999999999999E-2</v>
      </c>
      <c r="J80" s="57">
        <v>2.2619E-2</v>
      </c>
      <c r="K80" s="58">
        <v>79603.8</v>
      </c>
      <c r="L80" s="58">
        <v>1800.6</v>
      </c>
      <c r="M80" s="60">
        <v>13.54</v>
      </c>
    </row>
    <row r="81" spans="1:13" x14ac:dyDescent="0.35">
      <c r="A81" s="3">
        <v>74</v>
      </c>
      <c r="B81" s="57">
        <v>3.6816000000000002E-2</v>
      </c>
      <c r="C81" s="57">
        <v>3.6150000000000002E-2</v>
      </c>
      <c r="D81" s="58">
        <v>67847.199999999997</v>
      </c>
      <c r="E81" s="58">
        <v>2452.6999999999998</v>
      </c>
      <c r="F81" s="60">
        <v>11.2</v>
      </c>
      <c r="G81" s="3" t="s">
        <v>12</v>
      </c>
      <c r="H81" s="3">
        <v>74</v>
      </c>
      <c r="I81" s="57">
        <v>2.4691000000000001E-2</v>
      </c>
      <c r="J81" s="57">
        <v>2.4389999999999998E-2</v>
      </c>
      <c r="K81" s="58">
        <v>77803.3</v>
      </c>
      <c r="L81" s="58">
        <v>1897.6</v>
      </c>
      <c r="M81" s="60">
        <v>12.84</v>
      </c>
    </row>
    <row r="82" spans="1:13" x14ac:dyDescent="0.35">
      <c r="A82" s="3">
        <v>75</v>
      </c>
      <c r="B82" s="57">
        <v>3.9713999999999999E-2</v>
      </c>
      <c r="C82" s="57">
        <v>3.8940000000000002E-2</v>
      </c>
      <c r="D82" s="58">
        <v>65394.5</v>
      </c>
      <c r="E82" s="58">
        <v>2546.5</v>
      </c>
      <c r="F82" s="60">
        <v>10.6</v>
      </c>
      <c r="G82" s="3" t="s">
        <v>12</v>
      </c>
      <c r="H82" s="3">
        <v>75</v>
      </c>
      <c r="I82" s="57">
        <v>2.8198999999999998E-2</v>
      </c>
      <c r="J82" s="57">
        <v>2.7806999999999998E-2</v>
      </c>
      <c r="K82" s="58">
        <v>75905.7</v>
      </c>
      <c r="L82" s="58">
        <v>2110.6999999999998</v>
      </c>
      <c r="M82" s="60">
        <v>12.15</v>
      </c>
    </row>
    <row r="83" spans="1:13" x14ac:dyDescent="0.35">
      <c r="A83" s="3">
        <v>76</v>
      </c>
      <c r="B83" s="57">
        <v>4.4289000000000002E-2</v>
      </c>
      <c r="C83" s="57">
        <v>4.333E-2</v>
      </c>
      <c r="D83" s="58">
        <v>62848</v>
      </c>
      <c r="E83" s="58">
        <v>2723.2</v>
      </c>
      <c r="F83" s="60">
        <v>10.01</v>
      </c>
      <c r="G83" s="3" t="s">
        <v>12</v>
      </c>
      <c r="H83" s="3">
        <v>76</v>
      </c>
      <c r="I83" s="57">
        <v>3.2112000000000002E-2</v>
      </c>
      <c r="J83" s="57">
        <v>3.1604E-2</v>
      </c>
      <c r="K83" s="58">
        <v>73794.899999999994</v>
      </c>
      <c r="L83" s="58">
        <v>2332.1999999999998</v>
      </c>
      <c r="M83" s="60">
        <v>11.48</v>
      </c>
    </row>
    <row r="84" spans="1:13" x14ac:dyDescent="0.35">
      <c r="A84" s="3">
        <v>77</v>
      </c>
      <c r="B84" s="57">
        <v>4.7706999999999999E-2</v>
      </c>
      <c r="C84" s="57">
        <v>4.6595999999999999E-2</v>
      </c>
      <c r="D84" s="58">
        <v>60124.800000000003</v>
      </c>
      <c r="E84" s="58">
        <v>2801.6</v>
      </c>
      <c r="F84" s="60">
        <v>9.44</v>
      </c>
      <c r="G84" s="3" t="s">
        <v>12</v>
      </c>
      <c r="H84" s="3">
        <v>77</v>
      </c>
      <c r="I84" s="57">
        <v>3.4438000000000003E-2</v>
      </c>
      <c r="J84" s="57">
        <v>3.3855000000000003E-2</v>
      </c>
      <c r="K84" s="58">
        <v>71462.7</v>
      </c>
      <c r="L84" s="58">
        <v>2419.4</v>
      </c>
      <c r="M84" s="60">
        <v>10.84</v>
      </c>
    </row>
    <row r="85" spans="1:13" x14ac:dyDescent="0.35">
      <c r="A85" s="3">
        <v>78</v>
      </c>
      <c r="B85" s="57">
        <v>5.2720999999999997E-2</v>
      </c>
      <c r="C85" s="57">
        <v>5.1367000000000003E-2</v>
      </c>
      <c r="D85" s="58">
        <v>57323.3</v>
      </c>
      <c r="E85" s="58">
        <v>2944.5</v>
      </c>
      <c r="F85" s="60">
        <v>8.8699999999999992</v>
      </c>
      <c r="G85" s="3" t="s">
        <v>12</v>
      </c>
      <c r="H85" s="3">
        <v>78</v>
      </c>
      <c r="I85" s="57">
        <v>3.9733999999999998E-2</v>
      </c>
      <c r="J85" s="57">
        <v>3.8960000000000002E-2</v>
      </c>
      <c r="K85" s="58">
        <v>69043.3</v>
      </c>
      <c r="L85" s="58">
        <v>2689.9</v>
      </c>
      <c r="M85" s="60">
        <v>10.199999999999999</v>
      </c>
    </row>
    <row r="86" spans="1:13" x14ac:dyDescent="0.35">
      <c r="A86" s="3">
        <v>79</v>
      </c>
      <c r="B86" s="57">
        <v>6.0266E-2</v>
      </c>
      <c r="C86" s="57">
        <v>5.8502999999999999E-2</v>
      </c>
      <c r="D86" s="58">
        <v>54378.7</v>
      </c>
      <c r="E86" s="58">
        <v>3181.3</v>
      </c>
      <c r="F86" s="60">
        <v>8.33</v>
      </c>
      <c r="G86" s="3" t="s">
        <v>12</v>
      </c>
      <c r="H86" s="3">
        <v>79</v>
      </c>
      <c r="I86" s="57">
        <v>4.2115E-2</v>
      </c>
      <c r="J86" s="57">
        <v>4.1246999999999999E-2</v>
      </c>
      <c r="K86" s="58">
        <v>66353.399999999994</v>
      </c>
      <c r="L86" s="58">
        <v>2736.9</v>
      </c>
      <c r="M86" s="60">
        <v>9.59</v>
      </c>
    </row>
    <row r="87" spans="1:13" x14ac:dyDescent="0.35">
      <c r="A87" s="3">
        <v>80</v>
      </c>
      <c r="B87" s="57">
        <v>6.5878000000000006E-2</v>
      </c>
      <c r="C87" s="57">
        <v>6.3778000000000001E-2</v>
      </c>
      <c r="D87" s="58">
        <v>51197.4</v>
      </c>
      <c r="E87" s="58">
        <v>3265.3</v>
      </c>
      <c r="F87" s="60">
        <v>7.81</v>
      </c>
      <c r="G87" s="3" t="s">
        <v>12</v>
      </c>
      <c r="H87" s="3">
        <v>80</v>
      </c>
      <c r="I87" s="57">
        <v>4.7812E-2</v>
      </c>
      <c r="J87" s="57">
        <v>4.6695E-2</v>
      </c>
      <c r="K87" s="58">
        <v>63616.5</v>
      </c>
      <c r="L87" s="58">
        <v>2970.6</v>
      </c>
      <c r="M87" s="60">
        <v>8.98</v>
      </c>
    </row>
    <row r="88" spans="1:13" x14ac:dyDescent="0.35">
      <c r="A88" s="3">
        <v>81</v>
      </c>
      <c r="B88" s="57">
        <v>7.3138999999999996E-2</v>
      </c>
      <c r="C88" s="57">
        <v>7.0557999999999996E-2</v>
      </c>
      <c r="D88" s="58">
        <v>47932.1</v>
      </c>
      <c r="E88" s="58">
        <v>3382</v>
      </c>
      <c r="F88" s="60">
        <v>7.31</v>
      </c>
      <c r="G88" s="3" t="s">
        <v>12</v>
      </c>
      <c r="H88" s="3">
        <v>81</v>
      </c>
      <c r="I88" s="57">
        <v>5.2609000000000003E-2</v>
      </c>
      <c r="J88" s="57">
        <v>5.1261000000000001E-2</v>
      </c>
      <c r="K88" s="58">
        <v>60645.9</v>
      </c>
      <c r="L88" s="58">
        <v>3108.8</v>
      </c>
      <c r="M88" s="60">
        <v>8.4</v>
      </c>
    </row>
    <row r="89" spans="1:13" x14ac:dyDescent="0.35">
      <c r="A89" s="3">
        <v>82</v>
      </c>
      <c r="B89" s="57">
        <v>8.0571000000000004E-2</v>
      </c>
      <c r="C89" s="57">
        <v>7.7451000000000006E-2</v>
      </c>
      <c r="D89" s="58">
        <v>44550.1</v>
      </c>
      <c r="E89" s="58">
        <v>3450.4</v>
      </c>
      <c r="F89" s="60">
        <v>6.83</v>
      </c>
      <c r="G89" s="3" t="s">
        <v>12</v>
      </c>
      <c r="H89" s="3">
        <v>82</v>
      </c>
      <c r="I89" s="57">
        <v>6.1856000000000001E-2</v>
      </c>
      <c r="J89" s="57">
        <v>0.06</v>
      </c>
      <c r="K89" s="58">
        <v>57537.2</v>
      </c>
      <c r="L89" s="58">
        <v>3452.2</v>
      </c>
      <c r="M89" s="60">
        <v>7.83</v>
      </c>
    </row>
    <row r="90" spans="1:13" x14ac:dyDescent="0.35">
      <c r="A90" s="3">
        <v>83</v>
      </c>
      <c r="B90" s="57">
        <v>9.4279000000000002E-2</v>
      </c>
      <c r="C90" s="57">
        <v>9.0035000000000004E-2</v>
      </c>
      <c r="D90" s="58">
        <v>41099.699999999997</v>
      </c>
      <c r="E90" s="58">
        <v>3700.4</v>
      </c>
      <c r="F90" s="60">
        <v>6.36</v>
      </c>
      <c r="G90" s="3" t="s">
        <v>12</v>
      </c>
      <c r="H90" s="3">
        <v>83</v>
      </c>
      <c r="I90" s="57">
        <v>6.9960999999999995E-2</v>
      </c>
      <c r="J90" s="57">
        <v>6.7597000000000004E-2</v>
      </c>
      <c r="K90" s="58">
        <v>54084.9</v>
      </c>
      <c r="L90" s="58">
        <v>3656</v>
      </c>
      <c r="M90" s="60">
        <v>7.29</v>
      </c>
    </row>
    <row r="91" spans="1:13" x14ac:dyDescent="0.35">
      <c r="A91" s="3">
        <v>84</v>
      </c>
      <c r="B91" s="57">
        <v>0.10297000000000001</v>
      </c>
      <c r="C91" s="57">
        <v>9.7928000000000001E-2</v>
      </c>
      <c r="D91" s="58">
        <v>37399.300000000003</v>
      </c>
      <c r="E91" s="58">
        <v>3662.4</v>
      </c>
      <c r="F91" s="60">
        <v>5.94</v>
      </c>
      <c r="G91" s="3" t="s">
        <v>12</v>
      </c>
      <c r="H91" s="3">
        <v>84</v>
      </c>
      <c r="I91" s="57">
        <v>7.8983999999999999E-2</v>
      </c>
      <c r="J91" s="57">
        <v>7.5983999999999996E-2</v>
      </c>
      <c r="K91" s="58">
        <v>50429</v>
      </c>
      <c r="L91" s="58">
        <v>3831.8</v>
      </c>
      <c r="M91" s="60">
        <v>6.79</v>
      </c>
    </row>
    <row r="92" spans="1:13" x14ac:dyDescent="0.35">
      <c r="A92" s="3">
        <v>85</v>
      </c>
      <c r="B92" s="57">
        <v>0.11396100000000001</v>
      </c>
      <c r="C92" s="57">
        <v>0.107817</v>
      </c>
      <c r="D92" s="58">
        <v>33736.9</v>
      </c>
      <c r="E92" s="58">
        <v>3637.4</v>
      </c>
      <c r="F92" s="60">
        <v>5.53</v>
      </c>
      <c r="G92" s="3" t="s">
        <v>12</v>
      </c>
      <c r="H92" s="3">
        <v>85</v>
      </c>
      <c r="I92" s="57">
        <v>8.8465000000000002E-2</v>
      </c>
      <c r="J92" s="57">
        <v>8.4718000000000002E-2</v>
      </c>
      <c r="K92" s="58">
        <v>46597.2</v>
      </c>
      <c r="L92" s="58">
        <v>3947.6</v>
      </c>
      <c r="M92" s="60">
        <v>6.3</v>
      </c>
    </row>
    <row r="93" spans="1:13" x14ac:dyDescent="0.35">
      <c r="A93" s="3">
        <v>86</v>
      </c>
      <c r="B93" s="57">
        <v>0.125939</v>
      </c>
      <c r="C93" s="57">
        <v>0.118478</v>
      </c>
      <c r="D93" s="58">
        <v>30099.5</v>
      </c>
      <c r="E93" s="58">
        <v>3566.1</v>
      </c>
      <c r="F93" s="60">
        <v>5.14</v>
      </c>
      <c r="G93" s="3" t="s">
        <v>12</v>
      </c>
      <c r="H93" s="3">
        <v>86</v>
      </c>
      <c r="I93" s="57">
        <v>0.101719</v>
      </c>
      <c r="J93" s="57">
        <v>9.6795999999999993E-2</v>
      </c>
      <c r="K93" s="58">
        <v>42649.599999999999</v>
      </c>
      <c r="L93" s="58">
        <v>4128.3</v>
      </c>
      <c r="M93" s="60">
        <v>5.84</v>
      </c>
    </row>
    <row r="94" spans="1:13" x14ac:dyDescent="0.35">
      <c r="A94" s="3">
        <v>87</v>
      </c>
      <c r="B94" s="57">
        <v>0.146036</v>
      </c>
      <c r="C94" s="57">
        <v>0.136099</v>
      </c>
      <c r="D94" s="58">
        <v>26533.3</v>
      </c>
      <c r="E94" s="58">
        <v>3611.1</v>
      </c>
      <c r="F94" s="60">
        <v>4.76</v>
      </c>
      <c r="G94" s="3" t="s">
        <v>12</v>
      </c>
      <c r="H94" s="3">
        <v>87</v>
      </c>
      <c r="I94" s="57">
        <v>0.113702</v>
      </c>
      <c r="J94" s="57">
        <v>0.107585</v>
      </c>
      <c r="K94" s="58">
        <v>38521.300000000003</v>
      </c>
      <c r="L94" s="58">
        <v>4144.3</v>
      </c>
      <c r="M94" s="60">
        <v>5.41</v>
      </c>
    </row>
    <row r="95" spans="1:13" x14ac:dyDescent="0.35">
      <c r="A95" s="3">
        <v>88</v>
      </c>
      <c r="B95" s="57">
        <v>0.16550000000000001</v>
      </c>
      <c r="C95" s="57">
        <v>0.15285099999999999</v>
      </c>
      <c r="D95" s="58">
        <v>22922.2</v>
      </c>
      <c r="E95" s="58">
        <v>3503.7</v>
      </c>
      <c r="F95" s="60">
        <v>4.43</v>
      </c>
      <c r="G95" s="3" t="s">
        <v>12</v>
      </c>
      <c r="H95" s="3">
        <v>88</v>
      </c>
      <c r="I95" s="57">
        <v>0.133133</v>
      </c>
      <c r="J95" s="57">
        <v>0.124824</v>
      </c>
      <c r="K95" s="58">
        <v>34376.9</v>
      </c>
      <c r="L95" s="58">
        <v>4291.1000000000004</v>
      </c>
      <c r="M95" s="60">
        <v>5.01</v>
      </c>
    </row>
    <row r="96" spans="1:13" x14ac:dyDescent="0.35">
      <c r="A96" s="3">
        <v>89</v>
      </c>
      <c r="B96" s="57">
        <v>0.17550299999999999</v>
      </c>
      <c r="C96" s="57">
        <v>0.16134499999999999</v>
      </c>
      <c r="D96" s="58">
        <v>19418.5</v>
      </c>
      <c r="E96" s="58">
        <v>3133.1</v>
      </c>
      <c r="F96" s="60">
        <v>4.1399999999999997</v>
      </c>
      <c r="G96" s="3" t="s">
        <v>12</v>
      </c>
      <c r="H96" s="3">
        <v>89</v>
      </c>
      <c r="I96" s="57">
        <v>0.14660100000000001</v>
      </c>
      <c r="J96" s="57">
        <v>0.13658899999999999</v>
      </c>
      <c r="K96" s="58">
        <v>30085.9</v>
      </c>
      <c r="L96" s="58">
        <v>4109.3999999999996</v>
      </c>
      <c r="M96" s="60">
        <v>4.6500000000000004</v>
      </c>
    </row>
    <row r="97" spans="1:13" x14ac:dyDescent="0.35">
      <c r="A97" s="3">
        <v>90</v>
      </c>
      <c r="B97" s="57">
        <v>0.195801</v>
      </c>
      <c r="C97" s="57">
        <v>0.178342</v>
      </c>
      <c r="D97" s="58">
        <v>16285.4</v>
      </c>
      <c r="E97" s="58">
        <v>2904.4</v>
      </c>
      <c r="F97" s="60">
        <v>3.84</v>
      </c>
      <c r="G97" s="3" t="s">
        <v>12</v>
      </c>
      <c r="H97" s="3">
        <v>90</v>
      </c>
      <c r="I97" s="57">
        <v>0.16419300000000001</v>
      </c>
      <c r="J97" s="57">
        <v>0.15173600000000001</v>
      </c>
      <c r="K97" s="58">
        <v>25976.5</v>
      </c>
      <c r="L97" s="58">
        <v>3941.6</v>
      </c>
      <c r="M97" s="60">
        <v>4.3</v>
      </c>
    </row>
    <row r="98" spans="1:13" x14ac:dyDescent="0.35">
      <c r="A98" s="3">
        <v>91</v>
      </c>
      <c r="B98" s="57">
        <v>0.212922</v>
      </c>
      <c r="C98" s="57">
        <v>0.19243499999999999</v>
      </c>
      <c r="D98" s="58">
        <v>13381.1</v>
      </c>
      <c r="E98" s="58">
        <v>2575</v>
      </c>
      <c r="F98" s="60">
        <v>3.56</v>
      </c>
      <c r="G98" s="3" t="s">
        <v>12</v>
      </c>
      <c r="H98" s="3">
        <v>91</v>
      </c>
      <c r="I98" s="57">
        <v>0.180954</v>
      </c>
      <c r="J98" s="57">
        <v>0.16594</v>
      </c>
      <c r="K98" s="58">
        <v>22034.9</v>
      </c>
      <c r="L98" s="58">
        <v>3656.5</v>
      </c>
      <c r="M98" s="60">
        <v>3.98</v>
      </c>
    </row>
    <row r="99" spans="1:13" x14ac:dyDescent="0.35">
      <c r="A99" s="3">
        <v>92</v>
      </c>
      <c r="B99" s="57">
        <v>0.24793799999999999</v>
      </c>
      <c r="C99" s="57">
        <v>0.22059200000000001</v>
      </c>
      <c r="D99" s="58">
        <v>10806.1</v>
      </c>
      <c r="E99" s="58">
        <v>2383.6999999999998</v>
      </c>
      <c r="F99" s="60">
        <v>3.29</v>
      </c>
      <c r="G99" s="3" t="s">
        <v>12</v>
      </c>
      <c r="H99" s="3">
        <v>92</v>
      </c>
      <c r="I99" s="57">
        <v>0.20607400000000001</v>
      </c>
      <c r="J99" s="57">
        <v>0.18682399999999999</v>
      </c>
      <c r="K99" s="58">
        <v>18378.400000000001</v>
      </c>
      <c r="L99" s="58">
        <v>3433.5</v>
      </c>
      <c r="M99" s="60">
        <v>3.68</v>
      </c>
    </row>
    <row r="100" spans="1:13" x14ac:dyDescent="0.35">
      <c r="A100" s="3">
        <v>93</v>
      </c>
      <c r="B100" s="57">
        <v>0.25925900000000002</v>
      </c>
      <c r="C100" s="57">
        <v>0.22950799999999999</v>
      </c>
      <c r="D100" s="58">
        <v>8422.2999999999993</v>
      </c>
      <c r="E100" s="58">
        <v>1933</v>
      </c>
      <c r="F100" s="60">
        <v>3.09</v>
      </c>
      <c r="G100" s="3" t="s">
        <v>12</v>
      </c>
      <c r="H100" s="3">
        <v>93</v>
      </c>
      <c r="I100" s="57">
        <v>0.22909099999999999</v>
      </c>
      <c r="J100" s="57">
        <v>0.20554700000000001</v>
      </c>
      <c r="K100" s="58">
        <v>14944.9</v>
      </c>
      <c r="L100" s="58">
        <v>3071.9</v>
      </c>
      <c r="M100" s="60">
        <v>3.41</v>
      </c>
    </row>
    <row r="101" spans="1:13" x14ac:dyDescent="0.35">
      <c r="A101" s="3">
        <v>94</v>
      </c>
      <c r="B101" s="57">
        <v>0.29919499999999999</v>
      </c>
      <c r="C101" s="57">
        <v>0.26026100000000002</v>
      </c>
      <c r="D101" s="58">
        <v>6489.3</v>
      </c>
      <c r="E101" s="58">
        <v>1688.9</v>
      </c>
      <c r="F101" s="60">
        <v>2.86</v>
      </c>
      <c r="G101" s="3" t="s">
        <v>12</v>
      </c>
      <c r="H101" s="3">
        <v>94</v>
      </c>
      <c r="I101" s="57">
        <v>0.25360199999999999</v>
      </c>
      <c r="J101" s="57">
        <v>0.22506300000000001</v>
      </c>
      <c r="K101" s="58">
        <v>11873</v>
      </c>
      <c r="L101" s="58">
        <v>2672.2</v>
      </c>
      <c r="M101" s="60">
        <v>3.16</v>
      </c>
    </row>
    <row r="102" spans="1:13" x14ac:dyDescent="0.35">
      <c r="A102" s="3">
        <v>95</v>
      </c>
      <c r="B102" s="57">
        <v>0.31290499999999999</v>
      </c>
      <c r="C102" s="57">
        <v>0.27057300000000001</v>
      </c>
      <c r="D102" s="58">
        <v>4800.3999999999996</v>
      </c>
      <c r="E102" s="58">
        <v>1298.9000000000001</v>
      </c>
      <c r="F102" s="60">
        <v>2.68</v>
      </c>
      <c r="G102" s="3" t="s">
        <v>12</v>
      </c>
      <c r="H102" s="3">
        <v>95</v>
      </c>
      <c r="I102" s="57">
        <v>0.276916</v>
      </c>
      <c r="J102" s="57">
        <v>0.24323800000000001</v>
      </c>
      <c r="K102" s="58">
        <v>9200.7999999999993</v>
      </c>
      <c r="L102" s="58">
        <v>2238</v>
      </c>
      <c r="M102" s="60">
        <v>2.93</v>
      </c>
    </row>
    <row r="103" spans="1:13" x14ac:dyDescent="0.35">
      <c r="A103" s="3">
        <v>96</v>
      </c>
      <c r="B103" s="57">
        <v>0.34737600000000002</v>
      </c>
      <c r="C103" s="57">
        <v>0.29596899999999998</v>
      </c>
      <c r="D103" s="58">
        <v>3501.6</v>
      </c>
      <c r="E103" s="58">
        <v>1036.4000000000001</v>
      </c>
      <c r="F103" s="60">
        <v>2.5</v>
      </c>
      <c r="G103" s="3" t="s">
        <v>12</v>
      </c>
      <c r="H103" s="3">
        <v>96</v>
      </c>
      <c r="I103" s="57">
        <v>0.29809200000000002</v>
      </c>
      <c r="J103" s="57">
        <v>0.25942500000000002</v>
      </c>
      <c r="K103" s="58">
        <v>6962.8</v>
      </c>
      <c r="L103" s="58">
        <v>1806.3</v>
      </c>
      <c r="M103" s="60">
        <v>2.71</v>
      </c>
    </row>
    <row r="104" spans="1:13" x14ac:dyDescent="0.35">
      <c r="A104" s="3">
        <v>97</v>
      </c>
      <c r="B104" s="57">
        <v>0.38021500000000003</v>
      </c>
      <c r="C104" s="57">
        <v>0.31947900000000001</v>
      </c>
      <c r="D104" s="58">
        <v>2465.1999999999998</v>
      </c>
      <c r="E104" s="58">
        <v>787.6</v>
      </c>
      <c r="F104" s="60">
        <v>2.33</v>
      </c>
      <c r="G104" s="3" t="s">
        <v>12</v>
      </c>
      <c r="H104" s="3">
        <v>97</v>
      </c>
      <c r="I104" s="57">
        <v>0.33565200000000001</v>
      </c>
      <c r="J104" s="57">
        <v>0.287416</v>
      </c>
      <c r="K104" s="58">
        <v>5156.5</v>
      </c>
      <c r="L104" s="58">
        <v>1482.1</v>
      </c>
      <c r="M104" s="60">
        <v>2.4900000000000002</v>
      </c>
    </row>
    <row r="105" spans="1:13" x14ac:dyDescent="0.35">
      <c r="A105" s="3">
        <v>98</v>
      </c>
      <c r="B105" s="57">
        <v>0.37310199999999999</v>
      </c>
      <c r="C105" s="57">
        <v>0.314442</v>
      </c>
      <c r="D105" s="58">
        <v>1677.6</v>
      </c>
      <c r="E105" s="58">
        <v>527.5</v>
      </c>
      <c r="F105" s="60">
        <v>2.2000000000000002</v>
      </c>
      <c r="G105" s="3" t="s">
        <v>12</v>
      </c>
      <c r="H105" s="3">
        <v>98</v>
      </c>
      <c r="I105" s="57">
        <v>0.38841100000000001</v>
      </c>
      <c r="J105" s="57">
        <v>0.32524599999999998</v>
      </c>
      <c r="K105" s="58">
        <v>3674.4</v>
      </c>
      <c r="L105" s="58">
        <v>1195.0999999999999</v>
      </c>
      <c r="M105" s="60">
        <v>2.29</v>
      </c>
    </row>
    <row r="106" spans="1:13" x14ac:dyDescent="0.35">
      <c r="A106" s="3">
        <v>99</v>
      </c>
      <c r="B106" s="57">
        <v>0.498361</v>
      </c>
      <c r="C106" s="57">
        <v>0.39895000000000003</v>
      </c>
      <c r="D106" s="58">
        <v>1150.0999999999999</v>
      </c>
      <c r="E106" s="58">
        <v>458.8</v>
      </c>
      <c r="F106" s="60">
        <v>1.97</v>
      </c>
      <c r="G106" s="3" t="s">
        <v>12</v>
      </c>
      <c r="H106" s="3">
        <v>99</v>
      </c>
      <c r="I106" s="57">
        <v>0.40598000000000001</v>
      </c>
      <c r="J106" s="57">
        <v>0.33747500000000002</v>
      </c>
      <c r="K106" s="58">
        <v>2479.3000000000002</v>
      </c>
      <c r="L106" s="58">
        <v>836.7</v>
      </c>
      <c r="M106" s="60">
        <v>2.16</v>
      </c>
    </row>
    <row r="107" spans="1:13" x14ac:dyDescent="0.35">
      <c r="A107" s="3">
        <v>100</v>
      </c>
      <c r="B107" s="3">
        <v>0.47783300000000001</v>
      </c>
      <c r="C107" s="3">
        <v>0.38568599999999997</v>
      </c>
      <c r="D107" s="3">
        <v>691.3</v>
      </c>
      <c r="E107" s="3">
        <v>266.60000000000002</v>
      </c>
      <c r="F107" s="3">
        <v>1.95</v>
      </c>
      <c r="G107" s="3" t="s">
        <v>12</v>
      </c>
      <c r="H107" s="3">
        <v>100</v>
      </c>
      <c r="I107" s="3">
        <v>0.45433299999999999</v>
      </c>
      <c r="J107" s="3">
        <v>0.37022899999999997</v>
      </c>
      <c r="K107" s="3">
        <v>1642.6</v>
      </c>
      <c r="L107" s="3">
        <v>608.1</v>
      </c>
      <c r="M107" s="3">
        <v>2</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46</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3.539E-3</v>
      </c>
      <c r="C7" s="57">
        <v>3.5330000000000001E-3</v>
      </c>
      <c r="D7" s="58">
        <v>100000</v>
      </c>
      <c r="E7" s="58">
        <v>353.3</v>
      </c>
      <c r="F7" s="60">
        <v>77.08</v>
      </c>
      <c r="G7" s="3" t="s">
        <v>12</v>
      </c>
      <c r="H7" s="3">
        <v>0</v>
      </c>
      <c r="I7" s="57">
        <v>3.2239999999999999E-3</v>
      </c>
      <c r="J7" s="57">
        <v>3.2190000000000001E-3</v>
      </c>
      <c r="K7" s="58">
        <v>100000</v>
      </c>
      <c r="L7" s="58">
        <v>321.89999999999998</v>
      </c>
      <c r="M7" s="60">
        <v>81.150000000000006</v>
      </c>
    </row>
    <row r="8" spans="1:13" x14ac:dyDescent="0.35">
      <c r="A8" s="3">
        <v>1</v>
      </c>
      <c r="B8" s="57">
        <v>2.52E-4</v>
      </c>
      <c r="C8" s="57">
        <v>2.52E-4</v>
      </c>
      <c r="D8" s="58">
        <v>99646.7</v>
      </c>
      <c r="E8" s="58">
        <v>25.1</v>
      </c>
      <c r="F8" s="60">
        <v>76.349999999999994</v>
      </c>
      <c r="G8" s="3" t="s">
        <v>12</v>
      </c>
      <c r="H8" s="3">
        <v>1</v>
      </c>
      <c r="I8" s="57">
        <v>2.04E-4</v>
      </c>
      <c r="J8" s="57">
        <v>2.04E-4</v>
      </c>
      <c r="K8" s="58">
        <v>99678.1</v>
      </c>
      <c r="L8" s="58">
        <v>20.399999999999999</v>
      </c>
      <c r="M8" s="60">
        <v>80.41</v>
      </c>
    </row>
    <row r="9" spans="1:13" x14ac:dyDescent="0.35">
      <c r="A9" s="3">
        <v>2</v>
      </c>
      <c r="B9" s="57">
        <v>2.6899999999999998E-4</v>
      </c>
      <c r="C9" s="57">
        <v>2.6899999999999998E-4</v>
      </c>
      <c r="D9" s="58">
        <v>99621.6</v>
      </c>
      <c r="E9" s="58">
        <v>26.8</v>
      </c>
      <c r="F9" s="60">
        <v>75.37</v>
      </c>
      <c r="G9" s="3" t="s">
        <v>12</v>
      </c>
      <c r="H9" s="3">
        <v>2</v>
      </c>
      <c r="I9" s="57">
        <v>1.06E-4</v>
      </c>
      <c r="J9" s="57">
        <v>1.06E-4</v>
      </c>
      <c r="K9" s="58">
        <v>99657.8</v>
      </c>
      <c r="L9" s="58">
        <v>10.6</v>
      </c>
      <c r="M9" s="60">
        <v>79.430000000000007</v>
      </c>
    </row>
    <row r="10" spans="1:13" x14ac:dyDescent="0.35">
      <c r="A10" s="3">
        <v>3</v>
      </c>
      <c r="B10" s="57">
        <v>9.7999999999999997E-5</v>
      </c>
      <c r="C10" s="57">
        <v>9.7999999999999997E-5</v>
      </c>
      <c r="D10" s="58">
        <v>99594.8</v>
      </c>
      <c r="E10" s="58">
        <v>9.8000000000000007</v>
      </c>
      <c r="F10" s="60">
        <v>74.39</v>
      </c>
      <c r="G10" s="3" t="s">
        <v>12</v>
      </c>
      <c r="H10" s="3">
        <v>3</v>
      </c>
      <c r="I10" s="57">
        <v>8.0000000000000007E-5</v>
      </c>
      <c r="J10" s="57">
        <v>8.0000000000000007E-5</v>
      </c>
      <c r="K10" s="58">
        <v>99647.2</v>
      </c>
      <c r="L10" s="58">
        <v>8</v>
      </c>
      <c r="M10" s="60">
        <v>78.430000000000007</v>
      </c>
    </row>
    <row r="11" spans="1:13" x14ac:dyDescent="0.35">
      <c r="A11" s="3">
        <v>4</v>
      </c>
      <c r="B11" s="57">
        <v>8.7000000000000001E-5</v>
      </c>
      <c r="C11" s="57">
        <v>8.7000000000000001E-5</v>
      </c>
      <c r="D11" s="58">
        <v>99585</v>
      </c>
      <c r="E11" s="58">
        <v>8.6999999999999993</v>
      </c>
      <c r="F11" s="60">
        <v>73.400000000000006</v>
      </c>
      <c r="G11" s="3" t="s">
        <v>12</v>
      </c>
      <c r="H11" s="3">
        <v>4</v>
      </c>
      <c r="I11" s="57">
        <v>9.1000000000000003E-5</v>
      </c>
      <c r="J11" s="57">
        <v>9.1000000000000003E-5</v>
      </c>
      <c r="K11" s="58">
        <v>99639.2</v>
      </c>
      <c r="L11" s="58">
        <v>9.1</v>
      </c>
      <c r="M11" s="60">
        <v>77.44</v>
      </c>
    </row>
    <row r="12" spans="1:13" x14ac:dyDescent="0.35">
      <c r="A12" s="3">
        <v>5</v>
      </c>
      <c r="B12" s="57">
        <v>1.3100000000000001E-4</v>
      </c>
      <c r="C12" s="57">
        <v>1.3100000000000001E-4</v>
      </c>
      <c r="D12" s="58">
        <v>99576.3</v>
      </c>
      <c r="E12" s="58">
        <v>13</v>
      </c>
      <c r="F12" s="60">
        <v>72.400000000000006</v>
      </c>
      <c r="G12" s="3" t="s">
        <v>12</v>
      </c>
      <c r="H12" s="3">
        <v>5</v>
      </c>
      <c r="I12" s="57">
        <v>9.1000000000000003E-5</v>
      </c>
      <c r="J12" s="57">
        <v>9.1000000000000003E-5</v>
      </c>
      <c r="K12" s="58">
        <v>99630.1</v>
      </c>
      <c r="L12" s="58">
        <v>9</v>
      </c>
      <c r="M12" s="60">
        <v>76.45</v>
      </c>
    </row>
    <row r="13" spans="1:13" x14ac:dyDescent="0.35">
      <c r="A13" s="3">
        <v>6</v>
      </c>
      <c r="B13" s="57">
        <v>1.4300000000000001E-4</v>
      </c>
      <c r="C13" s="57">
        <v>1.4300000000000001E-4</v>
      </c>
      <c r="D13" s="58">
        <v>99563.3</v>
      </c>
      <c r="E13" s="58">
        <v>14.2</v>
      </c>
      <c r="F13" s="60">
        <v>71.41</v>
      </c>
      <c r="G13" s="3" t="s">
        <v>12</v>
      </c>
      <c r="H13" s="3">
        <v>6</v>
      </c>
      <c r="I13" s="57">
        <v>4.6E-5</v>
      </c>
      <c r="J13" s="57">
        <v>4.6E-5</v>
      </c>
      <c r="K13" s="58">
        <v>99621</v>
      </c>
      <c r="L13" s="58">
        <v>4.5</v>
      </c>
      <c r="M13" s="60">
        <v>75.459999999999994</v>
      </c>
    </row>
    <row r="14" spans="1:13" x14ac:dyDescent="0.35">
      <c r="A14" s="3">
        <v>7</v>
      </c>
      <c r="B14" s="57">
        <v>1.11E-4</v>
      </c>
      <c r="C14" s="57">
        <v>1.11E-4</v>
      </c>
      <c r="D14" s="58">
        <v>99549.1</v>
      </c>
      <c r="E14" s="58">
        <v>11</v>
      </c>
      <c r="F14" s="60">
        <v>70.42</v>
      </c>
      <c r="G14" s="3" t="s">
        <v>12</v>
      </c>
      <c r="H14" s="3">
        <v>7</v>
      </c>
      <c r="I14" s="57">
        <v>3.4E-5</v>
      </c>
      <c r="J14" s="57">
        <v>3.4E-5</v>
      </c>
      <c r="K14" s="58">
        <v>99616.5</v>
      </c>
      <c r="L14" s="58">
        <v>3.4</v>
      </c>
      <c r="M14" s="60">
        <v>74.459999999999994</v>
      </c>
    </row>
    <row r="15" spans="1:13" x14ac:dyDescent="0.35">
      <c r="A15" s="3">
        <v>8</v>
      </c>
      <c r="B15" s="57">
        <v>6.7999999999999999E-5</v>
      </c>
      <c r="C15" s="57">
        <v>6.7999999999999999E-5</v>
      </c>
      <c r="D15" s="58">
        <v>99538.1</v>
      </c>
      <c r="E15" s="58">
        <v>6.7</v>
      </c>
      <c r="F15" s="60">
        <v>69.430000000000007</v>
      </c>
      <c r="G15" s="3" t="s">
        <v>12</v>
      </c>
      <c r="H15" s="3">
        <v>8</v>
      </c>
      <c r="I15" s="57">
        <v>2.3E-5</v>
      </c>
      <c r="J15" s="57">
        <v>2.3E-5</v>
      </c>
      <c r="K15" s="58">
        <v>99613.1</v>
      </c>
      <c r="L15" s="58">
        <v>2.2999999999999998</v>
      </c>
      <c r="M15" s="60">
        <v>73.459999999999994</v>
      </c>
    </row>
    <row r="16" spans="1:13" x14ac:dyDescent="0.35">
      <c r="A16" s="3">
        <v>9</v>
      </c>
      <c r="B16" s="57">
        <v>6.8999999999999997E-5</v>
      </c>
      <c r="C16" s="57">
        <v>6.8999999999999997E-5</v>
      </c>
      <c r="D16" s="58">
        <v>99531.3</v>
      </c>
      <c r="E16" s="58">
        <v>6.9</v>
      </c>
      <c r="F16" s="60">
        <v>68.44</v>
      </c>
      <c r="G16" s="3" t="s">
        <v>12</v>
      </c>
      <c r="H16" s="3">
        <v>9</v>
      </c>
      <c r="I16" s="57">
        <v>3.6000000000000001E-5</v>
      </c>
      <c r="J16" s="57">
        <v>3.6000000000000001E-5</v>
      </c>
      <c r="K16" s="58">
        <v>99610.7</v>
      </c>
      <c r="L16" s="58">
        <v>3.6</v>
      </c>
      <c r="M16" s="60">
        <v>72.459999999999994</v>
      </c>
    </row>
    <row r="17" spans="1:13" x14ac:dyDescent="0.35">
      <c r="A17" s="3">
        <v>10</v>
      </c>
      <c r="B17" s="57">
        <v>1.05E-4</v>
      </c>
      <c r="C17" s="57">
        <v>1.05E-4</v>
      </c>
      <c r="D17" s="58">
        <v>99524.5</v>
      </c>
      <c r="E17" s="58">
        <v>10.4</v>
      </c>
      <c r="F17" s="60">
        <v>67.44</v>
      </c>
      <c r="G17" s="3" t="s">
        <v>12</v>
      </c>
      <c r="H17" s="3">
        <v>10</v>
      </c>
      <c r="I17" s="57">
        <v>2.5000000000000001E-5</v>
      </c>
      <c r="J17" s="57">
        <v>2.5000000000000001E-5</v>
      </c>
      <c r="K17" s="58">
        <v>99607.1</v>
      </c>
      <c r="L17" s="58">
        <v>2.4</v>
      </c>
      <c r="M17" s="60">
        <v>71.47</v>
      </c>
    </row>
    <row r="18" spans="1:13" x14ac:dyDescent="0.35">
      <c r="A18" s="3">
        <v>11</v>
      </c>
      <c r="B18" s="57">
        <v>1.4300000000000001E-4</v>
      </c>
      <c r="C18" s="57">
        <v>1.4300000000000001E-4</v>
      </c>
      <c r="D18" s="58">
        <v>99514</v>
      </c>
      <c r="E18" s="58">
        <v>14.2</v>
      </c>
      <c r="F18" s="60">
        <v>66.45</v>
      </c>
      <c r="G18" s="3" t="s">
        <v>12</v>
      </c>
      <c r="H18" s="3">
        <v>11</v>
      </c>
      <c r="I18" s="57">
        <v>6.3E-5</v>
      </c>
      <c r="J18" s="57">
        <v>6.3E-5</v>
      </c>
      <c r="K18" s="58">
        <v>99604.7</v>
      </c>
      <c r="L18" s="58">
        <v>6.2</v>
      </c>
      <c r="M18" s="60">
        <v>70.47</v>
      </c>
    </row>
    <row r="19" spans="1:13" x14ac:dyDescent="0.35">
      <c r="A19" s="3">
        <v>12</v>
      </c>
      <c r="B19" s="57">
        <v>4.8999999999999998E-5</v>
      </c>
      <c r="C19" s="57">
        <v>4.8999999999999998E-5</v>
      </c>
      <c r="D19" s="58">
        <v>99499.8</v>
      </c>
      <c r="E19" s="58">
        <v>4.8</v>
      </c>
      <c r="F19" s="60">
        <v>65.459999999999994</v>
      </c>
      <c r="G19" s="3" t="s">
        <v>12</v>
      </c>
      <c r="H19" s="3">
        <v>12</v>
      </c>
      <c r="I19" s="57">
        <v>2.5000000000000001E-5</v>
      </c>
      <c r="J19" s="57">
        <v>2.5000000000000001E-5</v>
      </c>
      <c r="K19" s="58">
        <v>99598.5</v>
      </c>
      <c r="L19" s="58">
        <v>2.5</v>
      </c>
      <c r="M19" s="60">
        <v>69.47</v>
      </c>
    </row>
    <row r="20" spans="1:13" x14ac:dyDescent="0.35">
      <c r="A20" s="3">
        <v>13</v>
      </c>
      <c r="B20" s="57">
        <v>9.7E-5</v>
      </c>
      <c r="C20" s="57">
        <v>9.7E-5</v>
      </c>
      <c r="D20" s="58">
        <v>99495</v>
      </c>
      <c r="E20" s="58">
        <v>9.6999999999999993</v>
      </c>
      <c r="F20" s="60">
        <v>64.459999999999994</v>
      </c>
      <c r="G20" s="3" t="s">
        <v>12</v>
      </c>
      <c r="H20" s="3">
        <v>13</v>
      </c>
      <c r="I20" s="57">
        <v>1.7699999999999999E-4</v>
      </c>
      <c r="J20" s="57">
        <v>1.7699999999999999E-4</v>
      </c>
      <c r="K20" s="58">
        <v>99595.9</v>
      </c>
      <c r="L20" s="58">
        <v>17.600000000000001</v>
      </c>
      <c r="M20" s="60">
        <v>68.47</v>
      </c>
    </row>
    <row r="21" spans="1:13" x14ac:dyDescent="0.35">
      <c r="A21" s="3">
        <v>14</v>
      </c>
      <c r="B21" s="57">
        <v>1.4300000000000001E-4</v>
      </c>
      <c r="C21" s="57">
        <v>1.4300000000000001E-4</v>
      </c>
      <c r="D21" s="58">
        <v>99485.3</v>
      </c>
      <c r="E21" s="58">
        <v>14.2</v>
      </c>
      <c r="F21" s="60">
        <v>63.47</v>
      </c>
      <c r="G21" s="3" t="s">
        <v>12</v>
      </c>
      <c r="H21" s="3">
        <v>14</v>
      </c>
      <c r="I21" s="57">
        <v>1.12E-4</v>
      </c>
      <c r="J21" s="57">
        <v>1.12E-4</v>
      </c>
      <c r="K21" s="58">
        <v>99578.3</v>
      </c>
      <c r="L21" s="58">
        <v>11.1</v>
      </c>
      <c r="M21" s="60">
        <v>67.489999999999995</v>
      </c>
    </row>
    <row r="22" spans="1:13" x14ac:dyDescent="0.35">
      <c r="A22" s="3">
        <v>15</v>
      </c>
      <c r="B22" s="57">
        <v>9.2E-5</v>
      </c>
      <c r="C22" s="57">
        <v>9.2E-5</v>
      </c>
      <c r="D22" s="58">
        <v>99471.1</v>
      </c>
      <c r="E22" s="58">
        <v>9.1</v>
      </c>
      <c r="F22" s="60">
        <v>62.48</v>
      </c>
      <c r="G22" s="3" t="s">
        <v>12</v>
      </c>
      <c r="H22" s="3">
        <v>15</v>
      </c>
      <c r="I22" s="57">
        <v>1.44E-4</v>
      </c>
      <c r="J22" s="57">
        <v>1.44E-4</v>
      </c>
      <c r="K22" s="58">
        <v>99567.2</v>
      </c>
      <c r="L22" s="58">
        <v>14.4</v>
      </c>
      <c r="M22" s="60">
        <v>66.489999999999995</v>
      </c>
    </row>
    <row r="23" spans="1:13" x14ac:dyDescent="0.35">
      <c r="A23" s="3">
        <v>16</v>
      </c>
      <c r="B23" s="57">
        <v>2.7700000000000001E-4</v>
      </c>
      <c r="C23" s="57">
        <v>2.7700000000000001E-4</v>
      </c>
      <c r="D23" s="58">
        <v>99462</v>
      </c>
      <c r="E23" s="58">
        <v>27.6</v>
      </c>
      <c r="F23" s="60">
        <v>61.48</v>
      </c>
      <c r="G23" s="3" t="s">
        <v>12</v>
      </c>
      <c r="H23" s="3">
        <v>16</v>
      </c>
      <c r="I23" s="57">
        <v>1.76E-4</v>
      </c>
      <c r="J23" s="57">
        <v>1.76E-4</v>
      </c>
      <c r="K23" s="58">
        <v>99552.8</v>
      </c>
      <c r="L23" s="58">
        <v>17.5</v>
      </c>
      <c r="M23" s="60">
        <v>65.5</v>
      </c>
    </row>
    <row r="24" spans="1:13" x14ac:dyDescent="0.35">
      <c r="A24" s="3">
        <v>17</v>
      </c>
      <c r="B24" s="57">
        <v>4.2000000000000002E-4</v>
      </c>
      <c r="C24" s="57">
        <v>4.2000000000000002E-4</v>
      </c>
      <c r="D24" s="58">
        <v>99434.4</v>
      </c>
      <c r="E24" s="58">
        <v>41.8</v>
      </c>
      <c r="F24" s="60">
        <v>60.5</v>
      </c>
      <c r="G24" s="3" t="s">
        <v>12</v>
      </c>
      <c r="H24" s="3">
        <v>17</v>
      </c>
      <c r="I24" s="57">
        <v>1.93E-4</v>
      </c>
      <c r="J24" s="57">
        <v>1.93E-4</v>
      </c>
      <c r="K24" s="58">
        <v>99535.3</v>
      </c>
      <c r="L24" s="58">
        <v>19.2</v>
      </c>
      <c r="M24" s="60">
        <v>64.510000000000005</v>
      </c>
    </row>
    <row r="25" spans="1:13" x14ac:dyDescent="0.35">
      <c r="A25" s="3">
        <v>18</v>
      </c>
      <c r="B25" s="57">
        <v>5.1400000000000003E-4</v>
      </c>
      <c r="C25" s="57">
        <v>5.1400000000000003E-4</v>
      </c>
      <c r="D25" s="58">
        <v>99392.6</v>
      </c>
      <c r="E25" s="58">
        <v>51.1</v>
      </c>
      <c r="F25" s="60">
        <v>59.52</v>
      </c>
      <c r="G25" s="3" t="s">
        <v>12</v>
      </c>
      <c r="H25" s="3">
        <v>18</v>
      </c>
      <c r="I25" s="57">
        <v>1.8799999999999999E-4</v>
      </c>
      <c r="J25" s="57">
        <v>1.8799999999999999E-4</v>
      </c>
      <c r="K25" s="58">
        <v>99516.1</v>
      </c>
      <c r="L25" s="58">
        <v>18.7</v>
      </c>
      <c r="M25" s="60">
        <v>63.53</v>
      </c>
    </row>
    <row r="26" spans="1:13" x14ac:dyDescent="0.35">
      <c r="A26" s="3">
        <v>19</v>
      </c>
      <c r="B26" s="57">
        <v>5.6499999999999996E-4</v>
      </c>
      <c r="C26" s="57">
        <v>5.6499999999999996E-4</v>
      </c>
      <c r="D26" s="58">
        <v>99341.6</v>
      </c>
      <c r="E26" s="58">
        <v>56.2</v>
      </c>
      <c r="F26" s="60">
        <v>58.55</v>
      </c>
      <c r="G26" s="3" t="s">
        <v>12</v>
      </c>
      <c r="H26" s="3">
        <v>19</v>
      </c>
      <c r="I26" s="57">
        <v>2.3599999999999999E-4</v>
      </c>
      <c r="J26" s="57">
        <v>2.3599999999999999E-4</v>
      </c>
      <c r="K26" s="58">
        <v>99497.4</v>
      </c>
      <c r="L26" s="58">
        <v>23.5</v>
      </c>
      <c r="M26" s="60">
        <v>62.54</v>
      </c>
    </row>
    <row r="27" spans="1:13" x14ac:dyDescent="0.35">
      <c r="A27" s="3">
        <v>20</v>
      </c>
      <c r="B27" s="57">
        <v>5.3799999999999996E-4</v>
      </c>
      <c r="C27" s="57">
        <v>5.3700000000000004E-4</v>
      </c>
      <c r="D27" s="58">
        <v>99285.4</v>
      </c>
      <c r="E27" s="58">
        <v>53.4</v>
      </c>
      <c r="F27" s="60">
        <v>57.59</v>
      </c>
      <c r="G27" s="3" t="s">
        <v>12</v>
      </c>
      <c r="H27" s="3">
        <v>20</v>
      </c>
      <c r="I27" s="57">
        <v>2.5300000000000002E-4</v>
      </c>
      <c r="J27" s="57">
        <v>2.5300000000000002E-4</v>
      </c>
      <c r="K27" s="58">
        <v>99473.9</v>
      </c>
      <c r="L27" s="58">
        <v>25.2</v>
      </c>
      <c r="M27" s="60">
        <v>61.55</v>
      </c>
    </row>
    <row r="28" spans="1:13" x14ac:dyDescent="0.35">
      <c r="A28" s="3">
        <v>21</v>
      </c>
      <c r="B28" s="57">
        <v>6.6699999999999995E-4</v>
      </c>
      <c r="C28" s="57">
        <v>6.6699999999999995E-4</v>
      </c>
      <c r="D28" s="58">
        <v>99232</v>
      </c>
      <c r="E28" s="58">
        <v>66.2</v>
      </c>
      <c r="F28" s="60">
        <v>56.62</v>
      </c>
      <c r="G28" s="3" t="s">
        <v>12</v>
      </c>
      <c r="H28" s="3">
        <v>21</v>
      </c>
      <c r="I28" s="57">
        <v>3.2699999999999998E-4</v>
      </c>
      <c r="J28" s="57">
        <v>3.2699999999999998E-4</v>
      </c>
      <c r="K28" s="58">
        <v>99448.7</v>
      </c>
      <c r="L28" s="58">
        <v>32.5</v>
      </c>
      <c r="M28" s="60">
        <v>60.57</v>
      </c>
    </row>
    <row r="29" spans="1:13" x14ac:dyDescent="0.35">
      <c r="A29" s="3">
        <v>22</v>
      </c>
      <c r="B29" s="57">
        <v>5.2599999999999999E-4</v>
      </c>
      <c r="C29" s="57">
        <v>5.2599999999999999E-4</v>
      </c>
      <c r="D29" s="58">
        <v>99165.9</v>
      </c>
      <c r="E29" s="58">
        <v>52.2</v>
      </c>
      <c r="F29" s="60">
        <v>55.65</v>
      </c>
      <c r="G29" s="3" t="s">
        <v>12</v>
      </c>
      <c r="H29" s="3">
        <v>22</v>
      </c>
      <c r="I29" s="57">
        <v>1.9599999999999999E-4</v>
      </c>
      <c r="J29" s="57">
        <v>1.9599999999999999E-4</v>
      </c>
      <c r="K29" s="58">
        <v>99416.2</v>
      </c>
      <c r="L29" s="58">
        <v>19.5</v>
      </c>
      <c r="M29" s="60">
        <v>59.59</v>
      </c>
    </row>
    <row r="30" spans="1:13" x14ac:dyDescent="0.35">
      <c r="A30" s="3">
        <v>23</v>
      </c>
      <c r="B30" s="57">
        <v>6.3500000000000004E-4</v>
      </c>
      <c r="C30" s="57">
        <v>6.3400000000000001E-4</v>
      </c>
      <c r="D30" s="58">
        <v>99113.7</v>
      </c>
      <c r="E30" s="58">
        <v>62.9</v>
      </c>
      <c r="F30" s="60">
        <v>54.68</v>
      </c>
      <c r="G30" s="3" t="s">
        <v>12</v>
      </c>
      <c r="H30" s="3">
        <v>23</v>
      </c>
      <c r="I30" s="57">
        <v>2.7799999999999998E-4</v>
      </c>
      <c r="J30" s="57">
        <v>2.7700000000000001E-4</v>
      </c>
      <c r="K30" s="58">
        <v>99396.7</v>
      </c>
      <c r="L30" s="58">
        <v>27.6</v>
      </c>
      <c r="M30" s="60">
        <v>58.6</v>
      </c>
    </row>
    <row r="31" spans="1:13" x14ac:dyDescent="0.35">
      <c r="A31" s="3">
        <v>24</v>
      </c>
      <c r="B31" s="57">
        <v>5.6099999999999998E-4</v>
      </c>
      <c r="C31" s="57">
        <v>5.6099999999999998E-4</v>
      </c>
      <c r="D31" s="58">
        <v>99050.8</v>
      </c>
      <c r="E31" s="58">
        <v>55.6</v>
      </c>
      <c r="F31" s="60">
        <v>53.72</v>
      </c>
      <c r="G31" s="3" t="s">
        <v>12</v>
      </c>
      <c r="H31" s="3">
        <v>24</v>
      </c>
      <c r="I31" s="57">
        <v>2.9599999999999998E-4</v>
      </c>
      <c r="J31" s="57">
        <v>2.9599999999999998E-4</v>
      </c>
      <c r="K31" s="58">
        <v>99369.1</v>
      </c>
      <c r="L31" s="58">
        <v>29.4</v>
      </c>
      <c r="M31" s="60">
        <v>57.62</v>
      </c>
    </row>
    <row r="32" spans="1:13" x14ac:dyDescent="0.35">
      <c r="A32" s="3">
        <v>25</v>
      </c>
      <c r="B32" s="57">
        <v>7.5500000000000003E-4</v>
      </c>
      <c r="C32" s="57">
        <v>7.5500000000000003E-4</v>
      </c>
      <c r="D32" s="58">
        <v>98995.3</v>
      </c>
      <c r="E32" s="58">
        <v>74.8</v>
      </c>
      <c r="F32" s="60">
        <v>52.75</v>
      </c>
      <c r="G32" s="3" t="s">
        <v>12</v>
      </c>
      <c r="H32" s="3">
        <v>25</v>
      </c>
      <c r="I32" s="57">
        <v>2.8400000000000002E-4</v>
      </c>
      <c r="J32" s="57">
        <v>2.8400000000000002E-4</v>
      </c>
      <c r="K32" s="58">
        <v>99339.7</v>
      </c>
      <c r="L32" s="58">
        <v>28.2</v>
      </c>
      <c r="M32" s="60">
        <v>56.63</v>
      </c>
    </row>
    <row r="33" spans="1:13" x14ac:dyDescent="0.35">
      <c r="A33" s="3">
        <v>26</v>
      </c>
      <c r="B33" s="57">
        <v>8.3199999999999995E-4</v>
      </c>
      <c r="C33" s="57">
        <v>8.3199999999999995E-4</v>
      </c>
      <c r="D33" s="58">
        <v>98920.5</v>
      </c>
      <c r="E33" s="58">
        <v>82.3</v>
      </c>
      <c r="F33" s="60">
        <v>51.79</v>
      </c>
      <c r="G33" s="3" t="s">
        <v>12</v>
      </c>
      <c r="H33" s="3">
        <v>26</v>
      </c>
      <c r="I33" s="57">
        <v>3.9500000000000001E-4</v>
      </c>
      <c r="J33" s="57">
        <v>3.9500000000000001E-4</v>
      </c>
      <c r="K33" s="58">
        <v>99311.5</v>
      </c>
      <c r="L33" s="58">
        <v>39.299999999999997</v>
      </c>
      <c r="M33" s="60">
        <v>55.65</v>
      </c>
    </row>
    <row r="34" spans="1:13" x14ac:dyDescent="0.35">
      <c r="A34" s="3">
        <v>27</v>
      </c>
      <c r="B34" s="57">
        <v>8.92E-4</v>
      </c>
      <c r="C34" s="57">
        <v>8.92E-4</v>
      </c>
      <c r="D34" s="58">
        <v>98838.2</v>
      </c>
      <c r="E34" s="58">
        <v>88.1</v>
      </c>
      <c r="F34" s="60">
        <v>50.83</v>
      </c>
      <c r="G34" s="3" t="s">
        <v>12</v>
      </c>
      <c r="H34" s="3">
        <v>27</v>
      </c>
      <c r="I34" s="57">
        <v>4.35E-4</v>
      </c>
      <c r="J34" s="57">
        <v>4.35E-4</v>
      </c>
      <c r="K34" s="58">
        <v>99272.2</v>
      </c>
      <c r="L34" s="58">
        <v>43.1</v>
      </c>
      <c r="M34" s="60">
        <v>54.67</v>
      </c>
    </row>
    <row r="35" spans="1:13" x14ac:dyDescent="0.35">
      <c r="A35" s="3">
        <v>28</v>
      </c>
      <c r="B35" s="57">
        <v>1.0280000000000001E-3</v>
      </c>
      <c r="C35" s="57">
        <v>1.0269999999999999E-3</v>
      </c>
      <c r="D35" s="58">
        <v>98750.1</v>
      </c>
      <c r="E35" s="58">
        <v>101.4</v>
      </c>
      <c r="F35" s="60">
        <v>49.87</v>
      </c>
      <c r="G35" s="3" t="s">
        <v>12</v>
      </c>
      <c r="H35" s="3">
        <v>28</v>
      </c>
      <c r="I35" s="57">
        <v>3.48E-4</v>
      </c>
      <c r="J35" s="57">
        <v>3.48E-4</v>
      </c>
      <c r="K35" s="58">
        <v>99229.1</v>
      </c>
      <c r="L35" s="58">
        <v>34.5</v>
      </c>
      <c r="M35" s="60">
        <v>53.69</v>
      </c>
    </row>
    <row r="36" spans="1:13" x14ac:dyDescent="0.35">
      <c r="A36" s="3">
        <v>29</v>
      </c>
      <c r="B36" s="57">
        <v>1.209E-3</v>
      </c>
      <c r="C36" s="57">
        <v>1.2080000000000001E-3</v>
      </c>
      <c r="D36" s="58">
        <v>98648.7</v>
      </c>
      <c r="E36" s="58">
        <v>119.2</v>
      </c>
      <c r="F36" s="60">
        <v>48.93</v>
      </c>
      <c r="G36" s="3" t="s">
        <v>12</v>
      </c>
      <c r="H36" s="3">
        <v>29</v>
      </c>
      <c r="I36" s="57">
        <v>4.1599999999999997E-4</v>
      </c>
      <c r="J36" s="57">
        <v>4.1599999999999997E-4</v>
      </c>
      <c r="K36" s="58">
        <v>99194.6</v>
      </c>
      <c r="L36" s="58">
        <v>41.3</v>
      </c>
      <c r="M36" s="60">
        <v>52.71</v>
      </c>
    </row>
    <row r="37" spans="1:13" x14ac:dyDescent="0.35">
      <c r="A37" s="3">
        <v>30</v>
      </c>
      <c r="B37" s="57">
        <v>9.4899999999999997E-4</v>
      </c>
      <c r="C37" s="57">
        <v>9.4899999999999997E-4</v>
      </c>
      <c r="D37" s="58">
        <v>98529.4</v>
      </c>
      <c r="E37" s="58">
        <v>93.5</v>
      </c>
      <c r="F37" s="60">
        <v>47.98</v>
      </c>
      <c r="G37" s="3" t="s">
        <v>12</v>
      </c>
      <c r="H37" s="3">
        <v>30</v>
      </c>
      <c r="I37" s="57">
        <v>5.3399999999999997E-4</v>
      </c>
      <c r="J37" s="57">
        <v>5.3399999999999997E-4</v>
      </c>
      <c r="K37" s="58">
        <v>99153.3</v>
      </c>
      <c r="L37" s="58">
        <v>53</v>
      </c>
      <c r="M37" s="60">
        <v>51.73</v>
      </c>
    </row>
    <row r="38" spans="1:13" x14ac:dyDescent="0.35">
      <c r="A38" s="3">
        <v>31</v>
      </c>
      <c r="B38" s="57">
        <v>1.2669999999999999E-3</v>
      </c>
      <c r="C38" s="57">
        <v>1.266E-3</v>
      </c>
      <c r="D38" s="58">
        <v>98436</v>
      </c>
      <c r="E38" s="58">
        <v>124.6</v>
      </c>
      <c r="F38" s="60">
        <v>47.03</v>
      </c>
      <c r="G38" s="3" t="s">
        <v>12</v>
      </c>
      <c r="H38" s="3">
        <v>31</v>
      </c>
      <c r="I38" s="57">
        <v>6.5799999999999995E-4</v>
      </c>
      <c r="J38" s="57">
        <v>6.5799999999999995E-4</v>
      </c>
      <c r="K38" s="58">
        <v>99100.3</v>
      </c>
      <c r="L38" s="58">
        <v>65.2</v>
      </c>
      <c r="M38" s="60">
        <v>50.76</v>
      </c>
    </row>
    <row r="39" spans="1:13" x14ac:dyDescent="0.35">
      <c r="A39" s="3">
        <v>32</v>
      </c>
      <c r="B39" s="57">
        <v>1.361E-3</v>
      </c>
      <c r="C39" s="57">
        <v>1.3600000000000001E-3</v>
      </c>
      <c r="D39" s="58">
        <v>98311.4</v>
      </c>
      <c r="E39" s="58">
        <v>133.69999999999999</v>
      </c>
      <c r="F39" s="60">
        <v>46.09</v>
      </c>
      <c r="G39" s="3" t="s">
        <v>12</v>
      </c>
      <c r="H39" s="3">
        <v>32</v>
      </c>
      <c r="I39" s="57">
        <v>6.2E-4</v>
      </c>
      <c r="J39" s="57">
        <v>6.2E-4</v>
      </c>
      <c r="K39" s="58">
        <v>99035.1</v>
      </c>
      <c r="L39" s="58">
        <v>61.4</v>
      </c>
      <c r="M39" s="60">
        <v>49.79</v>
      </c>
    </row>
    <row r="40" spans="1:13" x14ac:dyDescent="0.35">
      <c r="A40" s="3">
        <v>33</v>
      </c>
      <c r="B40" s="57">
        <v>1.304E-3</v>
      </c>
      <c r="C40" s="57">
        <v>1.3029999999999999E-3</v>
      </c>
      <c r="D40" s="58">
        <v>98177.7</v>
      </c>
      <c r="E40" s="58">
        <v>127.9</v>
      </c>
      <c r="F40" s="60">
        <v>45.15</v>
      </c>
      <c r="G40" s="3" t="s">
        <v>12</v>
      </c>
      <c r="H40" s="3">
        <v>33</v>
      </c>
      <c r="I40" s="57">
        <v>7.7399999999999995E-4</v>
      </c>
      <c r="J40" s="57">
        <v>7.7399999999999995E-4</v>
      </c>
      <c r="K40" s="58">
        <v>98973.7</v>
      </c>
      <c r="L40" s="58">
        <v>76.599999999999994</v>
      </c>
      <c r="M40" s="60">
        <v>48.82</v>
      </c>
    </row>
    <row r="41" spans="1:13" x14ac:dyDescent="0.35">
      <c r="A41" s="3">
        <v>34</v>
      </c>
      <c r="B41" s="57">
        <v>1.475E-3</v>
      </c>
      <c r="C41" s="57">
        <v>1.474E-3</v>
      </c>
      <c r="D41" s="58">
        <v>98049.8</v>
      </c>
      <c r="E41" s="58">
        <v>144.5</v>
      </c>
      <c r="F41" s="60">
        <v>44.21</v>
      </c>
      <c r="G41" s="3" t="s">
        <v>12</v>
      </c>
      <c r="H41" s="3">
        <v>34</v>
      </c>
      <c r="I41" s="57">
        <v>6.8499999999999995E-4</v>
      </c>
      <c r="J41" s="57">
        <v>6.8400000000000004E-4</v>
      </c>
      <c r="K41" s="58">
        <v>98897.1</v>
      </c>
      <c r="L41" s="58">
        <v>67.7</v>
      </c>
      <c r="M41" s="60">
        <v>47.86</v>
      </c>
    </row>
    <row r="42" spans="1:13" x14ac:dyDescent="0.35">
      <c r="A42" s="3">
        <v>35</v>
      </c>
      <c r="B42" s="57">
        <v>1.6750000000000001E-3</v>
      </c>
      <c r="C42" s="57">
        <v>1.6739999999999999E-3</v>
      </c>
      <c r="D42" s="58">
        <v>97905.2</v>
      </c>
      <c r="E42" s="58">
        <v>163.9</v>
      </c>
      <c r="F42" s="60">
        <v>43.27</v>
      </c>
      <c r="G42" s="3" t="s">
        <v>12</v>
      </c>
      <c r="H42" s="3">
        <v>35</v>
      </c>
      <c r="I42" s="57">
        <v>1.07E-3</v>
      </c>
      <c r="J42" s="57">
        <v>1.0690000000000001E-3</v>
      </c>
      <c r="K42" s="58">
        <v>98829.5</v>
      </c>
      <c r="L42" s="58">
        <v>105.7</v>
      </c>
      <c r="M42" s="60">
        <v>46.89</v>
      </c>
    </row>
    <row r="43" spans="1:13" x14ac:dyDescent="0.35">
      <c r="A43" s="3">
        <v>36</v>
      </c>
      <c r="B43" s="57">
        <v>1.5900000000000001E-3</v>
      </c>
      <c r="C43" s="57">
        <v>1.5889999999999999E-3</v>
      </c>
      <c r="D43" s="58">
        <v>97741.4</v>
      </c>
      <c r="E43" s="58">
        <v>155.30000000000001</v>
      </c>
      <c r="F43" s="60">
        <v>42.34</v>
      </c>
      <c r="G43" s="3" t="s">
        <v>12</v>
      </c>
      <c r="H43" s="3">
        <v>36</v>
      </c>
      <c r="I43" s="57">
        <v>8.2299999999999995E-4</v>
      </c>
      <c r="J43" s="57">
        <v>8.2200000000000003E-4</v>
      </c>
      <c r="K43" s="58">
        <v>98723.8</v>
      </c>
      <c r="L43" s="58">
        <v>81.2</v>
      </c>
      <c r="M43" s="60">
        <v>45.94</v>
      </c>
    </row>
    <row r="44" spans="1:13" x14ac:dyDescent="0.35">
      <c r="A44" s="3">
        <v>37</v>
      </c>
      <c r="B44" s="57">
        <v>2.0400000000000001E-3</v>
      </c>
      <c r="C44" s="57">
        <v>2.0379999999999999E-3</v>
      </c>
      <c r="D44" s="58">
        <v>97586.1</v>
      </c>
      <c r="E44" s="58">
        <v>198.9</v>
      </c>
      <c r="F44" s="60">
        <v>41.41</v>
      </c>
      <c r="G44" s="3" t="s">
        <v>12</v>
      </c>
      <c r="H44" s="3">
        <v>37</v>
      </c>
      <c r="I44" s="57">
        <v>9.4499999999999998E-4</v>
      </c>
      <c r="J44" s="57">
        <v>9.4399999999999996E-4</v>
      </c>
      <c r="K44" s="58">
        <v>98642.6</v>
      </c>
      <c r="L44" s="58">
        <v>93.1</v>
      </c>
      <c r="M44" s="60">
        <v>44.98</v>
      </c>
    </row>
    <row r="45" spans="1:13" x14ac:dyDescent="0.35">
      <c r="A45" s="3">
        <v>38</v>
      </c>
      <c r="B45" s="57">
        <v>2.0240000000000002E-3</v>
      </c>
      <c r="C45" s="57">
        <v>2.0219999999999999E-3</v>
      </c>
      <c r="D45" s="58">
        <v>97387.199999999997</v>
      </c>
      <c r="E45" s="58">
        <v>197</v>
      </c>
      <c r="F45" s="60">
        <v>40.49</v>
      </c>
      <c r="G45" s="3" t="s">
        <v>12</v>
      </c>
      <c r="H45" s="3">
        <v>38</v>
      </c>
      <c r="I45" s="57">
        <v>9.2000000000000003E-4</v>
      </c>
      <c r="J45" s="57">
        <v>9.2000000000000003E-4</v>
      </c>
      <c r="K45" s="58">
        <v>98549.5</v>
      </c>
      <c r="L45" s="58">
        <v>90.7</v>
      </c>
      <c r="M45" s="60">
        <v>44.02</v>
      </c>
    </row>
    <row r="46" spans="1:13" x14ac:dyDescent="0.35">
      <c r="A46" s="3">
        <v>39</v>
      </c>
      <c r="B46" s="57">
        <v>1.8929999999999999E-3</v>
      </c>
      <c r="C46" s="57">
        <v>1.8910000000000001E-3</v>
      </c>
      <c r="D46" s="58">
        <v>97190.2</v>
      </c>
      <c r="E46" s="58">
        <v>183.8</v>
      </c>
      <c r="F46" s="60">
        <v>39.58</v>
      </c>
      <c r="G46" s="3" t="s">
        <v>12</v>
      </c>
      <c r="H46" s="3">
        <v>39</v>
      </c>
      <c r="I46" s="57">
        <v>1.176E-3</v>
      </c>
      <c r="J46" s="57">
        <v>1.175E-3</v>
      </c>
      <c r="K46" s="58">
        <v>98458.8</v>
      </c>
      <c r="L46" s="58">
        <v>115.7</v>
      </c>
      <c r="M46" s="60">
        <v>43.06</v>
      </c>
    </row>
    <row r="47" spans="1:13" x14ac:dyDescent="0.35">
      <c r="A47" s="3">
        <v>40</v>
      </c>
      <c r="B47" s="57">
        <v>2.7260000000000001E-3</v>
      </c>
      <c r="C47" s="57">
        <v>2.722E-3</v>
      </c>
      <c r="D47" s="58">
        <v>97006.399999999994</v>
      </c>
      <c r="E47" s="58">
        <v>264</v>
      </c>
      <c r="F47" s="60">
        <v>38.65</v>
      </c>
      <c r="G47" s="3" t="s">
        <v>12</v>
      </c>
      <c r="H47" s="3">
        <v>40</v>
      </c>
      <c r="I47" s="57">
        <v>1.4059999999999999E-3</v>
      </c>
      <c r="J47" s="57">
        <v>1.405E-3</v>
      </c>
      <c r="K47" s="58">
        <v>98343.1</v>
      </c>
      <c r="L47" s="58">
        <v>138.1</v>
      </c>
      <c r="M47" s="60">
        <v>42.11</v>
      </c>
    </row>
    <row r="48" spans="1:13" x14ac:dyDescent="0.35">
      <c r="A48" s="3">
        <v>41</v>
      </c>
      <c r="B48" s="57">
        <v>2.5230000000000001E-3</v>
      </c>
      <c r="C48" s="57">
        <v>2.5200000000000001E-3</v>
      </c>
      <c r="D48" s="58">
        <v>96742.399999999994</v>
      </c>
      <c r="E48" s="58">
        <v>243.8</v>
      </c>
      <c r="F48" s="60">
        <v>37.75</v>
      </c>
      <c r="G48" s="3" t="s">
        <v>12</v>
      </c>
      <c r="H48" s="3">
        <v>41</v>
      </c>
      <c r="I48" s="57">
        <v>1.3760000000000001E-3</v>
      </c>
      <c r="J48" s="57">
        <v>1.3749999999999999E-3</v>
      </c>
      <c r="K48" s="58">
        <v>98205</v>
      </c>
      <c r="L48" s="58">
        <v>135</v>
      </c>
      <c r="M48" s="60">
        <v>41.17</v>
      </c>
    </row>
    <row r="49" spans="1:13" x14ac:dyDescent="0.35">
      <c r="A49" s="3">
        <v>42</v>
      </c>
      <c r="B49" s="57">
        <v>2.7659999999999998E-3</v>
      </c>
      <c r="C49" s="57">
        <v>2.7629999999999998E-3</v>
      </c>
      <c r="D49" s="58">
        <v>96498.6</v>
      </c>
      <c r="E49" s="58">
        <v>266.60000000000002</v>
      </c>
      <c r="F49" s="60">
        <v>36.85</v>
      </c>
      <c r="G49" s="3" t="s">
        <v>12</v>
      </c>
      <c r="H49" s="3">
        <v>42</v>
      </c>
      <c r="I49" s="57">
        <v>1.3960000000000001E-3</v>
      </c>
      <c r="J49" s="57">
        <v>1.395E-3</v>
      </c>
      <c r="K49" s="58">
        <v>98069.9</v>
      </c>
      <c r="L49" s="58">
        <v>136.80000000000001</v>
      </c>
      <c r="M49" s="60">
        <v>40.229999999999997</v>
      </c>
    </row>
    <row r="50" spans="1:13" x14ac:dyDescent="0.35">
      <c r="A50" s="3">
        <v>43</v>
      </c>
      <c r="B50" s="57">
        <v>2.7929999999999999E-3</v>
      </c>
      <c r="C50" s="57">
        <v>2.7889999999999998E-3</v>
      </c>
      <c r="D50" s="58">
        <v>96232</v>
      </c>
      <c r="E50" s="58">
        <v>268.39999999999998</v>
      </c>
      <c r="F50" s="60">
        <v>35.950000000000003</v>
      </c>
      <c r="G50" s="3" t="s">
        <v>12</v>
      </c>
      <c r="H50" s="3">
        <v>43</v>
      </c>
      <c r="I50" s="57">
        <v>1.64E-3</v>
      </c>
      <c r="J50" s="57">
        <v>1.6379999999999999E-3</v>
      </c>
      <c r="K50" s="58">
        <v>97933.1</v>
      </c>
      <c r="L50" s="58">
        <v>160.4</v>
      </c>
      <c r="M50" s="60">
        <v>39.28</v>
      </c>
    </row>
    <row r="51" spans="1:13" x14ac:dyDescent="0.35">
      <c r="A51" s="3">
        <v>44</v>
      </c>
      <c r="B51" s="57">
        <v>3.3419999999999999E-3</v>
      </c>
      <c r="C51" s="57">
        <v>3.3370000000000001E-3</v>
      </c>
      <c r="D51" s="58">
        <v>95963.6</v>
      </c>
      <c r="E51" s="58">
        <v>320.2</v>
      </c>
      <c r="F51" s="60">
        <v>35.049999999999997</v>
      </c>
      <c r="G51" s="3" t="s">
        <v>12</v>
      </c>
      <c r="H51" s="3">
        <v>44</v>
      </c>
      <c r="I51" s="57">
        <v>1.784E-3</v>
      </c>
      <c r="J51" s="57">
        <v>1.7819999999999999E-3</v>
      </c>
      <c r="K51" s="58">
        <v>97772.7</v>
      </c>
      <c r="L51" s="58">
        <v>174.3</v>
      </c>
      <c r="M51" s="60">
        <v>38.35</v>
      </c>
    </row>
    <row r="52" spans="1:13" x14ac:dyDescent="0.35">
      <c r="A52" s="3">
        <v>45</v>
      </c>
      <c r="B52" s="57">
        <v>3.32E-3</v>
      </c>
      <c r="C52" s="57">
        <v>3.3140000000000001E-3</v>
      </c>
      <c r="D52" s="58">
        <v>95643.4</v>
      </c>
      <c r="E52" s="58">
        <v>317</v>
      </c>
      <c r="F52" s="60">
        <v>34.159999999999997</v>
      </c>
      <c r="G52" s="3" t="s">
        <v>12</v>
      </c>
      <c r="H52" s="3">
        <v>45</v>
      </c>
      <c r="I52" s="57">
        <v>1.9189999999999999E-3</v>
      </c>
      <c r="J52" s="57">
        <v>1.918E-3</v>
      </c>
      <c r="K52" s="58">
        <v>97598.399999999994</v>
      </c>
      <c r="L52" s="58">
        <v>187.1</v>
      </c>
      <c r="M52" s="60">
        <v>37.42</v>
      </c>
    </row>
    <row r="53" spans="1:13" x14ac:dyDescent="0.35">
      <c r="A53" s="3">
        <v>46</v>
      </c>
      <c r="B53" s="57">
        <v>3.287E-3</v>
      </c>
      <c r="C53" s="57">
        <v>3.2810000000000001E-3</v>
      </c>
      <c r="D53" s="58">
        <v>95326.399999999994</v>
      </c>
      <c r="E53" s="58">
        <v>312.8</v>
      </c>
      <c r="F53" s="60">
        <v>33.28</v>
      </c>
      <c r="G53" s="3" t="s">
        <v>12</v>
      </c>
      <c r="H53" s="3">
        <v>46</v>
      </c>
      <c r="I53" s="57">
        <v>1.9910000000000001E-3</v>
      </c>
      <c r="J53" s="57">
        <v>1.9889999999999999E-3</v>
      </c>
      <c r="K53" s="58">
        <v>97411.3</v>
      </c>
      <c r="L53" s="58">
        <v>193.8</v>
      </c>
      <c r="M53" s="60">
        <v>36.49</v>
      </c>
    </row>
    <row r="54" spans="1:13" x14ac:dyDescent="0.35">
      <c r="A54" s="3">
        <v>47</v>
      </c>
      <c r="B54" s="57">
        <v>3.6229999999999999E-3</v>
      </c>
      <c r="C54" s="57">
        <v>3.6159999999999999E-3</v>
      </c>
      <c r="D54" s="58">
        <v>95013.6</v>
      </c>
      <c r="E54" s="58">
        <v>343.6</v>
      </c>
      <c r="F54" s="60">
        <v>32.380000000000003</v>
      </c>
      <c r="G54" s="3" t="s">
        <v>12</v>
      </c>
      <c r="H54" s="3">
        <v>47</v>
      </c>
      <c r="I54" s="57">
        <v>2.1329999999999999E-3</v>
      </c>
      <c r="J54" s="57">
        <v>2.1310000000000001E-3</v>
      </c>
      <c r="K54" s="58">
        <v>97217.5</v>
      </c>
      <c r="L54" s="58">
        <v>207.2</v>
      </c>
      <c r="M54" s="60">
        <v>35.56</v>
      </c>
    </row>
    <row r="55" spans="1:13" x14ac:dyDescent="0.35">
      <c r="A55" s="3">
        <v>48</v>
      </c>
      <c r="B55" s="57">
        <v>3.7330000000000002E-3</v>
      </c>
      <c r="C55" s="57">
        <v>3.7260000000000001E-3</v>
      </c>
      <c r="D55" s="58">
        <v>94670</v>
      </c>
      <c r="E55" s="58">
        <v>352.7</v>
      </c>
      <c r="F55" s="60">
        <v>31.5</v>
      </c>
      <c r="G55" s="3" t="s">
        <v>12</v>
      </c>
      <c r="H55" s="3">
        <v>48</v>
      </c>
      <c r="I55" s="57">
        <v>2.4130000000000002E-3</v>
      </c>
      <c r="J55" s="57">
        <v>2.4099999999999998E-3</v>
      </c>
      <c r="K55" s="58">
        <v>97010.3</v>
      </c>
      <c r="L55" s="58">
        <v>233.8</v>
      </c>
      <c r="M55" s="60">
        <v>34.630000000000003</v>
      </c>
    </row>
    <row r="56" spans="1:13" x14ac:dyDescent="0.35">
      <c r="A56" s="3">
        <v>49</v>
      </c>
      <c r="B56" s="57">
        <v>3.8939999999999999E-3</v>
      </c>
      <c r="C56" s="57">
        <v>3.8860000000000001E-3</v>
      </c>
      <c r="D56" s="58">
        <v>94317.3</v>
      </c>
      <c r="E56" s="58">
        <v>366.5</v>
      </c>
      <c r="F56" s="60">
        <v>30.62</v>
      </c>
      <c r="G56" s="3" t="s">
        <v>12</v>
      </c>
      <c r="H56" s="3">
        <v>49</v>
      </c>
      <c r="I56" s="57">
        <v>2.4780000000000002E-3</v>
      </c>
      <c r="J56" s="57">
        <v>2.4750000000000002E-3</v>
      </c>
      <c r="K56" s="58">
        <v>96776.5</v>
      </c>
      <c r="L56" s="58">
        <v>239.5</v>
      </c>
      <c r="M56" s="60">
        <v>33.72</v>
      </c>
    </row>
    <row r="57" spans="1:13" x14ac:dyDescent="0.35">
      <c r="A57" s="3">
        <v>50</v>
      </c>
      <c r="B57" s="57">
        <v>4.4860000000000004E-3</v>
      </c>
      <c r="C57" s="57">
        <v>4.4759999999999999E-3</v>
      </c>
      <c r="D57" s="58">
        <v>93950.8</v>
      </c>
      <c r="E57" s="58">
        <v>420.6</v>
      </c>
      <c r="F57" s="60">
        <v>29.73</v>
      </c>
      <c r="G57" s="3" t="s">
        <v>12</v>
      </c>
      <c r="H57" s="3">
        <v>50</v>
      </c>
      <c r="I57" s="57">
        <v>2.8809999999999999E-3</v>
      </c>
      <c r="J57" s="57">
        <v>2.8770000000000002E-3</v>
      </c>
      <c r="K57" s="58">
        <v>96536.9</v>
      </c>
      <c r="L57" s="58">
        <v>277.7</v>
      </c>
      <c r="M57" s="60">
        <v>32.799999999999997</v>
      </c>
    </row>
    <row r="58" spans="1:13" x14ac:dyDescent="0.35">
      <c r="A58" s="3">
        <v>51</v>
      </c>
      <c r="B58" s="57">
        <v>4.4520000000000002E-3</v>
      </c>
      <c r="C58" s="57">
        <v>4.4419999999999998E-3</v>
      </c>
      <c r="D58" s="58">
        <v>93530.3</v>
      </c>
      <c r="E58" s="58">
        <v>415.5</v>
      </c>
      <c r="F58" s="60">
        <v>28.86</v>
      </c>
      <c r="G58" s="3" t="s">
        <v>12</v>
      </c>
      <c r="H58" s="3">
        <v>51</v>
      </c>
      <c r="I58" s="57">
        <v>3.1879999999999999E-3</v>
      </c>
      <c r="J58" s="57">
        <v>3.1830000000000001E-3</v>
      </c>
      <c r="K58" s="58">
        <v>96259.199999999997</v>
      </c>
      <c r="L58" s="58">
        <v>306.39999999999998</v>
      </c>
      <c r="M58" s="60">
        <v>31.89</v>
      </c>
    </row>
    <row r="59" spans="1:13" x14ac:dyDescent="0.35">
      <c r="A59" s="3">
        <v>52</v>
      </c>
      <c r="B59" s="57">
        <v>5.025E-3</v>
      </c>
      <c r="C59" s="57">
        <v>5.012E-3</v>
      </c>
      <c r="D59" s="58">
        <v>93114.8</v>
      </c>
      <c r="E59" s="58">
        <v>466.7</v>
      </c>
      <c r="F59" s="60">
        <v>27.99</v>
      </c>
      <c r="G59" s="3" t="s">
        <v>12</v>
      </c>
      <c r="H59" s="3">
        <v>52</v>
      </c>
      <c r="I59" s="57">
        <v>2.9750000000000002E-3</v>
      </c>
      <c r="J59" s="57">
        <v>2.97E-3</v>
      </c>
      <c r="K59" s="58">
        <v>95952.8</v>
      </c>
      <c r="L59" s="58">
        <v>285</v>
      </c>
      <c r="M59" s="60">
        <v>30.99</v>
      </c>
    </row>
    <row r="60" spans="1:13" x14ac:dyDescent="0.35">
      <c r="A60" s="3">
        <v>53</v>
      </c>
      <c r="B60" s="57">
        <v>4.6990000000000001E-3</v>
      </c>
      <c r="C60" s="57">
        <v>4.6880000000000003E-3</v>
      </c>
      <c r="D60" s="58">
        <v>92648</v>
      </c>
      <c r="E60" s="58">
        <v>434.3</v>
      </c>
      <c r="F60" s="60">
        <v>27.13</v>
      </c>
      <c r="G60" s="3" t="s">
        <v>12</v>
      </c>
      <c r="H60" s="3">
        <v>53</v>
      </c>
      <c r="I60" s="57">
        <v>3.4429999999999999E-3</v>
      </c>
      <c r="J60" s="57">
        <v>3.437E-3</v>
      </c>
      <c r="K60" s="58">
        <v>95667.8</v>
      </c>
      <c r="L60" s="58">
        <v>328.8</v>
      </c>
      <c r="M60" s="60">
        <v>30.08</v>
      </c>
    </row>
    <row r="61" spans="1:13" x14ac:dyDescent="0.35">
      <c r="A61" s="3">
        <v>54</v>
      </c>
      <c r="B61" s="57">
        <v>5.705E-3</v>
      </c>
      <c r="C61" s="57">
        <v>5.6889999999999996E-3</v>
      </c>
      <c r="D61" s="58">
        <v>92213.7</v>
      </c>
      <c r="E61" s="58">
        <v>524.6</v>
      </c>
      <c r="F61" s="60">
        <v>26.25</v>
      </c>
      <c r="G61" s="3" t="s">
        <v>12</v>
      </c>
      <c r="H61" s="3">
        <v>54</v>
      </c>
      <c r="I61" s="57">
        <v>3.4129999999999998E-3</v>
      </c>
      <c r="J61" s="57">
        <v>3.4069999999999999E-3</v>
      </c>
      <c r="K61" s="58">
        <v>95339</v>
      </c>
      <c r="L61" s="58">
        <v>324.8</v>
      </c>
      <c r="M61" s="60">
        <v>29.18</v>
      </c>
    </row>
    <row r="62" spans="1:13" x14ac:dyDescent="0.35">
      <c r="A62" s="3">
        <v>55</v>
      </c>
      <c r="B62" s="57">
        <v>6.0829999999999999E-3</v>
      </c>
      <c r="C62" s="57">
        <v>6.0639999999999999E-3</v>
      </c>
      <c r="D62" s="58">
        <v>91689.1</v>
      </c>
      <c r="E62" s="58">
        <v>556</v>
      </c>
      <c r="F62" s="60">
        <v>25.4</v>
      </c>
      <c r="G62" s="3" t="s">
        <v>12</v>
      </c>
      <c r="H62" s="3">
        <v>55</v>
      </c>
      <c r="I62" s="57">
        <v>4.3309999999999998E-3</v>
      </c>
      <c r="J62" s="57">
        <v>4.3210000000000002E-3</v>
      </c>
      <c r="K62" s="58">
        <v>95014.2</v>
      </c>
      <c r="L62" s="58">
        <v>410.6</v>
      </c>
      <c r="M62" s="60">
        <v>28.28</v>
      </c>
    </row>
    <row r="63" spans="1:13" x14ac:dyDescent="0.35">
      <c r="A63" s="3">
        <v>56</v>
      </c>
      <c r="B63" s="57">
        <v>6.6340000000000001E-3</v>
      </c>
      <c r="C63" s="57">
        <v>6.6119999999999998E-3</v>
      </c>
      <c r="D63" s="58">
        <v>91133.1</v>
      </c>
      <c r="E63" s="58">
        <v>602.5</v>
      </c>
      <c r="F63" s="60">
        <v>24.55</v>
      </c>
      <c r="G63" s="3" t="s">
        <v>12</v>
      </c>
      <c r="H63" s="3">
        <v>56</v>
      </c>
      <c r="I63" s="57">
        <v>4.4029999999999998E-3</v>
      </c>
      <c r="J63" s="57">
        <v>4.3930000000000002E-3</v>
      </c>
      <c r="K63" s="58">
        <v>94603.6</v>
      </c>
      <c r="L63" s="58">
        <v>415.6</v>
      </c>
      <c r="M63" s="60">
        <v>27.4</v>
      </c>
    </row>
    <row r="64" spans="1:13" x14ac:dyDescent="0.35">
      <c r="A64" s="3">
        <v>57</v>
      </c>
      <c r="B64" s="57">
        <v>7.554E-3</v>
      </c>
      <c r="C64" s="57">
        <v>7.5259999999999997E-3</v>
      </c>
      <c r="D64" s="58">
        <v>90530.5</v>
      </c>
      <c r="E64" s="58">
        <v>681.3</v>
      </c>
      <c r="F64" s="60">
        <v>23.71</v>
      </c>
      <c r="G64" s="3" t="s">
        <v>12</v>
      </c>
      <c r="H64" s="3">
        <v>57</v>
      </c>
      <c r="I64" s="57">
        <v>5.1269999999999996E-3</v>
      </c>
      <c r="J64" s="57">
        <v>5.1139999999999996E-3</v>
      </c>
      <c r="K64" s="58">
        <v>94188</v>
      </c>
      <c r="L64" s="58">
        <v>481.7</v>
      </c>
      <c r="M64" s="60">
        <v>26.52</v>
      </c>
    </row>
    <row r="65" spans="1:13" x14ac:dyDescent="0.35">
      <c r="A65" s="3">
        <v>58</v>
      </c>
      <c r="B65" s="57">
        <v>8.0180000000000008E-3</v>
      </c>
      <c r="C65" s="57">
        <v>7.986E-3</v>
      </c>
      <c r="D65" s="58">
        <v>89849.2</v>
      </c>
      <c r="E65" s="58">
        <v>717.5</v>
      </c>
      <c r="F65" s="60">
        <v>22.89</v>
      </c>
      <c r="G65" s="3" t="s">
        <v>12</v>
      </c>
      <c r="H65" s="3">
        <v>58</v>
      </c>
      <c r="I65" s="57">
        <v>5.2890000000000003E-3</v>
      </c>
      <c r="J65" s="57">
        <v>5.2750000000000002E-3</v>
      </c>
      <c r="K65" s="58">
        <v>93706.3</v>
      </c>
      <c r="L65" s="58">
        <v>494.3</v>
      </c>
      <c r="M65" s="60">
        <v>25.66</v>
      </c>
    </row>
    <row r="66" spans="1:13" x14ac:dyDescent="0.35">
      <c r="A66" s="3">
        <v>59</v>
      </c>
      <c r="B66" s="57">
        <v>9.0639999999999991E-3</v>
      </c>
      <c r="C66" s="57">
        <v>9.0229999999999998E-3</v>
      </c>
      <c r="D66" s="58">
        <v>89131.7</v>
      </c>
      <c r="E66" s="58">
        <v>804.2</v>
      </c>
      <c r="F66" s="60">
        <v>22.07</v>
      </c>
      <c r="G66" s="3" t="s">
        <v>12</v>
      </c>
      <c r="H66" s="3">
        <v>59</v>
      </c>
      <c r="I66" s="57">
        <v>5.5979999999999997E-3</v>
      </c>
      <c r="J66" s="57">
        <v>5.5820000000000002E-3</v>
      </c>
      <c r="K66" s="58">
        <v>93212</v>
      </c>
      <c r="L66" s="58">
        <v>520.4</v>
      </c>
      <c r="M66" s="60">
        <v>24.79</v>
      </c>
    </row>
    <row r="67" spans="1:13" x14ac:dyDescent="0.35">
      <c r="A67" s="3">
        <v>60</v>
      </c>
      <c r="B67" s="57">
        <v>9.5510000000000005E-3</v>
      </c>
      <c r="C67" s="57">
        <v>9.5049999999999996E-3</v>
      </c>
      <c r="D67" s="58">
        <v>88327.5</v>
      </c>
      <c r="E67" s="58">
        <v>839.6</v>
      </c>
      <c r="F67" s="60">
        <v>21.27</v>
      </c>
      <c r="G67" s="3" t="s">
        <v>12</v>
      </c>
      <c r="H67" s="3">
        <v>60</v>
      </c>
      <c r="I67" s="57">
        <v>6.2919999999999998E-3</v>
      </c>
      <c r="J67" s="57">
        <v>6.2719999999999998E-3</v>
      </c>
      <c r="K67" s="58">
        <v>92691.6</v>
      </c>
      <c r="L67" s="58">
        <v>581.4</v>
      </c>
      <c r="M67" s="60">
        <v>23.92</v>
      </c>
    </row>
    <row r="68" spans="1:13" x14ac:dyDescent="0.35">
      <c r="A68" s="3">
        <v>61</v>
      </c>
      <c r="B68" s="57">
        <v>1.0633999999999999E-2</v>
      </c>
      <c r="C68" s="57">
        <v>1.0578000000000001E-2</v>
      </c>
      <c r="D68" s="58">
        <v>87487.9</v>
      </c>
      <c r="E68" s="58">
        <v>925.4</v>
      </c>
      <c r="F68" s="60">
        <v>20.47</v>
      </c>
      <c r="G68" s="3" t="s">
        <v>12</v>
      </c>
      <c r="H68" s="3">
        <v>61</v>
      </c>
      <c r="I68" s="57">
        <v>6.5589999999999997E-3</v>
      </c>
      <c r="J68" s="57">
        <v>6.5380000000000004E-3</v>
      </c>
      <c r="K68" s="58">
        <v>92110.3</v>
      </c>
      <c r="L68" s="58">
        <v>602.20000000000005</v>
      </c>
      <c r="M68" s="60">
        <v>23.07</v>
      </c>
    </row>
    <row r="69" spans="1:13" x14ac:dyDescent="0.35">
      <c r="A69" s="3">
        <v>62</v>
      </c>
      <c r="B69" s="57">
        <v>1.1169E-2</v>
      </c>
      <c r="C69" s="57">
        <v>1.1107000000000001E-2</v>
      </c>
      <c r="D69" s="58">
        <v>86562.5</v>
      </c>
      <c r="E69" s="58">
        <v>961.4</v>
      </c>
      <c r="F69" s="60">
        <v>19.68</v>
      </c>
      <c r="G69" s="3" t="s">
        <v>12</v>
      </c>
      <c r="H69" s="3">
        <v>62</v>
      </c>
      <c r="I69" s="57">
        <v>7.3940000000000004E-3</v>
      </c>
      <c r="J69" s="57">
        <v>7.3660000000000002E-3</v>
      </c>
      <c r="K69" s="58">
        <v>91508.1</v>
      </c>
      <c r="L69" s="58">
        <v>674.1</v>
      </c>
      <c r="M69" s="60">
        <v>22.22</v>
      </c>
    </row>
    <row r="70" spans="1:13" x14ac:dyDescent="0.35">
      <c r="A70" s="3">
        <v>63</v>
      </c>
      <c r="B70" s="57">
        <v>1.2985999999999999E-2</v>
      </c>
      <c r="C70" s="57">
        <v>1.2902E-2</v>
      </c>
      <c r="D70" s="58">
        <v>85601</v>
      </c>
      <c r="E70" s="58">
        <v>1104.4000000000001</v>
      </c>
      <c r="F70" s="60">
        <v>18.89</v>
      </c>
      <c r="G70" s="3" t="s">
        <v>12</v>
      </c>
      <c r="H70" s="3">
        <v>63</v>
      </c>
      <c r="I70" s="57">
        <v>8.2410000000000001E-3</v>
      </c>
      <c r="J70" s="57">
        <v>8.208E-3</v>
      </c>
      <c r="K70" s="58">
        <v>90834</v>
      </c>
      <c r="L70" s="58">
        <v>745.5</v>
      </c>
      <c r="M70" s="60">
        <v>21.38</v>
      </c>
    </row>
    <row r="71" spans="1:13" x14ac:dyDescent="0.35">
      <c r="A71" s="3">
        <v>64</v>
      </c>
      <c r="B71" s="57">
        <v>1.3440000000000001E-2</v>
      </c>
      <c r="C71" s="57">
        <v>1.3350000000000001E-2</v>
      </c>
      <c r="D71" s="58">
        <v>84496.6</v>
      </c>
      <c r="E71" s="58">
        <v>1128</v>
      </c>
      <c r="F71" s="60">
        <v>18.14</v>
      </c>
      <c r="G71" s="3" t="s">
        <v>12</v>
      </c>
      <c r="H71" s="3">
        <v>64</v>
      </c>
      <c r="I71" s="57">
        <v>9.1680000000000008E-3</v>
      </c>
      <c r="J71" s="57">
        <v>9.1260000000000004E-3</v>
      </c>
      <c r="K71" s="58">
        <v>90088.5</v>
      </c>
      <c r="L71" s="58">
        <v>822.2</v>
      </c>
      <c r="M71" s="60">
        <v>20.56</v>
      </c>
    </row>
    <row r="72" spans="1:13" x14ac:dyDescent="0.35">
      <c r="A72" s="3">
        <v>65</v>
      </c>
      <c r="B72" s="57">
        <v>1.5341E-2</v>
      </c>
      <c r="C72" s="57">
        <v>1.5225000000000001E-2</v>
      </c>
      <c r="D72" s="58">
        <v>83368.600000000006</v>
      </c>
      <c r="E72" s="58">
        <v>1269.3</v>
      </c>
      <c r="F72" s="60">
        <v>17.37</v>
      </c>
      <c r="G72" s="3" t="s">
        <v>12</v>
      </c>
      <c r="H72" s="3">
        <v>65</v>
      </c>
      <c r="I72" s="57">
        <v>9.4280000000000006E-3</v>
      </c>
      <c r="J72" s="57">
        <v>9.384E-3</v>
      </c>
      <c r="K72" s="58">
        <v>89266.3</v>
      </c>
      <c r="L72" s="58">
        <v>837.7</v>
      </c>
      <c r="M72" s="60">
        <v>19.739999999999998</v>
      </c>
    </row>
    <row r="73" spans="1:13" x14ac:dyDescent="0.35">
      <c r="A73" s="3">
        <v>66</v>
      </c>
      <c r="B73" s="57">
        <v>1.6451E-2</v>
      </c>
      <c r="C73" s="57">
        <v>1.6317000000000002E-2</v>
      </c>
      <c r="D73" s="58">
        <v>82099.3</v>
      </c>
      <c r="E73" s="58">
        <v>1339.6</v>
      </c>
      <c r="F73" s="60">
        <v>16.63</v>
      </c>
      <c r="G73" s="3" t="s">
        <v>12</v>
      </c>
      <c r="H73" s="3">
        <v>66</v>
      </c>
      <c r="I73" s="57">
        <v>1.1062000000000001E-2</v>
      </c>
      <c r="J73" s="57">
        <v>1.1001E-2</v>
      </c>
      <c r="K73" s="58">
        <v>88428.7</v>
      </c>
      <c r="L73" s="58">
        <v>972.8</v>
      </c>
      <c r="M73" s="60">
        <v>18.920000000000002</v>
      </c>
    </row>
    <row r="74" spans="1:13" x14ac:dyDescent="0.35">
      <c r="A74" s="3">
        <v>67</v>
      </c>
      <c r="B74" s="57">
        <v>1.7847999999999999E-2</v>
      </c>
      <c r="C74" s="57">
        <v>1.7690000000000001E-2</v>
      </c>
      <c r="D74" s="58">
        <v>80759.7</v>
      </c>
      <c r="E74" s="58">
        <v>1428.6</v>
      </c>
      <c r="F74" s="60">
        <v>15.9</v>
      </c>
      <c r="G74" s="3" t="s">
        <v>12</v>
      </c>
      <c r="H74" s="3">
        <v>67</v>
      </c>
      <c r="I74" s="57">
        <v>1.175E-2</v>
      </c>
      <c r="J74" s="57">
        <v>1.1682E-2</v>
      </c>
      <c r="K74" s="58">
        <v>87455.9</v>
      </c>
      <c r="L74" s="58">
        <v>1021.6</v>
      </c>
      <c r="M74" s="60">
        <v>18.13</v>
      </c>
    </row>
    <row r="75" spans="1:13" x14ac:dyDescent="0.35">
      <c r="A75" s="3">
        <v>68</v>
      </c>
      <c r="B75" s="57">
        <v>1.9276000000000001E-2</v>
      </c>
      <c r="C75" s="57">
        <v>1.9092000000000001E-2</v>
      </c>
      <c r="D75" s="58">
        <v>79331.100000000006</v>
      </c>
      <c r="E75" s="58">
        <v>1514.6</v>
      </c>
      <c r="F75" s="60">
        <v>15.18</v>
      </c>
      <c r="G75" s="3" t="s">
        <v>12</v>
      </c>
      <c r="H75" s="3">
        <v>68</v>
      </c>
      <c r="I75" s="57">
        <v>1.2447E-2</v>
      </c>
      <c r="J75" s="57">
        <v>1.2370000000000001E-2</v>
      </c>
      <c r="K75" s="58">
        <v>86434.3</v>
      </c>
      <c r="L75" s="58">
        <v>1069.2</v>
      </c>
      <c r="M75" s="60">
        <v>17.34</v>
      </c>
    </row>
    <row r="76" spans="1:13" x14ac:dyDescent="0.35">
      <c r="A76" s="3">
        <v>69</v>
      </c>
      <c r="B76" s="57">
        <v>2.2963000000000001E-2</v>
      </c>
      <c r="C76" s="57">
        <v>2.2702E-2</v>
      </c>
      <c r="D76" s="58">
        <v>77816.5</v>
      </c>
      <c r="E76" s="58">
        <v>1766.6</v>
      </c>
      <c r="F76" s="60">
        <v>14.47</v>
      </c>
      <c r="G76" s="3" t="s">
        <v>12</v>
      </c>
      <c r="H76" s="3">
        <v>69</v>
      </c>
      <c r="I76" s="57">
        <v>1.4872E-2</v>
      </c>
      <c r="J76" s="57">
        <v>1.4762000000000001E-2</v>
      </c>
      <c r="K76" s="58">
        <v>85365</v>
      </c>
      <c r="L76" s="58">
        <v>1260.0999999999999</v>
      </c>
      <c r="M76" s="60">
        <v>16.55</v>
      </c>
    </row>
    <row r="77" spans="1:13" x14ac:dyDescent="0.35">
      <c r="A77" s="3">
        <v>70</v>
      </c>
      <c r="B77" s="57">
        <v>2.3734000000000002E-2</v>
      </c>
      <c r="C77" s="57">
        <v>2.3455E-2</v>
      </c>
      <c r="D77" s="58">
        <v>76049.899999999994</v>
      </c>
      <c r="E77" s="58">
        <v>1783.8</v>
      </c>
      <c r="F77" s="60">
        <v>13.79</v>
      </c>
      <c r="G77" s="3" t="s">
        <v>12</v>
      </c>
      <c r="H77" s="3">
        <v>70</v>
      </c>
      <c r="I77" s="57">
        <v>1.6486000000000001E-2</v>
      </c>
      <c r="J77" s="57">
        <v>1.6351000000000001E-2</v>
      </c>
      <c r="K77" s="58">
        <v>84104.9</v>
      </c>
      <c r="L77" s="58">
        <v>1375.2</v>
      </c>
      <c r="M77" s="60">
        <v>15.79</v>
      </c>
    </row>
    <row r="78" spans="1:13" x14ac:dyDescent="0.35">
      <c r="A78" s="3">
        <v>71</v>
      </c>
      <c r="B78" s="57">
        <v>2.6894000000000001E-2</v>
      </c>
      <c r="C78" s="57">
        <v>2.6537000000000002E-2</v>
      </c>
      <c r="D78" s="58">
        <v>74266.100000000006</v>
      </c>
      <c r="E78" s="58">
        <v>1970.8</v>
      </c>
      <c r="F78" s="60">
        <v>13.11</v>
      </c>
      <c r="G78" s="3" t="s">
        <v>12</v>
      </c>
      <c r="H78" s="3">
        <v>71</v>
      </c>
      <c r="I78" s="57">
        <v>1.8005E-2</v>
      </c>
      <c r="J78" s="57">
        <v>1.7845E-2</v>
      </c>
      <c r="K78" s="58">
        <v>82729.7</v>
      </c>
      <c r="L78" s="58">
        <v>1476.3</v>
      </c>
      <c r="M78" s="60">
        <v>15.04</v>
      </c>
    </row>
    <row r="79" spans="1:13" x14ac:dyDescent="0.35">
      <c r="A79" s="3">
        <v>72</v>
      </c>
      <c r="B79" s="57">
        <v>3.0546E-2</v>
      </c>
      <c r="C79" s="57">
        <v>3.0086999999999999E-2</v>
      </c>
      <c r="D79" s="58">
        <v>72295.3</v>
      </c>
      <c r="E79" s="58">
        <v>2175.1</v>
      </c>
      <c r="F79" s="60">
        <v>12.45</v>
      </c>
      <c r="G79" s="3" t="s">
        <v>12</v>
      </c>
      <c r="H79" s="3">
        <v>72</v>
      </c>
      <c r="I79" s="57">
        <v>2.0017E-2</v>
      </c>
      <c r="J79" s="57">
        <v>1.9819E-2</v>
      </c>
      <c r="K79" s="58">
        <v>81253.399999999994</v>
      </c>
      <c r="L79" s="58">
        <v>1610.4</v>
      </c>
      <c r="M79" s="60">
        <v>14.31</v>
      </c>
    </row>
    <row r="80" spans="1:13" x14ac:dyDescent="0.35">
      <c r="A80" s="3">
        <v>73</v>
      </c>
      <c r="B80" s="57">
        <v>3.3776E-2</v>
      </c>
      <c r="C80" s="57">
        <v>3.3215000000000001E-2</v>
      </c>
      <c r="D80" s="58">
        <v>70120.2</v>
      </c>
      <c r="E80" s="58">
        <v>2329.1</v>
      </c>
      <c r="F80" s="60">
        <v>11.82</v>
      </c>
      <c r="G80" s="3" t="s">
        <v>12</v>
      </c>
      <c r="H80" s="3">
        <v>73</v>
      </c>
      <c r="I80" s="57">
        <v>2.3130000000000001E-2</v>
      </c>
      <c r="J80" s="57">
        <v>2.2865E-2</v>
      </c>
      <c r="K80" s="58">
        <v>79643</v>
      </c>
      <c r="L80" s="58">
        <v>1821</v>
      </c>
      <c r="M80" s="60">
        <v>13.58</v>
      </c>
    </row>
    <row r="81" spans="1:13" x14ac:dyDescent="0.35">
      <c r="A81" s="3">
        <v>74</v>
      </c>
      <c r="B81" s="57">
        <v>3.7790999999999998E-2</v>
      </c>
      <c r="C81" s="57">
        <v>3.7089999999999998E-2</v>
      </c>
      <c r="D81" s="58">
        <v>67791.199999999997</v>
      </c>
      <c r="E81" s="58">
        <v>2514.4</v>
      </c>
      <c r="F81" s="60">
        <v>11.21</v>
      </c>
      <c r="G81" s="3" t="s">
        <v>12</v>
      </c>
      <c r="H81" s="3">
        <v>74</v>
      </c>
      <c r="I81" s="57">
        <v>2.4267E-2</v>
      </c>
      <c r="J81" s="57">
        <v>2.3976000000000001E-2</v>
      </c>
      <c r="K81" s="58">
        <v>77822</v>
      </c>
      <c r="L81" s="58">
        <v>1865.9</v>
      </c>
      <c r="M81" s="60">
        <v>12.89</v>
      </c>
    </row>
    <row r="82" spans="1:13" x14ac:dyDescent="0.35">
      <c r="A82" s="3">
        <v>75</v>
      </c>
      <c r="B82" s="57">
        <v>3.9608999999999998E-2</v>
      </c>
      <c r="C82" s="57">
        <v>3.884E-2</v>
      </c>
      <c r="D82" s="58">
        <v>65276.800000000003</v>
      </c>
      <c r="E82" s="58">
        <v>2535.3000000000002</v>
      </c>
      <c r="F82" s="60">
        <v>10.63</v>
      </c>
      <c r="G82" s="3" t="s">
        <v>12</v>
      </c>
      <c r="H82" s="3">
        <v>75</v>
      </c>
      <c r="I82" s="57">
        <v>2.7161000000000001E-2</v>
      </c>
      <c r="J82" s="57">
        <v>2.6797000000000001E-2</v>
      </c>
      <c r="K82" s="58">
        <v>75956.100000000006</v>
      </c>
      <c r="L82" s="58">
        <v>2035.4</v>
      </c>
      <c r="M82" s="60">
        <v>12.19</v>
      </c>
    </row>
    <row r="83" spans="1:13" x14ac:dyDescent="0.35">
      <c r="A83" s="3">
        <v>76</v>
      </c>
      <c r="B83" s="57">
        <v>4.3575999999999997E-2</v>
      </c>
      <c r="C83" s="57">
        <v>4.2646999999999997E-2</v>
      </c>
      <c r="D83" s="58">
        <v>62741.4</v>
      </c>
      <c r="E83" s="58">
        <v>2675.7</v>
      </c>
      <c r="F83" s="60">
        <v>10.029999999999999</v>
      </c>
      <c r="G83" s="3" t="s">
        <v>12</v>
      </c>
      <c r="H83" s="3">
        <v>76</v>
      </c>
      <c r="I83" s="57">
        <v>3.1664999999999999E-2</v>
      </c>
      <c r="J83" s="57">
        <v>3.1171999999999998E-2</v>
      </c>
      <c r="K83" s="58">
        <v>73920.7</v>
      </c>
      <c r="L83" s="58">
        <v>2304.3000000000002</v>
      </c>
      <c r="M83" s="60">
        <v>11.52</v>
      </c>
    </row>
    <row r="84" spans="1:13" x14ac:dyDescent="0.35">
      <c r="A84" s="3">
        <v>77</v>
      </c>
      <c r="B84" s="57">
        <v>4.8182000000000003E-2</v>
      </c>
      <c r="C84" s="57">
        <v>4.7049000000000001E-2</v>
      </c>
      <c r="D84" s="58">
        <v>60065.7</v>
      </c>
      <c r="E84" s="58">
        <v>2826</v>
      </c>
      <c r="F84" s="60">
        <v>9.4600000000000009</v>
      </c>
      <c r="G84" s="3" t="s">
        <v>12</v>
      </c>
      <c r="H84" s="3">
        <v>77</v>
      </c>
      <c r="I84" s="57">
        <v>3.4355999999999998E-2</v>
      </c>
      <c r="J84" s="57">
        <v>3.3776E-2</v>
      </c>
      <c r="K84" s="58">
        <v>71616.5</v>
      </c>
      <c r="L84" s="58">
        <v>2418.9</v>
      </c>
      <c r="M84" s="60">
        <v>10.87</v>
      </c>
    </row>
    <row r="85" spans="1:13" x14ac:dyDescent="0.35">
      <c r="A85" s="3">
        <v>78</v>
      </c>
      <c r="B85" s="57">
        <v>5.2789000000000003E-2</v>
      </c>
      <c r="C85" s="57">
        <v>5.1431999999999999E-2</v>
      </c>
      <c r="D85" s="58">
        <v>57239.7</v>
      </c>
      <c r="E85" s="58">
        <v>2943.9</v>
      </c>
      <c r="F85" s="60">
        <v>8.9</v>
      </c>
      <c r="G85" s="3" t="s">
        <v>12</v>
      </c>
      <c r="H85" s="3">
        <v>78</v>
      </c>
      <c r="I85" s="57">
        <v>3.9416E-2</v>
      </c>
      <c r="J85" s="57">
        <v>3.8654000000000001E-2</v>
      </c>
      <c r="K85" s="58">
        <v>69197.600000000006</v>
      </c>
      <c r="L85" s="58">
        <v>2674.8</v>
      </c>
      <c r="M85" s="60">
        <v>10.23</v>
      </c>
    </row>
    <row r="86" spans="1:13" x14ac:dyDescent="0.35">
      <c r="A86" s="3">
        <v>79</v>
      </c>
      <c r="B86" s="57">
        <v>5.8175999999999999E-2</v>
      </c>
      <c r="C86" s="57">
        <v>5.6531999999999999E-2</v>
      </c>
      <c r="D86" s="58">
        <v>54295.7</v>
      </c>
      <c r="E86" s="58">
        <v>3069.4</v>
      </c>
      <c r="F86" s="60">
        <v>8.36</v>
      </c>
      <c r="G86" s="3" t="s">
        <v>12</v>
      </c>
      <c r="H86" s="3">
        <v>79</v>
      </c>
      <c r="I86" s="57">
        <v>4.2795E-2</v>
      </c>
      <c r="J86" s="57">
        <v>4.1897999999999998E-2</v>
      </c>
      <c r="K86" s="58">
        <v>66522.8</v>
      </c>
      <c r="L86" s="58">
        <v>2787.2</v>
      </c>
      <c r="M86" s="60">
        <v>9.6300000000000008</v>
      </c>
    </row>
    <row r="87" spans="1:13" x14ac:dyDescent="0.35">
      <c r="A87" s="3">
        <v>80</v>
      </c>
      <c r="B87" s="57">
        <v>6.5794000000000005E-2</v>
      </c>
      <c r="C87" s="57">
        <v>6.3698000000000005E-2</v>
      </c>
      <c r="D87" s="58">
        <v>51226.3</v>
      </c>
      <c r="E87" s="58">
        <v>3263</v>
      </c>
      <c r="F87" s="60">
        <v>7.83</v>
      </c>
      <c r="G87" s="3" t="s">
        <v>12</v>
      </c>
      <c r="H87" s="3">
        <v>80</v>
      </c>
      <c r="I87" s="57">
        <v>4.9418999999999998E-2</v>
      </c>
      <c r="J87" s="57">
        <v>4.8228E-2</v>
      </c>
      <c r="K87" s="58">
        <v>63735.6</v>
      </c>
      <c r="L87" s="58">
        <v>3073.8</v>
      </c>
      <c r="M87" s="60">
        <v>9.02</v>
      </c>
    </row>
    <row r="88" spans="1:13" x14ac:dyDescent="0.35">
      <c r="A88" s="3">
        <v>81</v>
      </c>
      <c r="B88" s="57">
        <v>7.2173000000000001E-2</v>
      </c>
      <c r="C88" s="57">
        <v>6.9658999999999999E-2</v>
      </c>
      <c r="D88" s="58">
        <v>47963.3</v>
      </c>
      <c r="E88" s="58">
        <v>3341.1</v>
      </c>
      <c r="F88" s="60">
        <v>7.33</v>
      </c>
      <c r="G88" s="3" t="s">
        <v>12</v>
      </c>
      <c r="H88" s="3">
        <v>81</v>
      </c>
      <c r="I88" s="57">
        <v>5.169E-2</v>
      </c>
      <c r="J88" s="57">
        <v>5.0387000000000001E-2</v>
      </c>
      <c r="K88" s="58">
        <v>60661.8</v>
      </c>
      <c r="L88" s="58">
        <v>3056.6</v>
      </c>
      <c r="M88" s="60">
        <v>8.4600000000000009</v>
      </c>
    </row>
    <row r="89" spans="1:13" x14ac:dyDescent="0.35">
      <c r="A89" s="3">
        <v>82</v>
      </c>
      <c r="B89" s="57">
        <v>7.9827999999999996E-2</v>
      </c>
      <c r="C89" s="57">
        <v>7.6763999999999999E-2</v>
      </c>
      <c r="D89" s="58">
        <v>44622.2</v>
      </c>
      <c r="E89" s="58">
        <v>3425.4</v>
      </c>
      <c r="F89" s="60">
        <v>6.84</v>
      </c>
      <c r="G89" s="3" t="s">
        <v>12</v>
      </c>
      <c r="H89" s="3">
        <v>82</v>
      </c>
      <c r="I89" s="57">
        <v>6.1802000000000003E-2</v>
      </c>
      <c r="J89" s="57">
        <v>5.9949000000000002E-2</v>
      </c>
      <c r="K89" s="58">
        <v>57605.2</v>
      </c>
      <c r="L89" s="58">
        <v>3453.4</v>
      </c>
      <c r="M89" s="60">
        <v>7.88</v>
      </c>
    </row>
    <row r="90" spans="1:13" x14ac:dyDescent="0.35">
      <c r="A90" s="3">
        <v>83</v>
      </c>
      <c r="B90" s="57">
        <v>9.2613000000000001E-2</v>
      </c>
      <c r="C90" s="57">
        <v>8.8513999999999995E-2</v>
      </c>
      <c r="D90" s="58">
        <v>41196.800000000003</v>
      </c>
      <c r="E90" s="58">
        <v>3646.5</v>
      </c>
      <c r="F90" s="60">
        <v>6.36</v>
      </c>
      <c r="G90" s="3" t="s">
        <v>12</v>
      </c>
      <c r="H90" s="3">
        <v>83</v>
      </c>
      <c r="I90" s="57">
        <v>6.9705000000000003E-2</v>
      </c>
      <c r="J90" s="57">
        <v>6.7357E-2</v>
      </c>
      <c r="K90" s="58">
        <v>54151.8</v>
      </c>
      <c r="L90" s="58">
        <v>3647.5</v>
      </c>
      <c r="M90" s="60">
        <v>7.35</v>
      </c>
    </row>
    <row r="91" spans="1:13" x14ac:dyDescent="0.35">
      <c r="A91" s="3">
        <v>84</v>
      </c>
      <c r="B91" s="57">
        <v>0.106362</v>
      </c>
      <c r="C91" s="57">
        <v>0.100991</v>
      </c>
      <c r="D91" s="58">
        <v>37550.400000000001</v>
      </c>
      <c r="E91" s="58">
        <v>3792.3</v>
      </c>
      <c r="F91" s="60">
        <v>5.93</v>
      </c>
      <c r="G91" s="3" t="s">
        <v>12</v>
      </c>
      <c r="H91" s="3">
        <v>84</v>
      </c>
      <c r="I91" s="57">
        <v>7.9237000000000002E-2</v>
      </c>
      <c r="J91" s="57">
        <v>7.6217999999999994E-2</v>
      </c>
      <c r="K91" s="58">
        <v>50504.3</v>
      </c>
      <c r="L91" s="58">
        <v>3849.3</v>
      </c>
      <c r="M91" s="60">
        <v>6.84</v>
      </c>
    </row>
    <row r="92" spans="1:13" x14ac:dyDescent="0.35">
      <c r="A92" s="3">
        <v>85</v>
      </c>
      <c r="B92" s="57">
        <v>0.116115</v>
      </c>
      <c r="C92" s="57">
        <v>0.10974399999999999</v>
      </c>
      <c r="D92" s="58">
        <v>33758.1</v>
      </c>
      <c r="E92" s="58">
        <v>3704.7</v>
      </c>
      <c r="F92" s="60">
        <v>5.54</v>
      </c>
      <c r="G92" s="3" t="s">
        <v>12</v>
      </c>
      <c r="H92" s="3">
        <v>85</v>
      </c>
      <c r="I92" s="57">
        <v>8.9260000000000006E-2</v>
      </c>
      <c r="J92" s="57">
        <v>8.5446999999999995E-2</v>
      </c>
      <c r="K92" s="58">
        <v>46655</v>
      </c>
      <c r="L92" s="58">
        <v>3986.5</v>
      </c>
      <c r="M92" s="60">
        <v>6.37</v>
      </c>
    </row>
    <row r="93" spans="1:13" x14ac:dyDescent="0.35">
      <c r="A93" s="3">
        <v>86</v>
      </c>
      <c r="B93" s="57">
        <v>0.12781799999999999</v>
      </c>
      <c r="C93" s="57">
        <v>0.12014</v>
      </c>
      <c r="D93" s="58">
        <v>30053.4</v>
      </c>
      <c r="E93" s="58">
        <v>3610.6</v>
      </c>
      <c r="F93" s="60">
        <v>5.17</v>
      </c>
      <c r="G93" s="3" t="s">
        <v>12</v>
      </c>
      <c r="H93" s="3">
        <v>86</v>
      </c>
      <c r="I93" s="57">
        <v>0.101158</v>
      </c>
      <c r="J93" s="57">
        <v>9.6287999999999999E-2</v>
      </c>
      <c r="K93" s="58">
        <v>42668.4</v>
      </c>
      <c r="L93" s="58">
        <v>4108.5</v>
      </c>
      <c r="M93" s="60">
        <v>5.91</v>
      </c>
    </row>
    <row r="94" spans="1:13" x14ac:dyDescent="0.35">
      <c r="A94" s="3">
        <v>87</v>
      </c>
      <c r="B94" s="57">
        <v>0.144506</v>
      </c>
      <c r="C94" s="57">
        <v>0.134769</v>
      </c>
      <c r="D94" s="58">
        <v>26442.7</v>
      </c>
      <c r="E94" s="58">
        <v>3563.7</v>
      </c>
      <c r="F94" s="60">
        <v>4.8</v>
      </c>
      <c r="G94" s="3" t="s">
        <v>12</v>
      </c>
      <c r="H94" s="3">
        <v>87</v>
      </c>
      <c r="I94" s="57">
        <v>0.113515</v>
      </c>
      <c r="J94" s="57">
        <v>0.107418</v>
      </c>
      <c r="K94" s="58">
        <v>38560</v>
      </c>
      <c r="L94" s="58">
        <v>4142</v>
      </c>
      <c r="M94" s="60">
        <v>5.49</v>
      </c>
    </row>
    <row r="95" spans="1:13" x14ac:dyDescent="0.35">
      <c r="A95" s="3">
        <v>88</v>
      </c>
      <c r="B95" s="57">
        <v>0.165801</v>
      </c>
      <c r="C95" s="57">
        <v>0.15310799999999999</v>
      </c>
      <c r="D95" s="58">
        <v>22879.1</v>
      </c>
      <c r="E95" s="58">
        <v>3503</v>
      </c>
      <c r="F95" s="60">
        <v>4.47</v>
      </c>
      <c r="G95" s="3" t="s">
        <v>12</v>
      </c>
      <c r="H95" s="3">
        <v>88</v>
      </c>
      <c r="I95" s="57">
        <v>0.129047</v>
      </c>
      <c r="J95" s="57">
        <v>0.121225</v>
      </c>
      <c r="K95" s="58">
        <v>34417.9</v>
      </c>
      <c r="L95" s="58">
        <v>4172.3</v>
      </c>
      <c r="M95" s="60">
        <v>5.09</v>
      </c>
    </row>
    <row r="96" spans="1:13" x14ac:dyDescent="0.35">
      <c r="A96" s="3">
        <v>89</v>
      </c>
      <c r="B96" s="57">
        <v>0.17452599999999999</v>
      </c>
      <c r="C96" s="57">
        <v>0.16051799999999999</v>
      </c>
      <c r="D96" s="58">
        <v>19376.099999999999</v>
      </c>
      <c r="E96" s="58">
        <v>3110.2</v>
      </c>
      <c r="F96" s="60">
        <v>4.1900000000000004</v>
      </c>
      <c r="G96" s="3" t="s">
        <v>12</v>
      </c>
      <c r="H96" s="3">
        <v>89</v>
      </c>
      <c r="I96" s="57">
        <v>0.14305100000000001</v>
      </c>
      <c r="J96" s="57">
        <v>0.13350200000000001</v>
      </c>
      <c r="K96" s="58">
        <v>30245.599999999999</v>
      </c>
      <c r="L96" s="58">
        <v>4037.8</v>
      </c>
      <c r="M96" s="60">
        <v>4.7300000000000004</v>
      </c>
    </row>
    <row r="97" spans="1:13" x14ac:dyDescent="0.35">
      <c r="A97" s="3">
        <v>90</v>
      </c>
      <c r="B97" s="57">
        <v>0.19442400000000001</v>
      </c>
      <c r="C97" s="57">
        <v>0.17719799999999999</v>
      </c>
      <c r="D97" s="58">
        <v>16265.9</v>
      </c>
      <c r="E97" s="58">
        <v>2882.3</v>
      </c>
      <c r="F97" s="60">
        <v>3.9</v>
      </c>
      <c r="G97" s="3" t="s">
        <v>12</v>
      </c>
      <c r="H97" s="3">
        <v>90</v>
      </c>
      <c r="I97" s="57">
        <v>0.16301499999999999</v>
      </c>
      <c r="J97" s="57">
        <v>0.150729</v>
      </c>
      <c r="K97" s="58">
        <v>26207.8</v>
      </c>
      <c r="L97" s="58">
        <v>3950.3</v>
      </c>
      <c r="M97" s="60">
        <v>4.38</v>
      </c>
    </row>
    <row r="98" spans="1:13" x14ac:dyDescent="0.35">
      <c r="A98" s="3">
        <v>91</v>
      </c>
      <c r="B98" s="57">
        <v>0.210697</v>
      </c>
      <c r="C98" s="57">
        <v>0.19061600000000001</v>
      </c>
      <c r="D98" s="58">
        <v>13383.6</v>
      </c>
      <c r="E98" s="58">
        <v>2551.1</v>
      </c>
      <c r="F98" s="60">
        <v>3.63</v>
      </c>
      <c r="G98" s="3" t="s">
        <v>12</v>
      </c>
      <c r="H98" s="3">
        <v>91</v>
      </c>
      <c r="I98" s="57">
        <v>0.175653</v>
      </c>
      <c r="J98" s="57">
        <v>0.161471</v>
      </c>
      <c r="K98" s="58">
        <v>22257.5</v>
      </c>
      <c r="L98" s="58">
        <v>3593.9</v>
      </c>
      <c r="M98" s="60">
        <v>4.07</v>
      </c>
    </row>
    <row r="99" spans="1:13" x14ac:dyDescent="0.35">
      <c r="A99" s="3">
        <v>92</v>
      </c>
      <c r="B99" s="57">
        <v>0.24682999999999999</v>
      </c>
      <c r="C99" s="57">
        <v>0.21971399999999999</v>
      </c>
      <c r="D99" s="58">
        <v>10832.5</v>
      </c>
      <c r="E99" s="58">
        <v>2380</v>
      </c>
      <c r="F99" s="60">
        <v>3.37</v>
      </c>
      <c r="G99" s="3" t="s">
        <v>12</v>
      </c>
      <c r="H99" s="3">
        <v>92</v>
      </c>
      <c r="I99" s="57">
        <v>0.20272999999999999</v>
      </c>
      <c r="J99" s="57">
        <v>0.18407200000000001</v>
      </c>
      <c r="K99" s="58">
        <v>18663.5</v>
      </c>
      <c r="L99" s="58">
        <v>3435.4</v>
      </c>
      <c r="M99" s="60">
        <v>3.75</v>
      </c>
    </row>
    <row r="100" spans="1:13" x14ac:dyDescent="0.35">
      <c r="A100" s="3">
        <v>93</v>
      </c>
      <c r="B100" s="57">
        <v>0.25584200000000001</v>
      </c>
      <c r="C100" s="57">
        <v>0.226826</v>
      </c>
      <c r="D100" s="58">
        <v>8452.4</v>
      </c>
      <c r="E100" s="58">
        <v>1917.2</v>
      </c>
      <c r="F100" s="60">
        <v>3.17</v>
      </c>
      <c r="G100" s="3" t="s">
        <v>12</v>
      </c>
      <c r="H100" s="3">
        <v>93</v>
      </c>
      <c r="I100" s="57">
        <v>0.21931899999999999</v>
      </c>
      <c r="J100" s="57">
        <v>0.19764499999999999</v>
      </c>
      <c r="K100" s="58">
        <v>15228.1</v>
      </c>
      <c r="L100" s="58">
        <v>3009.8</v>
      </c>
      <c r="M100" s="60">
        <v>3.49</v>
      </c>
    </row>
    <row r="101" spans="1:13" x14ac:dyDescent="0.35">
      <c r="A101" s="3">
        <v>94</v>
      </c>
      <c r="B101" s="57">
        <v>0.27725300000000003</v>
      </c>
      <c r="C101" s="57">
        <v>0.24349799999999999</v>
      </c>
      <c r="D101" s="58">
        <v>6535.2</v>
      </c>
      <c r="E101" s="58">
        <v>1591.3</v>
      </c>
      <c r="F101" s="60">
        <v>2.96</v>
      </c>
      <c r="G101" s="3" t="s">
        <v>12</v>
      </c>
      <c r="H101" s="3">
        <v>94</v>
      </c>
      <c r="I101" s="57">
        <v>0.24043700000000001</v>
      </c>
      <c r="J101" s="57">
        <v>0.21463399999999999</v>
      </c>
      <c r="K101" s="58">
        <v>12218.3</v>
      </c>
      <c r="L101" s="58">
        <v>2622.5</v>
      </c>
      <c r="M101" s="60">
        <v>3.22</v>
      </c>
    </row>
    <row r="102" spans="1:13" x14ac:dyDescent="0.35">
      <c r="A102" s="3">
        <v>95</v>
      </c>
      <c r="B102" s="57">
        <v>0.308448</v>
      </c>
      <c r="C102" s="57">
        <v>0.26723400000000003</v>
      </c>
      <c r="D102" s="58">
        <v>4943.8999999999996</v>
      </c>
      <c r="E102" s="58">
        <v>1321.2</v>
      </c>
      <c r="F102" s="60">
        <v>2.75</v>
      </c>
      <c r="G102" s="3" t="s">
        <v>12</v>
      </c>
      <c r="H102" s="3">
        <v>95</v>
      </c>
      <c r="I102" s="57">
        <v>0.27287499999999998</v>
      </c>
      <c r="J102" s="57">
        <v>0.24011399999999999</v>
      </c>
      <c r="K102" s="58">
        <v>9595.9</v>
      </c>
      <c r="L102" s="58">
        <v>2304.1</v>
      </c>
      <c r="M102" s="60">
        <v>2.96</v>
      </c>
    </row>
    <row r="103" spans="1:13" x14ac:dyDescent="0.35">
      <c r="A103" s="3">
        <v>96</v>
      </c>
      <c r="B103" s="57">
        <v>0.35403200000000001</v>
      </c>
      <c r="C103" s="57">
        <v>0.300788</v>
      </c>
      <c r="D103" s="58">
        <v>3622.7</v>
      </c>
      <c r="E103" s="58">
        <v>1089.7</v>
      </c>
      <c r="F103" s="60">
        <v>2.57</v>
      </c>
      <c r="G103" s="3" t="s">
        <v>12</v>
      </c>
      <c r="H103" s="3">
        <v>96</v>
      </c>
      <c r="I103" s="57">
        <v>0.29458699999999999</v>
      </c>
      <c r="J103" s="57">
        <v>0.25676700000000002</v>
      </c>
      <c r="K103" s="58">
        <v>7291.8</v>
      </c>
      <c r="L103" s="58">
        <v>1872.3</v>
      </c>
      <c r="M103" s="60">
        <v>2.74</v>
      </c>
    </row>
    <row r="104" spans="1:13" x14ac:dyDescent="0.35">
      <c r="A104" s="3">
        <v>97</v>
      </c>
      <c r="B104" s="57">
        <v>0.36079499999999998</v>
      </c>
      <c r="C104" s="57">
        <v>0.30565599999999998</v>
      </c>
      <c r="D104" s="58">
        <v>2533</v>
      </c>
      <c r="E104" s="58">
        <v>774.2</v>
      </c>
      <c r="F104" s="60">
        <v>2.4500000000000002</v>
      </c>
      <c r="G104" s="3" t="s">
        <v>12</v>
      </c>
      <c r="H104" s="3">
        <v>97</v>
      </c>
      <c r="I104" s="57">
        <v>0.33965200000000001</v>
      </c>
      <c r="J104" s="57">
        <v>0.29034399999999999</v>
      </c>
      <c r="K104" s="58">
        <v>5419.5</v>
      </c>
      <c r="L104" s="58">
        <v>1573.5</v>
      </c>
      <c r="M104" s="60">
        <v>2.52</v>
      </c>
    </row>
    <row r="105" spans="1:13" x14ac:dyDescent="0.35">
      <c r="A105" s="3">
        <v>98</v>
      </c>
      <c r="B105" s="57">
        <v>0.373695</v>
      </c>
      <c r="C105" s="57">
        <v>0.31486399999999998</v>
      </c>
      <c r="D105" s="58">
        <v>1758.8</v>
      </c>
      <c r="E105" s="58">
        <v>553.79999999999995</v>
      </c>
      <c r="F105" s="60">
        <v>2.31</v>
      </c>
      <c r="G105" s="3" t="s">
        <v>12</v>
      </c>
      <c r="H105" s="3">
        <v>98</v>
      </c>
      <c r="I105" s="57">
        <v>0.37932900000000003</v>
      </c>
      <c r="J105" s="57">
        <v>0.31885400000000003</v>
      </c>
      <c r="K105" s="58">
        <v>3846</v>
      </c>
      <c r="L105" s="58">
        <v>1226.3</v>
      </c>
      <c r="M105" s="60">
        <v>2.34</v>
      </c>
    </row>
    <row r="106" spans="1:13" x14ac:dyDescent="0.35">
      <c r="A106" s="3">
        <v>99</v>
      </c>
      <c r="B106" s="57">
        <v>0.43195299999999998</v>
      </c>
      <c r="C106" s="57">
        <v>0.35523100000000002</v>
      </c>
      <c r="D106" s="58">
        <v>1205</v>
      </c>
      <c r="E106" s="58">
        <v>428.1</v>
      </c>
      <c r="F106" s="60">
        <v>2.15</v>
      </c>
      <c r="G106" s="3" t="s">
        <v>12</v>
      </c>
      <c r="H106" s="3">
        <v>99</v>
      </c>
      <c r="I106" s="57">
        <v>0.38856299999999999</v>
      </c>
      <c r="J106" s="57">
        <v>0.325353</v>
      </c>
      <c r="K106" s="58">
        <v>2619.6999999999998</v>
      </c>
      <c r="L106" s="58">
        <v>852.3</v>
      </c>
      <c r="M106" s="60">
        <v>2.21</v>
      </c>
    </row>
    <row r="107" spans="1:13" x14ac:dyDescent="0.35">
      <c r="A107" s="3">
        <v>100</v>
      </c>
      <c r="B107" s="3">
        <v>0.43269200000000002</v>
      </c>
      <c r="C107" s="3">
        <v>0.35573100000000002</v>
      </c>
      <c r="D107" s="3">
        <v>777</v>
      </c>
      <c r="E107" s="3">
        <v>276.39999999999998</v>
      </c>
      <c r="F107" s="3">
        <v>2.06</v>
      </c>
      <c r="G107" s="3" t="s">
        <v>12</v>
      </c>
      <c r="H107" s="3">
        <v>100</v>
      </c>
      <c r="I107" s="3">
        <v>0.46344099999999999</v>
      </c>
      <c r="J107" s="3">
        <v>0.37625500000000001</v>
      </c>
      <c r="K107" s="3">
        <v>1767.3</v>
      </c>
      <c r="L107" s="3">
        <v>665</v>
      </c>
      <c r="M107" s="3">
        <v>2.0299999999999998</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45</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3.5639999999999999E-3</v>
      </c>
      <c r="C7" s="57">
        <v>3.558E-3</v>
      </c>
      <c r="D7" s="58">
        <v>100000</v>
      </c>
      <c r="E7" s="58">
        <v>355.8</v>
      </c>
      <c r="F7" s="60">
        <v>77.099999999999994</v>
      </c>
      <c r="G7" s="3" t="s">
        <v>12</v>
      </c>
      <c r="H7" s="3">
        <v>0</v>
      </c>
      <c r="I7" s="57">
        <v>3.199E-3</v>
      </c>
      <c r="J7" s="57">
        <v>3.1939999999999998E-3</v>
      </c>
      <c r="K7" s="58">
        <v>100000</v>
      </c>
      <c r="L7" s="58">
        <v>319.39999999999998</v>
      </c>
      <c r="M7" s="60">
        <v>81.13</v>
      </c>
    </row>
    <row r="8" spans="1:13" x14ac:dyDescent="0.35">
      <c r="A8" s="3">
        <v>1</v>
      </c>
      <c r="B8" s="57">
        <v>2.4800000000000001E-4</v>
      </c>
      <c r="C8" s="57">
        <v>2.4800000000000001E-4</v>
      </c>
      <c r="D8" s="58">
        <v>99644.2</v>
      </c>
      <c r="E8" s="58">
        <v>24.7</v>
      </c>
      <c r="F8" s="60">
        <v>76.37</v>
      </c>
      <c r="G8" s="3" t="s">
        <v>12</v>
      </c>
      <c r="H8" s="3">
        <v>1</v>
      </c>
      <c r="I8" s="57">
        <v>1.9000000000000001E-4</v>
      </c>
      <c r="J8" s="57">
        <v>1.9000000000000001E-4</v>
      </c>
      <c r="K8" s="58">
        <v>99680.6</v>
      </c>
      <c r="L8" s="58">
        <v>18.899999999999999</v>
      </c>
      <c r="M8" s="60">
        <v>80.39</v>
      </c>
    </row>
    <row r="9" spans="1:13" x14ac:dyDescent="0.35">
      <c r="A9" s="3">
        <v>2</v>
      </c>
      <c r="B9" s="57">
        <v>1.8699999999999999E-4</v>
      </c>
      <c r="C9" s="57">
        <v>1.8699999999999999E-4</v>
      </c>
      <c r="D9" s="58">
        <v>99619.4</v>
      </c>
      <c r="E9" s="58">
        <v>18.600000000000001</v>
      </c>
      <c r="F9" s="60">
        <v>75.39</v>
      </c>
      <c r="G9" s="3" t="s">
        <v>12</v>
      </c>
      <c r="H9" s="3">
        <v>2</v>
      </c>
      <c r="I9" s="57">
        <v>1.3799999999999999E-4</v>
      </c>
      <c r="J9" s="57">
        <v>1.3799999999999999E-4</v>
      </c>
      <c r="K9" s="58">
        <v>99661.7</v>
      </c>
      <c r="L9" s="58">
        <v>13.8</v>
      </c>
      <c r="M9" s="60">
        <v>79.41</v>
      </c>
    </row>
    <row r="10" spans="1:13" x14ac:dyDescent="0.35">
      <c r="A10" s="3">
        <v>3</v>
      </c>
      <c r="B10" s="57">
        <v>1.1E-4</v>
      </c>
      <c r="C10" s="57">
        <v>1.1E-4</v>
      </c>
      <c r="D10" s="58">
        <v>99600.8</v>
      </c>
      <c r="E10" s="58">
        <v>10.9</v>
      </c>
      <c r="F10" s="60">
        <v>74.41</v>
      </c>
      <c r="G10" s="3" t="s">
        <v>12</v>
      </c>
      <c r="H10" s="3">
        <v>3</v>
      </c>
      <c r="I10" s="57">
        <v>4.6E-5</v>
      </c>
      <c r="J10" s="57">
        <v>4.6E-5</v>
      </c>
      <c r="K10" s="58">
        <v>99647.9</v>
      </c>
      <c r="L10" s="58">
        <v>4.5999999999999996</v>
      </c>
      <c r="M10" s="60">
        <v>78.42</v>
      </c>
    </row>
    <row r="11" spans="1:13" x14ac:dyDescent="0.35">
      <c r="A11" s="3">
        <v>4</v>
      </c>
      <c r="B11" s="57">
        <v>1.3100000000000001E-4</v>
      </c>
      <c r="C11" s="57">
        <v>1.3100000000000001E-4</v>
      </c>
      <c r="D11" s="58">
        <v>99589.9</v>
      </c>
      <c r="E11" s="58">
        <v>13.1</v>
      </c>
      <c r="F11" s="60">
        <v>73.41</v>
      </c>
      <c r="G11" s="3" t="s">
        <v>12</v>
      </c>
      <c r="H11" s="3">
        <v>4</v>
      </c>
      <c r="I11" s="57">
        <v>1.02E-4</v>
      </c>
      <c r="J11" s="57">
        <v>1.02E-4</v>
      </c>
      <c r="K11" s="58">
        <v>99643.3</v>
      </c>
      <c r="L11" s="58">
        <v>10.199999999999999</v>
      </c>
      <c r="M11" s="60">
        <v>77.42</v>
      </c>
    </row>
    <row r="12" spans="1:13" x14ac:dyDescent="0.35">
      <c r="A12" s="3">
        <v>5</v>
      </c>
      <c r="B12" s="57">
        <v>7.7000000000000001E-5</v>
      </c>
      <c r="C12" s="57">
        <v>7.7000000000000001E-5</v>
      </c>
      <c r="D12" s="58">
        <v>99576.8</v>
      </c>
      <c r="E12" s="58">
        <v>7.7</v>
      </c>
      <c r="F12" s="60">
        <v>72.42</v>
      </c>
      <c r="G12" s="3" t="s">
        <v>12</v>
      </c>
      <c r="H12" s="3">
        <v>5</v>
      </c>
      <c r="I12" s="57">
        <v>3.4E-5</v>
      </c>
      <c r="J12" s="57">
        <v>3.4E-5</v>
      </c>
      <c r="K12" s="58">
        <v>99633.1</v>
      </c>
      <c r="L12" s="58">
        <v>3.4</v>
      </c>
      <c r="M12" s="60">
        <v>76.430000000000007</v>
      </c>
    </row>
    <row r="13" spans="1:13" x14ac:dyDescent="0.35">
      <c r="A13" s="3">
        <v>6</v>
      </c>
      <c r="B13" s="57">
        <v>1.11E-4</v>
      </c>
      <c r="C13" s="57">
        <v>1.11E-4</v>
      </c>
      <c r="D13" s="58">
        <v>99569.1</v>
      </c>
      <c r="E13" s="58">
        <v>11</v>
      </c>
      <c r="F13" s="60">
        <v>71.430000000000007</v>
      </c>
      <c r="G13" s="3" t="s">
        <v>12</v>
      </c>
      <c r="H13" s="3">
        <v>6</v>
      </c>
      <c r="I13" s="57">
        <v>3.4999999999999997E-5</v>
      </c>
      <c r="J13" s="57">
        <v>3.4999999999999997E-5</v>
      </c>
      <c r="K13" s="58">
        <v>99629.7</v>
      </c>
      <c r="L13" s="58">
        <v>3.4</v>
      </c>
      <c r="M13" s="60">
        <v>75.430000000000007</v>
      </c>
    </row>
    <row r="14" spans="1:13" x14ac:dyDescent="0.35">
      <c r="A14" s="3">
        <v>7</v>
      </c>
      <c r="B14" s="57">
        <v>6.7999999999999999E-5</v>
      </c>
      <c r="C14" s="57">
        <v>6.7999999999999999E-5</v>
      </c>
      <c r="D14" s="58">
        <v>99558.1</v>
      </c>
      <c r="E14" s="58">
        <v>6.8</v>
      </c>
      <c r="F14" s="60">
        <v>70.44</v>
      </c>
      <c r="G14" s="3" t="s">
        <v>12</v>
      </c>
      <c r="H14" s="3">
        <v>7</v>
      </c>
      <c r="I14" s="57">
        <v>7.1000000000000005E-5</v>
      </c>
      <c r="J14" s="57">
        <v>7.1000000000000005E-5</v>
      </c>
      <c r="K14" s="58">
        <v>99626.2</v>
      </c>
      <c r="L14" s="58">
        <v>7</v>
      </c>
      <c r="M14" s="60">
        <v>74.44</v>
      </c>
    </row>
    <row r="15" spans="1:13" x14ac:dyDescent="0.35">
      <c r="A15" s="3">
        <v>8</v>
      </c>
      <c r="B15" s="57">
        <v>8.1000000000000004E-5</v>
      </c>
      <c r="C15" s="57">
        <v>8.1000000000000004E-5</v>
      </c>
      <c r="D15" s="58">
        <v>99551.3</v>
      </c>
      <c r="E15" s="58">
        <v>8</v>
      </c>
      <c r="F15" s="60">
        <v>69.44</v>
      </c>
      <c r="G15" s="3" t="s">
        <v>12</v>
      </c>
      <c r="H15" s="3">
        <v>8</v>
      </c>
      <c r="I15" s="57">
        <v>1.2E-5</v>
      </c>
      <c r="J15" s="57">
        <v>1.2E-5</v>
      </c>
      <c r="K15" s="58">
        <v>99619.199999999997</v>
      </c>
      <c r="L15" s="58">
        <v>1.2</v>
      </c>
      <c r="M15" s="60">
        <v>73.44</v>
      </c>
    </row>
    <row r="16" spans="1:13" x14ac:dyDescent="0.35">
      <c r="A16" s="3">
        <v>9</v>
      </c>
      <c r="B16" s="57">
        <v>8.2000000000000001E-5</v>
      </c>
      <c r="C16" s="57">
        <v>8.2000000000000001E-5</v>
      </c>
      <c r="D16" s="58">
        <v>99543.2</v>
      </c>
      <c r="E16" s="58">
        <v>8.1999999999999993</v>
      </c>
      <c r="F16" s="60">
        <v>68.45</v>
      </c>
      <c r="G16" s="3" t="s">
        <v>12</v>
      </c>
      <c r="H16" s="3">
        <v>9</v>
      </c>
      <c r="I16" s="57">
        <v>2.5000000000000001E-5</v>
      </c>
      <c r="J16" s="57">
        <v>2.5000000000000001E-5</v>
      </c>
      <c r="K16" s="58">
        <v>99618</v>
      </c>
      <c r="L16" s="58">
        <v>2.5</v>
      </c>
      <c r="M16" s="60">
        <v>72.44</v>
      </c>
    </row>
    <row r="17" spans="1:13" x14ac:dyDescent="0.35">
      <c r="A17" s="3">
        <v>10</v>
      </c>
      <c r="B17" s="57">
        <v>9.5000000000000005E-5</v>
      </c>
      <c r="C17" s="57">
        <v>9.5000000000000005E-5</v>
      </c>
      <c r="D17" s="58">
        <v>99535.1</v>
      </c>
      <c r="E17" s="58">
        <v>9.5</v>
      </c>
      <c r="F17" s="60">
        <v>67.45</v>
      </c>
      <c r="G17" s="3" t="s">
        <v>12</v>
      </c>
      <c r="H17" s="3">
        <v>10</v>
      </c>
      <c r="I17" s="57">
        <v>2.5000000000000001E-5</v>
      </c>
      <c r="J17" s="57">
        <v>2.5000000000000001E-5</v>
      </c>
      <c r="K17" s="58">
        <v>99615.5</v>
      </c>
      <c r="L17" s="58">
        <v>2.5</v>
      </c>
      <c r="M17" s="60">
        <v>71.44</v>
      </c>
    </row>
    <row r="18" spans="1:13" x14ac:dyDescent="0.35">
      <c r="A18" s="3">
        <v>11</v>
      </c>
      <c r="B18" s="57">
        <v>1.7100000000000001E-4</v>
      </c>
      <c r="C18" s="57">
        <v>1.7100000000000001E-4</v>
      </c>
      <c r="D18" s="58">
        <v>99525.6</v>
      </c>
      <c r="E18" s="58">
        <v>17</v>
      </c>
      <c r="F18" s="60">
        <v>66.459999999999994</v>
      </c>
      <c r="G18" s="3" t="s">
        <v>12</v>
      </c>
      <c r="H18" s="3">
        <v>11</v>
      </c>
      <c r="I18" s="57">
        <v>7.6000000000000004E-5</v>
      </c>
      <c r="J18" s="57">
        <v>7.6000000000000004E-5</v>
      </c>
      <c r="K18" s="58">
        <v>99613</v>
      </c>
      <c r="L18" s="58">
        <v>7.6</v>
      </c>
      <c r="M18" s="60">
        <v>70.45</v>
      </c>
    </row>
    <row r="19" spans="1:13" x14ac:dyDescent="0.35">
      <c r="A19" s="3">
        <v>12</v>
      </c>
      <c r="B19" s="57">
        <v>6.0999999999999999E-5</v>
      </c>
      <c r="C19" s="57">
        <v>6.0999999999999999E-5</v>
      </c>
      <c r="D19" s="58">
        <v>99508.6</v>
      </c>
      <c r="E19" s="58">
        <v>6.1</v>
      </c>
      <c r="F19" s="60">
        <v>65.47</v>
      </c>
      <c r="G19" s="3" t="s">
        <v>12</v>
      </c>
      <c r="H19" s="3">
        <v>12</v>
      </c>
      <c r="I19" s="57">
        <v>5.1E-5</v>
      </c>
      <c r="J19" s="57">
        <v>5.1E-5</v>
      </c>
      <c r="K19" s="58">
        <v>99605.4</v>
      </c>
      <c r="L19" s="58">
        <v>5</v>
      </c>
      <c r="M19" s="60">
        <v>69.45</v>
      </c>
    </row>
    <row r="20" spans="1:13" x14ac:dyDescent="0.35">
      <c r="A20" s="3">
        <v>13</v>
      </c>
      <c r="B20" s="57">
        <v>1.6699999999999999E-4</v>
      </c>
      <c r="C20" s="57">
        <v>1.6699999999999999E-4</v>
      </c>
      <c r="D20" s="58">
        <v>99502.6</v>
      </c>
      <c r="E20" s="58">
        <v>16.600000000000001</v>
      </c>
      <c r="F20" s="60">
        <v>64.48</v>
      </c>
      <c r="G20" s="3" t="s">
        <v>12</v>
      </c>
      <c r="H20" s="3">
        <v>13</v>
      </c>
      <c r="I20" s="57">
        <v>1.6200000000000001E-4</v>
      </c>
      <c r="J20" s="57">
        <v>1.6200000000000001E-4</v>
      </c>
      <c r="K20" s="58">
        <v>99600.4</v>
      </c>
      <c r="L20" s="58">
        <v>16.100000000000001</v>
      </c>
      <c r="M20" s="60">
        <v>68.45</v>
      </c>
    </row>
    <row r="21" spans="1:13" x14ac:dyDescent="0.35">
      <c r="A21" s="3">
        <v>14</v>
      </c>
      <c r="B21" s="57">
        <v>1.03E-4</v>
      </c>
      <c r="C21" s="57">
        <v>1.03E-4</v>
      </c>
      <c r="D21" s="58">
        <v>99486</v>
      </c>
      <c r="E21" s="58">
        <v>10.3</v>
      </c>
      <c r="F21" s="60">
        <v>63.49</v>
      </c>
      <c r="G21" s="3" t="s">
        <v>12</v>
      </c>
      <c r="H21" s="3">
        <v>14</v>
      </c>
      <c r="I21" s="57">
        <v>6.0000000000000002E-5</v>
      </c>
      <c r="J21" s="57">
        <v>6.0000000000000002E-5</v>
      </c>
      <c r="K21" s="58">
        <v>99584.2</v>
      </c>
      <c r="L21" s="58">
        <v>6</v>
      </c>
      <c r="M21" s="60">
        <v>67.47</v>
      </c>
    </row>
    <row r="22" spans="1:13" x14ac:dyDescent="0.35">
      <c r="A22" s="3">
        <v>15</v>
      </c>
      <c r="B22" s="57">
        <v>1.34E-4</v>
      </c>
      <c r="C22" s="57">
        <v>1.34E-4</v>
      </c>
      <c r="D22" s="58">
        <v>99475.7</v>
      </c>
      <c r="E22" s="58">
        <v>13.3</v>
      </c>
      <c r="F22" s="60">
        <v>62.49</v>
      </c>
      <c r="G22" s="3" t="s">
        <v>12</v>
      </c>
      <c r="H22" s="3">
        <v>15</v>
      </c>
      <c r="I22" s="57">
        <v>1.76E-4</v>
      </c>
      <c r="J22" s="57">
        <v>1.76E-4</v>
      </c>
      <c r="K22" s="58">
        <v>99578.2</v>
      </c>
      <c r="L22" s="58">
        <v>17.600000000000001</v>
      </c>
      <c r="M22" s="60">
        <v>66.47</v>
      </c>
    </row>
    <row r="23" spans="1:13" x14ac:dyDescent="0.35">
      <c r="A23" s="3">
        <v>16</v>
      </c>
      <c r="B23" s="57">
        <v>2.2699999999999999E-4</v>
      </c>
      <c r="C23" s="57">
        <v>2.2699999999999999E-4</v>
      </c>
      <c r="D23" s="58">
        <v>99462.399999999994</v>
      </c>
      <c r="E23" s="58">
        <v>22.6</v>
      </c>
      <c r="F23" s="60">
        <v>61.5</v>
      </c>
      <c r="G23" s="3" t="s">
        <v>12</v>
      </c>
      <c r="H23" s="3">
        <v>16</v>
      </c>
      <c r="I23" s="57">
        <v>2.05E-4</v>
      </c>
      <c r="J23" s="57">
        <v>2.05E-4</v>
      </c>
      <c r="K23" s="58">
        <v>99560.7</v>
      </c>
      <c r="L23" s="58">
        <v>20.399999999999999</v>
      </c>
      <c r="M23" s="60">
        <v>65.48</v>
      </c>
    </row>
    <row r="24" spans="1:13" x14ac:dyDescent="0.35">
      <c r="A24" s="3">
        <v>17</v>
      </c>
      <c r="B24" s="57">
        <v>4.1300000000000001E-4</v>
      </c>
      <c r="C24" s="57">
        <v>4.1300000000000001E-4</v>
      </c>
      <c r="D24" s="58">
        <v>99439.8</v>
      </c>
      <c r="E24" s="58">
        <v>41.1</v>
      </c>
      <c r="F24" s="60">
        <v>60.51</v>
      </c>
      <c r="G24" s="3" t="s">
        <v>12</v>
      </c>
      <c r="H24" s="3">
        <v>17</v>
      </c>
      <c r="I24" s="57">
        <v>2.3599999999999999E-4</v>
      </c>
      <c r="J24" s="57">
        <v>2.3599999999999999E-4</v>
      </c>
      <c r="K24" s="58">
        <v>99540.3</v>
      </c>
      <c r="L24" s="58">
        <v>23.5</v>
      </c>
      <c r="M24" s="60">
        <v>64.489999999999995</v>
      </c>
    </row>
    <row r="25" spans="1:13" x14ac:dyDescent="0.35">
      <c r="A25" s="3">
        <v>18</v>
      </c>
      <c r="B25" s="57">
        <v>4.6700000000000002E-4</v>
      </c>
      <c r="C25" s="57">
        <v>4.6700000000000002E-4</v>
      </c>
      <c r="D25" s="58">
        <v>99398.7</v>
      </c>
      <c r="E25" s="58">
        <v>46.4</v>
      </c>
      <c r="F25" s="60">
        <v>59.54</v>
      </c>
      <c r="G25" s="3" t="s">
        <v>12</v>
      </c>
      <c r="H25" s="3">
        <v>18</v>
      </c>
      <c r="I25" s="57">
        <v>1.76E-4</v>
      </c>
      <c r="J25" s="57">
        <v>1.76E-4</v>
      </c>
      <c r="K25" s="58">
        <v>99516.800000000003</v>
      </c>
      <c r="L25" s="58">
        <v>17.5</v>
      </c>
      <c r="M25" s="60">
        <v>63.51</v>
      </c>
    </row>
    <row r="26" spans="1:13" x14ac:dyDescent="0.35">
      <c r="A26" s="3">
        <v>19</v>
      </c>
      <c r="B26" s="57">
        <v>6.4099999999999997E-4</v>
      </c>
      <c r="C26" s="57">
        <v>6.4099999999999997E-4</v>
      </c>
      <c r="D26" s="58">
        <v>99352.4</v>
      </c>
      <c r="E26" s="58">
        <v>63.7</v>
      </c>
      <c r="F26" s="60">
        <v>58.57</v>
      </c>
      <c r="G26" s="3" t="s">
        <v>12</v>
      </c>
      <c r="H26" s="3">
        <v>19</v>
      </c>
      <c r="I26" s="57">
        <v>2.7500000000000002E-4</v>
      </c>
      <c r="J26" s="57">
        <v>2.7500000000000002E-4</v>
      </c>
      <c r="K26" s="58">
        <v>99499.3</v>
      </c>
      <c r="L26" s="58">
        <v>27.3</v>
      </c>
      <c r="M26" s="60">
        <v>62.52</v>
      </c>
    </row>
    <row r="27" spans="1:13" x14ac:dyDescent="0.35">
      <c r="A27" s="3">
        <v>20</v>
      </c>
      <c r="B27" s="57">
        <v>5.9100000000000005E-4</v>
      </c>
      <c r="C27" s="57">
        <v>5.9100000000000005E-4</v>
      </c>
      <c r="D27" s="58">
        <v>99288.7</v>
      </c>
      <c r="E27" s="58">
        <v>58.7</v>
      </c>
      <c r="F27" s="60">
        <v>57.6</v>
      </c>
      <c r="G27" s="3" t="s">
        <v>12</v>
      </c>
      <c r="H27" s="3">
        <v>20</v>
      </c>
      <c r="I27" s="57">
        <v>2.3900000000000001E-4</v>
      </c>
      <c r="J27" s="57">
        <v>2.3900000000000001E-4</v>
      </c>
      <c r="K27" s="58">
        <v>99472</v>
      </c>
      <c r="L27" s="58">
        <v>23.8</v>
      </c>
      <c r="M27" s="60">
        <v>61.54</v>
      </c>
    </row>
    <row r="28" spans="1:13" x14ac:dyDescent="0.35">
      <c r="A28" s="3">
        <v>21</v>
      </c>
      <c r="B28" s="57">
        <v>6.9800000000000005E-4</v>
      </c>
      <c r="C28" s="57">
        <v>6.9800000000000005E-4</v>
      </c>
      <c r="D28" s="58">
        <v>99230</v>
      </c>
      <c r="E28" s="58">
        <v>69.2</v>
      </c>
      <c r="F28" s="60">
        <v>56.64</v>
      </c>
      <c r="G28" s="3" t="s">
        <v>12</v>
      </c>
      <c r="H28" s="3">
        <v>21</v>
      </c>
      <c r="I28" s="57">
        <v>2.63E-4</v>
      </c>
      <c r="J28" s="57">
        <v>2.63E-4</v>
      </c>
      <c r="K28" s="58">
        <v>99448.2</v>
      </c>
      <c r="L28" s="58">
        <v>26.1</v>
      </c>
      <c r="M28" s="60">
        <v>60.55</v>
      </c>
    </row>
    <row r="29" spans="1:13" x14ac:dyDescent="0.35">
      <c r="A29" s="3">
        <v>22</v>
      </c>
      <c r="B29" s="57">
        <v>5.0799999999999999E-4</v>
      </c>
      <c r="C29" s="57">
        <v>5.0699999999999996E-4</v>
      </c>
      <c r="D29" s="58">
        <v>99160.7</v>
      </c>
      <c r="E29" s="58">
        <v>50.3</v>
      </c>
      <c r="F29" s="60">
        <v>55.68</v>
      </c>
      <c r="G29" s="3" t="s">
        <v>12</v>
      </c>
      <c r="H29" s="3">
        <v>22</v>
      </c>
      <c r="I29" s="57">
        <v>1.84E-4</v>
      </c>
      <c r="J29" s="57">
        <v>1.84E-4</v>
      </c>
      <c r="K29" s="58">
        <v>99422</v>
      </c>
      <c r="L29" s="58">
        <v>18.3</v>
      </c>
      <c r="M29" s="60">
        <v>59.57</v>
      </c>
    </row>
    <row r="30" spans="1:13" x14ac:dyDescent="0.35">
      <c r="A30" s="3">
        <v>23</v>
      </c>
      <c r="B30" s="57">
        <v>5.9100000000000005E-4</v>
      </c>
      <c r="C30" s="57">
        <v>5.9100000000000005E-4</v>
      </c>
      <c r="D30" s="58">
        <v>99110.399999999994</v>
      </c>
      <c r="E30" s="58">
        <v>58.5</v>
      </c>
      <c r="F30" s="60">
        <v>54.71</v>
      </c>
      <c r="G30" s="3" t="s">
        <v>12</v>
      </c>
      <c r="H30" s="3">
        <v>23</v>
      </c>
      <c r="I30" s="57">
        <v>2.2699999999999999E-4</v>
      </c>
      <c r="J30" s="57">
        <v>2.2699999999999999E-4</v>
      </c>
      <c r="K30" s="58">
        <v>99403.8</v>
      </c>
      <c r="L30" s="58">
        <v>22.6</v>
      </c>
      <c r="M30" s="60">
        <v>58.58</v>
      </c>
    </row>
    <row r="31" spans="1:13" x14ac:dyDescent="0.35">
      <c r="A31" s="3">
        <v>24</v>
      </c>
      <c r="B31" s="57">
        <v>5.6400000000000005E-4</v>
      </c>
      <c r="C31" s="57">
        <v>5.6400000000000005E-4</v>
      </c>
      <c r="D31" s="58">
        <v>99051.9</v>
      </c>
      <c r="E31" s="58">
        <v>55.9</v>
      </c>
      <c r="F31" s="60">
        <v>53.74</v>
      </c>
      <c r="G31" s="3" t="s">
        <v>12</v>
      </c>
      <c r="H31" s="3">
        <v>24</v>
      </c>
      <c r="I31" s="57">
        <v>2.5900000000000001E-4</v>
      </c>
      <c r="J31" s="57">
        <v>2.5900000000000001E-4</v>
      </c>
      <c r="K31" s="58">
        <v>99381.2</v>
      </c>
      <c r="L31" s="58">
        <v>25.7</v>
      </c>
      <c r="M31" s="60">
        <v>57.59</v>
      </c>
    </row>
    <row r="32" spans="1:13" x14ac:dyDescent="0.35">
      <c r="A32" s="3">
        <v>25</v>
      </c>
      <c r="B32" s="57">
        <v>7.2800000000000002E-4</v>
      </c>
      <c r="C32" s="57">
        <v>7.27E-4</v>
      </c>
      <c r="D32" s="58">
        <v>98996</v>
      </c>
      <c r="E32" s="58">
        <v>72</v>
      </c>
      <c r="F32" s="60">
        <v>52.77</v>
      </c>
      <c r="G32" s="3" t="s">
        <v>12</v>
      </c>
      <c r="H32" s="3">
        <v>25</v>
      </c>
      <c r="I32" s="57">
        <v>3.5300000000000002E-4</v>
      </c>
      <c r="J32" s="57">
        <v>3.5300000000000002E-4</v>
      </c>
      <c r="K32" s="58">
        <v>99355.4</v>
      </c>
      <c r="L32" s="58">
        <v>35.1</v>
      </c>
      <c r="M32" s="60">
        <v>56.61</v>
      </c>
    </row>
    <row r="33" spans="1:13" x14ac:dyDescent="0.35">
      <c r="A33" s="3">
        <v>26</v>
      </c>
      <c r="B33" s="57">
        <v>7.2199999999999999E-4</v>
      </c>
      <c r="C33" s="57">
        <v>7.2199999999999999E-4</v>
      </c>
      <c r="D33" s="58">
        <v>98924</v>
      </c>
      <c r="E33" s="58">
        <v>71.400000000000006</v>
      </c>
      <c r="F33" s="60">
        <v>51.81</v>
      </c>
      <c r="G33" s="3" t="s">
        <v>12</v>
      </c>
      <c r="H33" s="3">
        <v>26</v>
      </c>
      <c r="I33" s="57">
        <v>3.8299999999999999E-4</v>
      </c>
      <c r="J33" s="57">
        <v>3.8299999999999999E-4</v>
      </c>
      <c r="K33" s="58">
        <v>99320.4</v>
      </c>
      <c r="L33" s="58">
        <v>38</v>
      </c>
      <c r="M33" s="60">
        <v>55.63</v>
      </c>
    </row>
    <row r="34" spans="1:13" x14ac:dyDescent="0.35">
      <c r="A34" s="3">
        <v>27</v>
      </c>
      <c r="B34" s="57">
        <v>8.4400000000000002E-4</v>
      </c>
      <c r="C34" s="57">
        <v>8.4400000000000002E-4</v>
      </c>
      <c r="D34" s="58">
        <v>98852.5</v>
      </c>
      <c r="E34" s="58">
        <v>83.4</v>
      </c>
      <c r="F34" s="60">
        <v>50.84</v>
      </c>
      <c r="G34" s="3" t="s">
        <v>12</v>
      </c>
      <c r="H34" s="3">
        <v>27</v>
      </c>
      <c r="I34" s="57">
        <v>3.7800000000000003E-4</v>
      </c>
      <c r="J34" s="57">
        <v>3.7800000000000003E-4</v>
      </c>
      <c r="K34" s="58">
        <v>99282.3</v>
      </c>
      <c r="L34" s="58">
        <v>37.5</v>
      </c>
      <c r="M34" s="60">
        <v>54.65</v>
      </c>
    </row>
    <row r="35" spans="1:13" x14ac:dyDescent="0.35">
      <c r="A35" s="3">
        <v>28</v>
      </c>
      <c r="B35" s="57">
        <v>1.005E-3</v>
      </c>
      <c r="C35" s="57">
        <v>1.0039999999999999E-3</v>
      </c>
      <c r="D35" s="58">
        <v>98769.2</v>
      </c>
      <c r="E35" s="58">
        <v>99.2</v>
      </c>
      <c r="F35" s="60">
        <v>49.88</v>
      </c>
      <c r="G35" s="3" t="s">
        <v>12</v>
      </c>
      <c r="H35" s="3">
        <v>28</v>
      </c>
      <c r="I35" s="57">
        <v>3.3599999999999998E-4</v>
      </c>
      <c r="J35" s="57">
        <v>3.3599999999999998E-4</v>
      </c>
      <c r="K35" s="58">
        <v>99244.800000000003</v>
      </c>
      <c r="L35" s="58">
        <v>33.299999999999997</v>
      </c>
      <c r="M35" s="60">
        <v>53.67</v>
      </c>
    </row>
    <row r="36" spans="1:13" x14ac:dyDescent="0.35">
      <c r="A36" s="3">
        <v>29</v>
      </c>
      <c r="B36" s="57">
        <v>1.0430000000000001E-3</v>
      </c>
      <c r="C36" s="57">
        <v>1.042E-3</v>
      </c>
      <c r="D36" s="58">
        <v>98670</v>
      </c>
      <c r="E36" s="58">
        <v>102.8</v>
      </c>
      <c r="F36" s="60">
        <v>48.93</v>
      </c>
      <c r="G36" s="3" t="s">
        <v>12</v>
      </c>
      <c r="H36" s="3">
        <v>29</v>
      </c>
      <c r="I36" s="57">
        <v>3.68E-4</v>
      </c>
      <c r="J36" s="57">
        <v>3.68E-4</v>
      </c>
      <c r="K36" s="58">
        <v>99211.5</v>
      </c>
      <c r="L36" s="58">
        <v>36.5</v>
      </c>
      <c r="M36" s="60">
        <v>52.69</v>
      </c>
    </row>
    <row r="37" spans="1:13" x14ac:dyDescent="0.35">
      <c r="A37" s="3">
        <v>30</v>
      </c>
      <c r="B37" s="57">
        <v>1.0859999999999999E-3</v>
      </c>
      <c r="C37" s="57">
        <v>1.0859999999999999E-3</v>
      </c>
      <c r="D37" s="58">
        <v>98567.1</v>
      </c>
      <c r="E37" s="58">
        <v>107</v>
      </c>
      <c r="F37" s="60">
        <v>47.98</v>
      </c>
      <c r="G37" s="3" t="s">
        <v>12</v>
      </c>
      <c r="H37" s="3">
        <v>30</v>
      </c>
      <c r="I37" s="57">
        <v>6.1499999999999999E-4</v>
      </c>
      <c r="J37" s="57">
        <v>6.1499999999999999E-4</v>
      </c>
      <c r="K37" s="58">
        <v>99175</v>
      </c>
      <c r="L37" s="58">
        <v>61</v>
      </c>
      <c r="M37" s="60">
        <v>51.71</v>
      </c>
    </row>
    <row r="38" spans="1:13" x14ac:dyDescent="0.35">
      <c r="A38" s="3">
        <v>31</v>
      </c>
      <c r="B38" s="57">
        <v>1.1789999999999999E-3</v>
      </c>
      <c r="C38" s="57">
        <v>1.1789999999999999E-3</v>
      </c>
      <c r="D38" s="58">
        <v>98460.1</v>
      </c>
      <c r="E38" s="58">
        <v>116.1</v>
      </c>
      <c r="F38" s="60">
        <v>47.04</v>
      </c>
      <c r="G38" s="3" t="s">
        <v>12</v>
      </c>
      <c r="H38" s="3">
        <v>31</v>
      </c>
      <c r="I38" s="57">
        <v>6.6200000000000005E-4</v>
      </c>
      <c r="J38" s="57">
        <v>6.6200000000000005E-4</v>
      </c>
      <c r="K38" s="58">
        <v>99114.1</v>
      </c>
      <c r="L38" s="58">
        <v>65.599999999999994</v>
      </c>
      <c r="M38" s="60">
        <v>50.74</v>
      </c>
    </row>
    <row r="39" spans="1:13" x14ac:dyDescent="0.35">
      <c r="A39" s="3">
        <v>32</v>
      </c>
      <c r="B39" s="57">
        <v>1.358E-3</v>
      </c>
      <c r="C39" s="57">
        <v>1.3569999999999999E-3</v>
      </c>
      <c r="D39" s="58">
        <v>98344.1</v>
      </c>
      <c r="E39" s="58">
        <v>133.4</v>
      </c>
      <c r="F39" s="60">
        <v>46.09</v>
      </c>
      <c r="G39" s="3" t="s">
        <v>12</v>
      </c>
      <c r="H39" s="3">
        <v>32</v>
      </c>
      <c r="I39" s="57">
        <v>5.6300000000000002E-4</v>
      </c>
      <c r="J39" s="57">
        <v>5.6300000000000002E-4</v>
      </c>
      <c r="K39" s="58">
        <v>99048.5</v>
      </c>
      <c r="L39" s="58">
        <v>55.8</v>
      </c>
      <c r="M39" s="60">
        <v>49.77</v>
      </c>
    </row>
    <row r="40" spans="1:13" x14ac:dyDescent="0.35">
      <c r="A40" s="3">
        <v>33</v>
      </c>
      <c r="B40" s="57">
        <v>1.304E-3</v>
      </c>
      <c r="C40" s="57">
        <v>1.3029999999999999E-3</v>
      </c>
      <c r="D40" s="58">
        <v>98210.6</v>
      </c>
      <c r="E40" s="58">
        <v>128</v>
      </c>
      <c r="F40" s="60">
        <v>45.15</v>
      </c>
      <c r="G40" s="3" t="s">
        <v>12</v>
      </c>
      <c r="H40" s="3">
        <v>33</v>
      </c>
      <c r="I40" s="57">
        <v>6.6E-4</v>
      </c>
      <c r="J40" s="57">
        <v>6.6E-4</v>
      </c>
      <c r="K40" s="58">
        <v>98992.7</v>
      </c>
      <c r="L40" s="58">
        <v>65.3</v>
      </c>
      <c r="M40" s="60">
        <v>48.8</v>
      </c>
    </row>
    <row r="41" spans="1:13" x14ac:dyDescent="0.35">
      <c r="A41" s="3">
        <v>34</v>
      </c>
      <c r="B41" s="57">
        <v>1.382E-3</v>
      </c>
      <c r="C41" s="57">
        <v>1.3810000000000001E-3</v>
      </c>
      <c r="D41" s="58">
        <v>98082.7</v>
      </c>
      <c r="E41" s="58">
        <v>135.5</v>
      </c>
      <c r="F41" s="60">
        <v>44.21</v>
      </c>
      <c r="G41" s="3" t="s">
        <v>12</v>
      </c>
      <c r="H41" s="3">
        <v>34</v>
      </c>
      <c r="I41" s="57">
        <v>6.9700000000000003E-4</v>
      </c>
      <c r="J41" s="57">
        <v>6.9700000000000003E-4</v>
      </c>
      <c r="K41" s="58">
        <v>98927.4</v>
      </c>
      <c r="L41" s="58">
        <v>68.900000000000006</v>
      </c>
      <c r="M41" s="60">
        <v>47.83</v>
      </c>
    </row>
    <row r="42" spans="1:13" x14ac:dyDescent="0.35">
      <c r="A42" s="3">
        <v>35</v>
      </c>
      <c r="B42" s="57">
        <v>1.7769999999999999E-3</v>
      </c>
      <c r="C42" s="57">
        <v>1.7750000000000001E-3</v>
      </c>
      <c r="D42" s="58">
        <v>97947.199999999997</v>
      </c>
      <c r="E42" s="58">
        <v>173.9</v>
      </c>
      <c r="F42" s="60">
        <v>43.27</v>
      </c>
      <c r="G42" s="3" t="s">
        <v>12</v>
      </c>
      <c r="H42" s="3">
        <v>35</v>
      </c>
      <c r="I42" s="57">
        <v>9.5799999999999998E-4</v>
      </c>
      <c r="J42" s="57">
        <v>9.5699999999999995E-4</v>
      </c>
      <c r="K42" s="58">
        <v>98858.5</v>
      </c>
      <c r="L42" s="58">
        <v>94.6</v>
      </c>
      <c r="M42" s="60">
        <v>46.86</v>
      </c>
    </row>
    <row r="43" spans="1:13" x14ac:dyDescent="0.35">
      <c r="A43" s="3">
        <v>36</v>
      </c>
      <c r="B43" s="57">
        <v>1.604E-3</v>
      </c>
      <c r="C43" s="57">
        <v>1.603E-3</v>
      </c>
      <c r="D43" s="58">
        <v>97773.3</v>
      </c>
      <c r="E43" s="58">
        <v>156.69999999999999</v>
      </c>
      <c r="F43" s="60">
        <v>42.35</v>
      </c>
      <c r="G43" s="3" t="s">
        <v>12</v>
      </c>
      <c r="H43" s="3">
        <v>36</v>
      </c>
      <c r="I43" s="57">
        <v>8.6300000000000005E-4</v>
      </c>
      <c r="J43" s="57">
        <v>8.6300000000000005E-4</v>
      </c>
      <c r="K43" s="58">
        <v>98763.9</v>
      </c>
      <c r="L43" s="58">
        <v>85.2</v>
      </c>
      <c r="M43" s="60">
        <v>45.91</v>
      </c>
    </row>
    <row r="44" spans="1:13" x14ac:dyDescent="0.35">
      <c r="A44" s="3">
        <v>37</v>
      </c>
      <c r="B44" s="57">
        <v>1.9120000000000001E-3</v>
      </c>
      <c r="C44" s="57">
        <v>1.91E-3</v>
      </c>
      <c r="D44" s="58">
        <v>97616.6</v>
      </c>
      <c r="E44" s="58">
        <v>186.4</v>
      </c>
      <c r="F44" s="60">
        <v>41.42</v>
      </c>
      <c r="G44" s="3" t="s">
        <v>12</v>
      </c>
      <c r="H44" s="3">
        <v>37</v>
      </c>
      <c r="I44" s="57">
        <v>9.2500000000000004E-4</v>
      </c>
      <c r="J44" s="57">
        <v>9.2400000000000002E-4</v>
      </c>
      <c r="K44" s="58">
        <v>98678.6</v>
      </c>
      <c r="L44" s="58">
        <v>91.2</v>
      </c>
      <c r="M44" s="60">
        <v>44.95</v>
      </c>
    </row>
    <row r="45" spans="1:13" x14ac:dyDescent="0.35">
      <c r="A45" s="3">
        <v>38</v>
      </c>
      <c r="B45" s="57">
        <v>2.085E-3</v>
      </c>
      <c r="C45" s="57">
        <v>2.0830000000000002E-3</v>
      </c>
      <c r="D45" s="58">
        <v>97430.2</v>
      </c>
      <c r="E45" s="58">
        <v>203</v>
      </c>
      <c r="F45" s="60">
        <v>40.49</v>
      </c>
      <c r="G45" s="3" t="s">
        <v>12</v>
      </c>
      <c r="H45" s="3">
        <v>38</v>
      </c>
      <c r="I45" s="57">
        <v>8.7699999999999996E-4</v>
      </c>
      <c r="J45" s="57">
        <v>8.7699999999999996E-4</v>
      </c>
      <c r="K45" s="58">
        <v>98587.4</v>
      </c>
      <c r="L45" s="58">
        <v>86.4</v>
      </c>
      <c r="M45" s="60">
        <v>43.99</v>
      </c>
    </row>
    <row r="46" spans="1:13" x14ac:dyDescent="0.35">
      <c r="A46" s="3">
        <v>39</v>
      </c>
      <c r="B46" s="57">
        <v>1.8320000000000001E-3</v>
      </c>
      <c r="C46" s="57">
        <v>1.8309999999999999E-3</v>
      </c>
      <c r="D46" s="58">
        <v>97227.199999999997</v>
      </c>
      <c r="E46" s="58">
        <v>178</v>
      </c>
      <c r="F46" s="60">
        <v>39.58</v>
      </c>
      <c r="G46" s="3" t="s">
        <v>12</v>
      </c>
      <c r="H46" s="3">
        <v>39</v>
      </c>
      <c r="I46" s="57">
        <v>1.1050000000000001E-3</v>
      </c>
      <c r="J46" s="57">
        <v>1.1039999999999999E-3</v>
      </c>
      <c r="K46" s="58">
        <v>98501</v>
      </c>
      <c r="L46" s="58">
        <v>108.8</v>
      </c>
      <c r="M46" s="60">
        <v>43.03</v>
      </c>
    </row>
    <row r="47" spans="1:13" x14ac:dyDescent="0.35">
      <c r="A47" s="3">
        <v>40</v>
      </c>
      <c r="B47" s="57">
        <v>2.4810000000000001E-3</v>
      </c>
      <c r="C47" s="57">
        <v>2.4780000000000002E-3</v>
      </c>
      <c r="D47" s="58">
        <v>97049.2</v>
      </c>
      <c r="E47" s="58">
        <v>240.5</v>
      </c>
      <c r="F47" s="60">
        <v>38.65</v>
      </c>
      <c r="G47" s="3" t="s">
        <v>12</v>
      </c>
      <c r="H47" s="3">
        <v>40</v>
      </c>
      <c r="I47" s="57">
        <v>1.2600000000000001E-3</v>
      </c>
      <c r="J47" s="57">
        <v>1.2600000000000001E-3</v>
      </c>
      <c r="K47" s="58">
        <v>98392.2</v>
      </c>
      <c r="L47" s="58">
        <v>123.9</v>
      </c>
      <c r="M47" s="60">
        <v>42.07</v>
      </c>
    </row>
    <row r="48" spans="1:13" x14ac:dyDescent="0.35">
      <c r="A48" s="3">
        <v>41</v>
      </c>
      <c r="B48" s="57">
        <v>2.2290000000000001E-3</v>
      </c>
      <c r="C48" s="57">
        <v>2.2269999999999998E-3</v>
      </c>
      <c r="D48" s="58">
        <v>96808.7</v>
      </c>
      <c r="E48" s="58">
        <v>215.6</v>
      </c>
      <c r="F48" s="60">
        <v>37.74</v>
      </c>
      <c r="G48" s="3" t="s">
        <v>12</v>
      </c>
      <c r="H48" s="3">
        <v>41</v>
      </c>
      <c r="I48" s="57">
        <v>1.1349999999999999E-3</v>
      </c>
      <c r="J48" s="57">
        <v>1.134E-3</v>
      </c>
      <c r="K48" s="58">
        <v>98268.3</v>
      </c>
      <c r="L48" s="58">
        <v>111.5</v>
      </c>
      <c r="M48" s="60">
        <v>41.13</v>
      </c>
    </row>
    <row r="49" spans="1:13" x14ac:dyDescent="0.35">
      <c r="A49" s="3">
        <v>42</v>
      </c>
      <c r="B49" s="57">
        <v>2.7469999999999999E-3</v>
      </c>
      <c r="C49" s="57">
        <v>2.7430000000000002E-3</v>
      </c>
      <c r="D49" s="58">
        <v>96593.1</v>
      </c>
      <c r="E49" s="58">
        <v>265</v>
      </c>
      <c r="F49" s="60">
        <v>36.83</v>
      </c>
      <c r="G49" s="3" t="s">
        <v>12</v>
      </c>
      <c r="H49" s="3">
        <v>42</v>
      </c>
      <c r="I49" s="57">
        <v>1.3159999999999999E-3</v>
      </c>
      <c r="J49" s="57">
        <v>1.315E-3</v>
      </c>
      <c r="K49" s="58">
        <v>98156.800000000003</v>
      </c>
      <c r="L49" s="58">
        <v>129.1</v>
      </c>
      <c r="M49" s="60">
        <v>40.17</v>
      </c>
    </row>
    <row r="50" spans="1:13" x14ac:dyDescent="0.35">
      <c r="A50" s="3">
        <v>43</v>
      </c>
      <c r="B50" s="57">
        <v>2.6809999999999998E-3</v>
      </c>
      <c r="C50" s="57">
        <v>2.6770000000000001E-3</v>
      </c>
      <c r="D50" s="58">
        <v>96328.1</v>
      </c>
      <c r="E50" s="58">
        <v>257.89999999999998</v>
      </c>
      <c r="F50" s="60">
        <v>35.93</v>
      </c>
      <c r="G50" s="3" t="s">
        <v>12</v>
      </c>
      <c r="H50" s="3">
        <v>43</v>
      </c>
      <c r="I50" s="57">
        <v>1.58E-3</v>
      </c>
      <c r="J50" s="57">
        <v>1.5790000000000001E-3</v>
      </c>
      <c r="K50" s="58">
        <v>98027.8</v>
      </c>
      <c r="L50" s="58">
        <v>154.80000000000001</v>
      </c>
      <c r="M50" s="60">
        <v>39.22</v>
      </c>
    </row>
    <row r="51" spans="1:13" x14ac:dyDescent="0.35">
      <c r="A51" s="3">
        <v>44</v>
      </c>
      <c r="B51" s="57">
        <v>3.202E-3</v>
      </c>
      <c r="C51" s="57">
        <v>3.1970000000000002E-3</v>
      </c>
      <c r="D51" s="58">
        <v>96070.2</v>
      </c>
      <c r="E51" s="58">
        <v>307.10000000000002</v>
      </c>
      <c r="F51" s="60">
        <v>35.020000000000003</v>
      </c>
      <c r="G51" s="3" t="s">
        <v>12</v>
      </c>
      <c r="H51" s="3">
        <v>44</v>
      </c>
      <c r="I51" s="57">
        <v>1.621E-3</v>
      </c>
      <c r="J51" s="57">
        <v>1.619E-3</v>
      </c>
      <c r="K51" s="58">
        <v>97873</v>
      </c>
      <c r="L51" s="58">
        <v>158.5</v>
      </c>
      <c r="M51" s="60">
        <v>38.28</v>
      </c>
    </row>
    <row r="52" spans="1:13" x14ac:dyDescent="0.35">
      <c r="A52" s="3">
        <v>45</v>
      </c>
      <c r="B52" s="57">
        <v>2.8839999999999998E-3</v>
      </c>
      <c r="C52" s="57">
        <v>2.8800000000000002E-3</v>
      </c>
      <c r="D52" s="58">
        <v>95763.1</v>
      </c>
      <c r="E52" s="58">
        <v>275.8</v>
      </c>
      <c r="F52" s="60">
        <v>34.130000000000003</v>
      </c>
      <c r="G52" s="3" t="s">
        <v>12</v>
      </c>
      <c r="H52" s="3">
        <v>45</v>
      </c>
      <c r="I52" s="57">
        <v>1.8519999999999999E-3</v>
      </c>
      <c r="J52" s="57">
        <v>1.8500000000000001E-3</v>
      </c>
      <c r="K52" s="58">
        <v>97714.5</v>
      </c>
      <c r="L52" s="58">
        <v>180.8</v>
      </c>
      <c r="M52" s="60">
        <v>37.35</v>
      </c>
    </row>
    <row r="53" spans="1:13" x14ac:dyDescent="0.35">
      <c r="A53" s="3">
        <v>46</v>
      </c>
      <c r="B53" s="57">
        <v>3.1970000000000002E-3</v>
      </c>
      <c r="C53" s="57">
        <v>3.192E-3</v>
      </c>
      <c r="D53" s="58">
        <v>95487.3</v>
      </c>
      <c r="E53" s="58">
        <v>304.8</v>
      </c>
      <c r="F53" s="60">
        <v>33.229999999999997</v>
      </c>
      <c r="G53" s="3" t="s">
        <v>12</v>
      </c>
      <c r="H53" s="3">
        <v>46</v>
      </c>
      <c r="I53" s="57">
        <v>1.851E-3</v>
      </c>
      <c r="J53" s="57">
        <v>1.8489999999999999E-3</v>
      </c>
      <c r="K53" s="58">
        <v>97533.7</v>
      </c>
      <c r="L53" s="58">
        <v>180.4</v>
      </c>
      <c r="M53" s="60">
        <v>36.409999999999997</v>
      </c>
    </row>
    <row r="54" spans="1:13" x14ac:dyDescent="0.35">
      <c r="A54" s="3">
        <v>47</v>
      </c>
      <c r="B54" s="57">
        <v>3.3930000000000002E-3</v>
      </c>
      <c r="C54" s="57">
        <v>3.388E-3</v>
      </c>
      <c r="D54" s="58">
        <v>95182.5</v>
      </c>
      <c r="E54" s="58">
        <v>322.39999999999998</v>
      </c>
      <c r="F54" s="60">
        <v>32.33</v>
      </c>
      <c r="G54" s="3" t="s">
        <v>12</v>
      </c>
      <c r="H54" s="3">
        <v>47</v>
      </c>
      <c r="I54" s="57">
        <v>1.9859999999999999E-3</v>
      </c>
      <c r="J54" s="57">
        <v>1.9840000000000001E-3</v>
      </c>
      <c r="K54" s="58">
        <v>97353.3</v>
      </c>
      <c r="L54" s="58">
        <v>193.2</v>
      </c>
      <c r="M54" s="60">
        <v>35.479999999999997</v>
      </c>
    </row>
    <row r="55" spans="1:13" x14ac:dyDescent="0.35">
      <c r="A55" s="3">
        <v>48</v>
      </c>
      <c r="B55" s="57">
        <v>3.862E-3</v>
      </c>
      <c r="C55" s="57">
        <v>3.8549999999999999E-3</v>
      </c>
      <c r="D55" s="58">
        <v>94860.1</v>
      </c>
      <c r="E55" s="58">
        <v>365.6</v>
      </c>
      <c r="F55" s="60">
        <v>31.44</v>
      </c>
      <c r="G55" s="3" t="s">
        <v>12</v>
      </c>
      <c r="H55" s="3">
        <v>48</v>
      </c>
      <c r="I55" s="57">
        <v>2.4220000000000001E-3</v>
      </c>
      <c r="J55" s="57">
        <v>2.4190000000000001E-3</v>
      </c>
      <c r="K55" s="58">
        <v>97160.2</v>
      </c>
      <c r="L55" s="58">
        <v>235</v>
      </c>
      <c r="M55" s="60">
        <v>34.549999999999997</v>
      </c>
    </row>
    <row r="56" spans="1:13" x14ac:dyDescent="0.35">
      <c r="A56" s="3">
        <v>49</v>
      </c>
      <c r="B56" s="57">
        <v>3.7789999999999998E-3</v>
      </c>
      <c r="C56" s="57">
        <v>3.7720000000000002E-3</v>
      </c>
      <c r="D56" s="58">
        <v>94494.399999999994</v>
      </c>
      <c r="E56" s="58">
        <v>356.4</v>
      </c>
      <c r="F56" s="60">
        <v>30.56</v>
      </c>
      <c r="G56" s="3" t="s">
        <v>12</v>
      </c>
      <c r="H56" s="3">
        <v>49</v>
      </c>
      <c r="I56" s="57">
        <v>2.4610000000000001E-3</v>
      </c>
      <c r="J56" s="57">
        <v>2.4580000000000001E-3</v>
      </c>
      <c r="K56" s="58">
        <v>96925.1</v>
      </c>
      <c r="L56" s="58">
        <v>238.2</v>
      </c>
      <c r="M56" s="60">
        <v>33.630000000000003</v>
      </c>
    </row>
    <row r="57" spans="1:13" x14ac:dyDescent="0.35">
      <c r="A57" s="3">
        <v>50</v>
      </c>
      <c r="B57" s="57">
        <v>4.0099999999999997E-3</v>
      </c>
      <c r="C57" s="57">
        <v>4.0020000000000003E-3</v>
      </c>
      <c r="D57" s="58">
        <v>94138</v>
      </c>
      <c r="E57" s="58">
        <v>376.8</v>
      </c>
      <c r="F57" s="60">
        <v>29.68</v>
      </c>
      <c r="G57" s="3" t="s">
        <v>12</v>
      </c>
      <c r="H57" s="3">
        <v>50</v>
      </c>
      <c r="I57" s="57">
        <v>2.8779999999999999E-3</v>
      </c>
      <c r="J57" s="57">
        <v>2.8739999999999998E-3</v>
      </c>
      <c r="K57" s="58">
        <v>96686.9</v>
      </c>
      <c r="L57" s="58">
        <v>277.8</v>
      </c>
      <c r="M57" s="60">
        <v>32.71</v>
      </c>
    </row>
    <row r="58" spans="1:13" x14ac:dyDescent="0.35">
      <c r="A58" s="3">
        <v>51</v>
      </c>
      <c r="B58" s="57">
        <v>4.3779999999999999E-3</v>
      </c>
      <c r="C58" s="57">
        <v>4.3680000000000004E-3</v>
      </c>
      <c r="D58" s="58">
        <v>93761.2</v>
      </c>
      <c r="E58" s="58">
        <v>409.6</v>
      </c>
      <c r="F58" s="60">
        <v>28.79</v>
      </c>
      <c r="G58" s="3" t="s">
        <v>12</v>
      </c>
      <c r="H58" s="3">
        <v>51</v>
      </c>
      <c r="I58" s="57">
        <v>3.1849999999999999E-3</v>
      </c>
      <c r="J58" s="57">
        <v>3.179E-3</v>
      </c>
      <c r="K58" s="58">
        <v>96409</v>
      </c>
      <c r="L58" s="58">
        <v>306.5</v>
      </c>
      <c r="M58" s="60">
        <v>31.81</v>
      </c>
    </row>
    <row r="59" spans="1:13" x14ac:dyDescent="0.35">
      <c r="A59" s="3">
        <v>52</v>
      </c>
      <c r="B59" s="57">
        <v>4.9220000000000002E-3</v>
      </c>
      <c r="C59" s="57">
        <v>4.9100000000000003E-3</v>
      </c>
      <c r="D59" s="58">
        <v>93351.7</v>
      </c>
      <c r="E59" s="58">
        <v>458.3</v>
      </c>
      <c r="F59" s="60">
        <v>27.92</v>
      </c>
      <c r="G59" s="3" t="s">
        <v>12</v>
      </c>
      <c r="H59" s="3">
        <v>52</v>
      </c>
      <c r="I59" s="57">
        <v>3.0620000000000001E-3</v>
      </c>
      <c r="J59" s="57">
        <v>3.058E-3</v>
      </c>
      <c r="K59" s="58">
        <v>96102.5</v>
      </c>
      <c r="L59" s="58">
        <v>293.8</v>
      </c>
      <c r="M59" s="60">
        <v>30.91</v>
      </c>
    </row>
    <row r="60" spans="1:13" x14ac:dyDescent="0.35">
      <c r="A60" s="3">
        <v>53</v>
      </c>
      <c r="B60" s="57">
        <v>4.6350000000000002E-3</v>
      </c>
      <c r="C60" s="57">
        <v>4.6249999999999998E-3</v>
      </c>
      <c r="D60" s="58">
        <v>92893.3</v>
      </c>
      <c r="E60" s="58">
        <v>429.6</v>
      </c>
      <c r="F60" s="60">
        <v>27.05</v>
      </c>
      <c r="G60" s="3" t="s">
        <v>12</v>
      </c>
      <c r="H60" s="3">
        <v>53</v>
      </c>
      <c r="I60" s="57">
        <v>3.3579999999999999E-3</v>
      </c>
      <c r="J60" s="57">
        <v>3.3519999999999999E-3</v>
      </c>
      <c r="K60" s="58">
        <v>95808.7</v>
      </c>
      <c r="L60" s="58">
        <v>321.2</v>
      </c>
      <c r="M60" s="60">
        <v>30</v>
      </c>
    </row>
    <row r="61" spans="1:13" x14ac:dyDescent="0.35">
      <c r="A61" s="3">
        <v>54</v>
      </c>
      <c r="B61" s="57">
        <v>5.7720000000000002E-3</v>
      </c>
      <c r="C61" s="57">
        <v>5.7549999999999997E-3</v>
      </c>
      <c r="D61" s="58">
        <v>92463.7</v>
      </c>
      <c r="E61" s="58">
        <v>532.20000000000005</v>
      </c>
      <c r="F61" s="60">
        <v>26.18</v>
      </c>
      <c r="G61" s="3" t="s">
        <v>12</v>
      </c>
      <c r="H61" s="3">
        <v>54</v>
      </c>
      <c r="I61" s="57">
        <v>3.5750000000000001E-3</v>
      </c>
      <c r="J61" s="57">
        <v>3.5690000000000001E-3</v>
      </c>
      <c r="K61" s="58">
        <v>95487.5</v>
      </c>
      <c r="L61" s="58">
        <v>340.8</v>
      </c>
      <c r="M61" s="60">
        <v>29.1</v>
      </c>
    </row>
    <row r="62" spans="1:13" x14ac:dyDescent="0.35">
      <c r="A62" s="3">
        <v>55</v>
      </c>
      <c r="B62" s="57">
        <v>6.1739999999999998E-3</v>
      </c>
      <c r="C62" s="57">
        <v>6.1549999999999999E-3</v>
      </c>
      <c r="D62" s="58">
        <v>91931.6</v>
      </c>
      <c r="E62" s="58">
        <v>565.79999999999995</v>
      </c>
      <c r="F62" s="60">
        <v>25.32</v>
      </c>
      <c r="G62" s="3" t="s">
        <v>12</v>
      </c>
      <c r="H62" s="3">
        <v>55</v>
      </c>
      <c r="I62" s="57">
        <v>4.3740000000000003E-3</v>
      </c>
      <c r="J62" s="57">
        <v>4.3639999999999998E-3</v>
      </c>
      <c r="K62" s="58">
        <v>95146.7</v>
      </c>
      <c r="L62" s="58">
        <v>415.2</v>
      </c>
      <c r="M62" s="60">
        <v>28.2</v>
      </c>
    </row>
    <row r="63" spans="1:13" x14ac:dyDescent="0.35">
      <c r="A63" s="3">
        <v>56</v>
      </c>
      <c r="B63" s="57">
        <v>6.6899999999999998E-3</v>
      </c>
      <c r="C63" s="57">
        <v>6.6670000000000002E-3</v>
      </c>
      <c r="D63" s="58">
        <v>91365.8</v>
      </c>
      <c r="E63" s="58">
        <v>609.20000000000005</v>
      </c>
      <c r="F63" s="60">
        <v>24.48</v>
      </c>
      <c r="G63" s="3" t="s">
        <v>12</v>
      </c>
      <c r="H63" s="3">
        <v>56</v>
      </c>
      <c r="I63" s="57">
        <v>4.6719999999999999E-3</v>
      </c>
      <c r="J63" s="57">
        <v>4.6620000000000003E-3</v>
      </c>
      <c r="K63" s="58">
        <v>94731.5</v>
      </c>
      <c r="L63" s="58">
        <v>441.6</v>
      </c>
      <c r="M63" s="60">
        <v>27.32</v>
      </c>
    </row>
    <row r="64" spans="1:13" x14ac:dyDescent="0.35">
      <c r="A64" s="3">
        <v>57</v>
      </c>
      <c r="B64" s="57">
        <v>7.3400000000000002E-3</v>
      </c>
      <c r="C64" s="57">
        <v>7.3140000000000002E-3</v>
      </c>
      <c r="D64" s="58">
        <v>90756.6</v>
      </c>
      <c r="E64" s="58">
        <v>663.8</v>
      </c>
      <c r="F64" s="60">
        <v>23.64</v>
      </c>
      <c r="G64" s="3" t="s">
        <v>12</v>
      </c>
      <c r="H64" s="3">
        <v>57</v>
      </c>
      <c r="I64" s="57">
        <v>5.0769999999999999E-3</v>
      </c>
      <c r="J64" s="57">
        <v>5.0639999999999999E-3</v>
      </c>
      <c r="K64" s="58">
        <v>94289.9</v>
      </c>
      <c r="L64" s="58">
        <v>477.5</v>
      </c>
      <c r="M64" s="60">
        <v>26.45</v>
      </c>
    </row>
    <row r="65" spans="1:13" x14ac:dyDescent="0.35">
      <c r="A65" s="3">
        <v>58</v>
      </c>
      <c r="B65" s="57">
        <v>8.2769999999999996E-3</v>
      </c>
      <c r="C65" s="57">
        <v>8.2419999999999993E-3</v>
      </c>
      <c r="D65" s="58">
        <v>90092.800000000003</v>
      </c>
      <c r="E65" s="58">
        <v>742.6</v>
      </c>
      <c r="F65" s="60">
        <v>22.81</v>
      </c>
      <c r="G65" s="3" t="s">
        <v>12</v>
      </c>
      <c r="H65" s="3">
        <v>58</v>
      </c>
      <c r="I65" s="57">
        <v>5.0819999999999997E-3</v>
      </c>
      <c r="J65" s="57">
        <v>5.0689999999999997E-3</v>
      </c>
      <c r="K65" s="58">
        <v>93812.4</v>
      </c>
      <c r="L65" s="58">
        <v>475.6</v>
      </c>
      <c r="M65" s="60">
        <v>25.58</v>
      </c>
    </row>
    <row r="66" spans="1:13" x14ac:dyDescent="0.35">
      <c r="A66" s="3">
        <v>59</v>
      </c>
      <c r="B66" s="57">
        <v>9.0830000000000008E-3</v>
      </c>
      <c r="C66" s="57">
        <v>9.0419999999999997E-3</v>
      </c>
      <c r="D66" s="58">
        <v>89350.3</v>
      </c>
      <c r="E66" s="58">
        <v>807.9</v>
      </c>
      <c r="F66" s="60">
        <v>22</v>
      </c>
      <c r="G66" s="3" t="s">
        <v>12</v>
      </c>
      <c r="H66" s="3">
        <v>59</v>
      </c>
      <c r="I66" s="57">
        <v>5.6600000000000001E-3</v>
      </c>
      <c r="J66" s="57">
        <v>5.6439999999999997E-3</v>
      </c>
      <c r="K66" s="58">
        <v>93336.8</v>
      </c>
      <c r="L66" s="58">
        <v>526.79999999999995</v>
      </c>
      <c r="M66" s="60">
        <v>24.71</v>
      </c>
    </row>
    <row r="67" spans="1:13" x14ac:dyDescent="0.35">
      <c r="A67" s="3">
        <v>60</v>
      </c>
      <c r="B67" s="57">
        <v>9.6690000000000005E-3</v>
      </c>
      <c r="C67" s="57">
        <v>9.6220000000000003E-3</v>
      </c>
      <c r="D67" s="58">
        <v>88542.399999999994</v>
      </c>
      <c r="E67" s="58">
        <v>852</v>
      </c>
      <c r="F67" s="60">
        <v>21.19</v>
      </c>
      <c r="G67" s="3" t="s">
        <v>12</v>
      </c>
      <c r="H67" s="3">
        <v>60</v>
      </c>
      <c r="I67" s="57">
        <v>6.2370000000000004E-3</v>
      </c>
      <c r="J67" s="57">
        <v>6.2179999999999996E-3</v>
      </c>
      <c r="K67" s="58">
        <v>92810</v>
      </c>
      <c r="L67" s="58">
        <v>577.1</v>
      </c>
      <c r="M67" s="60">
        <v>23.85</v>
      </c>
    </row>
    <row r="68" spans="1:13" x14ac:dyDescent="0.35">
      <c r="A68" s="3">
        <v>61</v>
      </c>
      <c r="B68" s="57">
        <v>1.0189999999999999E-2</v>
      </c>
      <c r="C68" s="57">
        <v>1.0137999999999999E-2</v>
      </c>
      <c r="D68" s="58">
        <v>87690.4</v>
      </c>
      <c r="E68" s="58">
        <v>889</v>
      </c>
      <c r="F68" s="60">
        <v>20.39</v>
      </c>
      <c r="G68" s="3" t="s">
        <v>12</v>
      </c>
      <c r="H68" s="3">
        <v>61</v>
      </c>
      <c r="I68" s="57">
        <v>6.7499999999999999E-3</v>
      </c>
      <c r="J68" s="57">
        <v>6.7270000000000003E-3</v>
      </c>
      <c r="K68" s="58">
        <v>92232.9</v>
      </c>
      <c r="L68" s="58">
        <v>620.5</v>
      </c>
      <c r="M68" s="60">
        <v>22.99</v>
      </c>
    </row>
    <row r="69" spans="1:13" x14ac:dyDescent="0.35">
      <c r="A69" s="3">
        <v>62</v>
      </c>
      <c r="B69" s="57">
        <v>1.1396E-2</v>
      </c>
      <c r="C69" s="57">
        <v>1.1331000000000001E-2</v>
      </c>
      <c r="D69" s="58">
        <v>86801.4</v>
      </c>
      <c r="E69" s="58">
        <v>983.6</v>
      </c>
      <c r="F69" s="60">
        <v>19.600000000000001</v>
      </c>
      <c r="G69" s="3" t="s">
        <v>12</v>
      </c>
      <c r="H69" s="3">
        <v>62</v>
      </c>
      <c r="I69" s="57">
        <v>7.3769999999999999E-3</v>
      </c>
      <c r="J69" s="57">
        <v>7.3499999999999998E-3</v>
      </c>
      <c r="K69" s="58">
        <v>91612.5</v>
      </c>
      <c r="L69" s="58">
        <v>673.4</v>
      </c>
      <c r="M69" s="60">
        <v>22.15</v>
      </c>
    </row>
    <row r="70" spans="1:13" x14ac:dyDescent="0.35">
      <c r="A70" s="3">
        <v>63</v>
      </c>
      <c r="B70" s="57">
        <v>1.2707E-2</v>
      </c>
      <c r="C70" s="57">
        <v>1.2626999999999999E-2</v>
      </c>
      <c r="D70" s="58">
        <v>85817.8</v>
      </c>
      <c r="E70" s="58">
        <v>1083.5999999999999</v>
      </c>
      <c r="F70" s="60">
        <v>18.82</v>
      </c>
      <c r="G70" s="3" t="s">
        <v>12</v>
      </c>
      <c r="H70" s="3">
        <v>63</v>
      </c>
      <c r="I70" s="57">
        <v>8.0249999999999991E-3</v>
      </c>
      <c r="J70" s="57">
        <v>7.9930000000000001E-3</v>
      </c>
      <c r="K70" s="58">
        <v>90939.1</v>
      </c>
      <c r="L70" s="58">
        <v>726.8</v>
      </c>
      <c r="M70" s="60">
        <v>21.31</v>
      </c>
    </row>
    <row r="71" spans="1:13" x14ac:dyDescent="0.35">
      <c r="A71" s="3">
        <v>64</v>
      </c>
      <c r="B71" s="57">
        <v>1.3419E-2</v>
      </c>
      <c r="C71" s="57">
        <v>1.333E-2</v>
      </c>
      <c r="D71" s="58">
        <v>84734.2</v>
      </c>
      <c r="E71" s="58">
        <v>1129.5</v>
      </c>
      <c r="F71" s="60">
        <v>18.05</v>
      </c>
      <c r="G71" s="3" t="s">
        <v>12</v>
      </c>
      <c r="H71" s="3">
        <v>64</v>
      </c>
      <c r="I71" s="57">
        <v>9.0670000000000004E-3</v>
      </c>
      <c r="J71" s="57">
        <v>9.0259999999999993E-3</v>
      </c>
      <c r="K71" s="58">
        <v>90212.3</v>
      </c>
      <c r="L71" s="58">
        <v>814.3</v>
      </c>
      <c r="M71" s="60">
        <v>20.47</v>
      </c>
    </row>
    <row r="72" spans="1:13" x14ac:dyDescent="0.35">
      <c r="A72" s="3">
        <v>65</v>
      </c>
      <c r="B72" s="57">
        <v>1.5587999999999999E-2</v>
      </c>
      <c r="C72" s="57">
        <v>1.5467E-2</v>
      </c>
      <c r="D72" s="58">
        <v>83604.7</v>
      </c>
      <c r="E72" s="58">
        <v>1293.0999999999999</v>
      </c>
      <c r="F72" s="60">
        <v>17.29</v>
      </c>
      <c r="G72" s="3" t="s">
        <v>12</v>
      </c>
      <c r="H72" s="3">
        <v>65</v>
      </c>
      <c r="I72" s="57">
        <v>9.809E-3</v>
      </c>
      <c r="J72" s="57">
        <v>9.7610000000000006E-3</v>
      </c>
      <c r="K72" s="58">
        <v>89398</v>
      </c>
      <c r="L72" s="58">
        <v>872.6</v>
      </c>
      <c r="M72" s="60">
        <v>19.66</v>
      </c>
    </row>
    <row r="73" spans="1:13" x14ac:dyDescent="0.35">
      <c r="A73" s="3">
        <v>66</v>
      </c>
      <c r="B73" s="57">
        <v>1.5828999999999999E-2</v>
      </c>
      <c r="C73" s="57">
        <v>1.5705E-2</v>
      </c>
      <c r="D73" s="58">
        <v>82311.5</v>
      </c>
      <c r="E73" s="58">
        <v>1292.7</v>
      </c>
      <c r="F73" s="60">
        <v>16.55</v>
      </c>
      <c r="G73" s="3" t="s">
        <v>12</v>
      </c>
      <c r="H73" s="3">
        <v>66</v>
      </c>
      <c r="I73" s="57">
        <v>1.1243E-2</v>
      </c>
      <c r="J73" s="57">
        <v>1.1180000000000001E-2</v>
      </c>
      <c r="K73" s="58">
        <v>88525.4</v>
      </c>
      <c r="L73" s="58">
        <v>989.7</v>
      </c>
      <c r="M73" s="60">
        <v>18.84</v>
      </c>
    </row>
    <row r="74" spans="1:13" x14ac:dyDescent="0.35">
      <c r="A74" s="3">
        <v>67</v>
      </c>
      <c r="B74" s="57">
        <v>1.8266000000000001E-2</v>
      </c>
      <c r="C74" s="57">
        <v>1.8100999999999999E-2</v>
      </c>
      <c r="D74" s="58">
        <v>81018.8</v>
      </c>
      <c r="E74" s="58">
        <v>1466.5</v>
      </c>
      <c r="F74" s="60">
        <v>15.81</v>
      </c>
      <c r="G74" s="3" t="s">
        <v>12</v>
      </c>
      <c r="H74" s="3">
        <v>67</v>
      </c>
      <c r="I74" s="57">
        <v>1.1672999999999999E-2</v>
      </c>
      <c r="J74" s="57">
        <v>1.1606E-2</v>
      </c>
      <c r="K74" s="58">
        <v>87535.7</v>
      </c>
      <c r="L74" s="58">
        <v>1015.9</v>
      </c>
      <c r="M74" s="60">
        <v>18.05</v>
      </c>
    </row>
    <row r="75" spans="1:13" x14ac:dyDescent="0.35">
      <c r="A75" s="3">
        <v>68</v>
      </c>
      <c r="B75" s="57">
        <v>1.9619000000000001E-2</v>
      </c>
      <c r="C75" s="57">
        <v>1.9428000000000001E-2</v>
      </c>
      <c r="D75" s="58">
        <v>79552.399999999994</v>
      </c>
      <c r="E75" s="58">
        <v>1545.6</v>
      </c>
      <c r="F75" s="60">
        <v>15.09</v>
      </c>
      <c r="G75" s="3" t="s">
        <v>12</v>
      </c>
      <c r="H75" s="3">
        <v>68</v>
      </c>
      <c r="I75" s="57">
        <v>1.2878000000000001E-2</v>
      </c>
      <c r="J75" s="57">
        <v>1.2796E-2</v>
      </c>
      <c r="K75" s="58">
        <v>86519.8</v>
      </c>
      <c r="L75" s="58">
        <v>1107.0999999999999</v>
      </c>
      <c r="M75" s="60">
        <v>17.260000000000002</v>
      </c>
    </row>
    <row r="76" spans="1:13" x14ac:dyDescent="0.35">
      <c r="A76" s="3">
        <v>69</v>
      </c>
      <c r="B76" s="57">
        <v>2.264E-2</v>
      </c>
      <c r="C76" s="57">
        <v>2.2386E-2</v>
      </c>
      <c r="D76" s="58">
        <v>78006.8</v>
      </c>
      <c r="E76" s="58">
        <v>1746.3</v>
      </c>
      <c r="F76" s="60">
        <v>14.38</v>
      </c>
      <c r="G76" s="3" t="s">
        <v>12</v>
      </c>
      <c r="H76" s="3">
        <v>69</v>
      </c>
      <c r="I76" s="57">
        <v>1.5143999999999999E-2</v>
      </c>
      <c r="J76" s="57">
        <v>1.503E-2</v>
      </c>
      <c r="K76" s="58">
        <v>85412.7</v>
      </c>
      <c r="L76" s="58">
        <v>1283.8</v>
      </c>
      <c r="M76" s="60">
        <v>16.47</v>
      </c>
    </row>
    <row r="77" spans="1:13" x14ac:dyDescent="0.35">
      <c r="A77" s="3">
        <v>70</v>
      </c>
      <c r="B77" s="57">
        <v>2.4043999999999999E-2</v>
      </c>
      <c r="C77" s="57">
        <v>2.3758000000000001E-2</v>
      </c>
      <c r="D77" s="58">
        <v>76260.5</v>
      </c>
      <c r="E77" s="58">
        <v>1811.8</v>
      </c>
      <c r="F77" s="60">
        <v>13.7</v>
      </c>
      <c r="G77" s="3" t="s">
        <v>12</v>
      </c>
      <c r="H77" s="3">
        <v>70</v>
      </c>
      <c r="I77" s="57">
        <v>1.6511999999999999E-2</v>
      </c>
      <c r="J77" s="57">
        <v>1.6376999999999999E-2</v>
      </c>
      <c r="K77" s="58">
        <v>84129</v>
      </c>
      <c r="L77" s="58">
        <v>1377.8</v>
      </c>
      <c r="M77" s="60">
        <v>15.72</v>
      </c>
    </row>
    <row r="78" spans="1:13" x14ac:dyDescent="0.35">
      <c r="A78" s="3">
        <v>71</v>
      </c>
      <c r="B78" s="57">
        <v>2.7008000000000001E-2</v>
      </c>
      <c r="C78" s="57">
        <v>2.6648000000000002E-2</v>
      </c>
      <c r="D78" s="58">
        <v>74448.7</v>
      </c>
      <c r="E78" s="58">
        <v>1983.9</v>
      </c>
      <c r="F78" s="60">
        <v>13.02</v>
      </c>
      <c r="G78" s="3" t="s">
        <v>12</v>
      </c>
      <c r="H78" s="3">
        <v>71</v>
      </c>
      <c r="I78" s="57">
        <v>1.8157E-2</v>
      </c>
      <c r="J78" s="57">
        <v>1.7994E-2</v>
      </c>
      <c r="K78" s="58">
        <v>82751.199999999997</v>
      </c>
      <c r="L78" s="58">
        <v>1489</v>
      </c>
      <c r="M78" s="60">
        <v>14.97</v>
      </c>
    </row>
    <row r="79" spans="1:13" x14ac:dyDescent="0.35">
      <c r="A79" s="3">
        <v>72</v>
      </c>
      <c r="B79" s="57">
        <v>3.2288999999999998E-2</v>
      </c>
      <c r="C79" s="57">
        <v>3.1775999999999999E-2</v>
      </c>
      <c r="D79" s="58">
        <v>72464.800000000003</v>
      </c>
      <c r="E79" s="58">
        <v>2302.6</v>
      </c>
      <c r="F79" s="60">
        <v>12.36</v>
      </c>
      <c r="G79" s="3" t="s">
        <v>12</v>
      </c>
      <c r="H79" s="3">
        <v>72</v>
      </c>
      <c r="I79" s="57">
        <v>2.0854999999999999E-2</v>
      </c>
      <c r="J79" s="57">
        <v>2.0639999999999999E-2</v>
      </c>
      <c r="K79" s="58">
        <v>81262.2</v>
      </c>
      <c r="L79" s="58">
        <v>1677.2</v>
      </c>
      <c r="M79" s="60">
        <v>14.24</v>
      </c>
    </row>
    <row r="80" spans="1:13" x14ac:dyDescent="0.35">
      <c r="A80" s="3">
        <v>73</v>
      </c>
      <c r="B80" s="57">
        <v>3.4846000000000002E-2</v>
      </c>
      <c r="C80" s="57">
        <v>3.4249000000000002E-2</v>
      </c>
      <c r="D80" s="58">
        <v>70162.2</v>
      </c>
      <c r="E80" s="58">
        <v>2403</v>
      </c>
      <c r="F80" s="60">
        <v>11.75</v>
      </c>
      <c r="G80" s="3" t="s">
        <v>12</v>
      </c>
      <c r="H80" s="3">
        <v>73</v>
      </c>
      <c r="I80" s="57">
        <v>2.2943999999999999E-2</v>
      </c>
      <c r="J80" s="57">
        <v>2.2682999999999998E-2</v>
      </c>
      <c r="K80" s="58">
        <v>79585</v>
      </c>
      <c r="L80" s="58">
        <v>1805.3</v>
      </c>
      <c r="M80" s="60">
        <v>13.53</v>
      </c>
    </row>
    <row r="81" spans="1:13" x14ac:dyDescent="0.35">
      <c r="A81" s="3">
        <v>74</v>
      </c>
      <c r="B81" s="57">
        <v>3.7129000000000002E-2</v>
      </c>
      <c r="C81" s="57">
        <v>3.6451999999999998E-2</v>
      </c>
      <c r="D81" s="58">
        <v>67759.199999999997</v>
      </c>
      <c r="E81" s="58">
        <v>2470</v>
      </c>
      <c r="F81" s="60">
        <v>11.15</v>
      </c>
      <c r="G81" s="3" t="s">
        <v>12</v>
      </c>
      <c r="H81" s="3">
        <v>74</v>
      </c>
      <c r="I81" s="57">
        <v>2.5233999999999999E-2</v>
      </c>
      <c r="J81" s="57">
        <v>2.4919E-2</v>
      </c>
      <c r="K81" s="58">
        <v>77779.7</v>
      </c>
      <c r="L81" s="58">
        <v>1938.2</v>
      </c>
      <c r="M81" s="60">
        <v>12.83</v>
      </c>
    </row>
    <row r="82" spans="1:13" x14ac:dyDescent="0.35">
      <c r="A82" s="3">
        <v>75</v>
      </c>
      <c r="B82" s="57">
        <v>4.0346E-2</v>
      </c>
      <c r="C82" s="57">
        <v>3.9549000000000001E-2</v>
      </c>
      <c r="D82" s="58">
        <v>65289.2</v>
      </c>
      <c r="E82" s="58">
        <v>2582.1</v>
      </c>
      <c r="F82" s="60">
        <v>10.55</v>
      </c>
      <c r="G82" s="3" t="s">
        <v>12</v>
      </c>
      <c r="H82" s="3">
        <v>75</v>
      </c>
      <c r="I82" s="57">
        <v>2.7532000000000001E-2</v>
      </c>
      <c r="J82" s="57">
        <v>2.7158000000000002E-2</v>
      </c>
      <c r="K82" s="58">
        <v>75841.5</v>
      </c>
      <c r="L82" s="58">
        <v>2059.6999999999998</v>
      </c>
      <c r="M82" s="60">
        <v>12.14</v>
      </c>
    </row>
    <row r="83" spans="1:13" x14ac:dyDescent="0.35">
      <c r="A83" s="3">
        <v>76</v>
      </c>
      <c r="B83" s="57">
        <v>4.3243999999999998E-2</v>
      </c>
      <c r="C83" s="57">
        <v>4.2328999999999999E-2</v>
      </c>
      <c r="D83" s="58">
        <v>62707.1</v>
      </c>
      <c r="E83" s="58">
        <v>2654.3</v>
      </c>
      <c r="F83" s="60">
        <v>9.9600000000000009</v>
      </c>
      <c r="G83" s="3" t="s">
        <v>12</v>
      </c>
      <c r="H83" s="3">
        <v>76</v>
      </c>
      <c r="I83" s="57">
        <v>3.1352999999999999E-2</v>
      </c>
      <c r="J83" s="57">
        <v>3.0869000000000001E-2</v>
      </c>
      <c r="K83" s="58">
        <v>73781.8</v>
      </c>
      <c r="L83" s="58">
        <v>2277.6</v>
      </c>
      <c r="M83" s="60">
        <v>11.47</v>
      </c>
    </row>
    <row r="84" spans="1:13" x14ac:dyDescent="0.35">
      <c r="A84" s="3">
        <v>77</v>
      </c>
      <c r="B84" s="57">
        <v>4.9206E-2</v>
      </c>
      <c r="C84" s="57">
        <v>4.8024999999999998E-2</v>
      </c>
      <c r="D84" s="58">
        <v>60052.800000000003</v>
      </c>
      <c r="E84" s="58">
        <v>2884</v>
      </c>
      <c r="F84" s="60">
        <v>9.3800000000000008</v>
      </c>
      <c r="G84" s="3" t="s">
        <v>12</v>
      </c>
      <c r="H84" s="3">
        <v>77</v>
      </c>
      <c r="I84" s="57">
        <v>3.4696999999999999E-2</v>
      </c>
      <c r="J84" s="57">
        <v>3.4105999999999997E-2</v>
      </c>
      <c r="K84" s="58">
        <v>71504.2</v>
      </c>
      <c r="L84" s="58">
        <v>2438.6999999999998</v>
      </c>
      <c r="M84" s="60">
        <v>10.82</v>
      </c>
    </row>
    <row r="85" spans="1:13" x14ac:dyDescent="0.35">
      <c r="A85" s="3">
        <v>78</v>
      </c>
      <c r="B85" s="57">
        <v>5.4685999999999998E-2</v>
      </c>
      <c r="C85" s="57">
        <v>5.3231000000000001E-2</v>
      </c>
      <c r="D85" s="58">
        <v>57168.800000000003</v>
      </c>
      <c r="E85" s="58">
        <v>3043.2</v>
      </c>
      <c r="F85" s="60">
        <v>8.83</v>
      </c>
      <c r="G85" s="3" t="s">
        <v>12</v>
      </c>
      <c r="H85" s="3">
        <v>78</v>
      </c>
      <c r="I85" s="57">
        <v>3.9704000000000003E-2</v>
      </c>
      <c r="J85" s="57">
        <v>3.8932000000000001E-2</v>
      </c>
      <c r="K85" s="58">
        <v>69065.5</v>
      </c>
      <c r="L85" s="58">
        <v>2688.8</v>
      </c>
      <c r="M85" s="60">
        <v>10.18</v>
      </c>
    </row>
    <row r="86" spans="1:13" x14ac:dyDescent="0.35">
      <c r="A86" s="3">
        <v>79</v>
      </c>
      <c r="B86" s="57">
        <v>5.9681999999999999E-2</v>
      </c>
      <c r="C86" s="57">
        <v>5.7951999999999997E-2</v>
      </c>
      <c r="D86" s="58">
        <v>54125.599999999999</v>
      </c>
      <c r="E86" s="58">
        <v>3136.7</v>
      </c>
      <c r="F86" s="60">
        <v>8.3000000000000007</v>
      </c>
      <c r="G86" s="3" t="s">
        <v>12</v>
      </c>
      <c r="H86" s="3">
        <v>79</v>
      </c>
      <c r="I86" s="57">
        <v>4.3831000000000002E-2</v>
      </c>
      <c r="J86" s="57">
        <v>4.2890999999999999E-2</v>
      </c>
      <c r="K86" s="58">
        <v>66376.7</v>
      </c>
      <c r="L86" s="58">
        <v>2847</v>
      </c>
      <c r="M86" s="60">
        <v>9.57</v>
      </c>
    </row>
    <row r="87" spans="1:13" x14ac:dyDescent="0.35">
      <c r="A87" s="3">
        <v>80</v>
      </c>
      <c r="B87" s="57">
        <v>6.6143999999999994E-2</v>
      </c>
      <c r="C87" s="57">
        <v>6.4026E-2</v>
      </c>
      <c r="D87" s="58">
        <v>50988.9</v>
      </c>
      <c r="E87" s="58">
        <v>3264.6</v>
      </c>
      <c r="F87" s="60">
        <v>7.78</v>
      </c>
      <c r="G87" s="3" t="s">
        <v>12</v>
      </c>
      <c r="H87" s="3">
        <v>80</v>
      </c>
      <c r="I87" s="57">
        <v>4.8481000000000003E-2</v>
      </c>
      <c r="J87" s="57">
        <v>4.7333E-2</v>
      </c>
      <c r="K87" s="58">
        <v>63529.7</v>
      </c>
      <c r="L87" s="58">
        <v>3007.1</v>
      </c>
      <c r="M87" s="60">
        <v>8.98</v>
      </c>
    </row>
    <row r="88" spans="1:13" x14ac:dyDescent="0.35">
      <c r="A88" s="3">
        <v>81</v>
      </c>
      <c r="B88" s="57">
        <v>7.2493000000000002E-2</v>
      </c>
      <c r="C88" s="57">
        <v>6.9957000000000005E-2</v>
      </c>
      <c r="D88" s="58">
        <v>47724.3</v>
      </c>
      <c r="E88" s="58">
        <v>3338.7</v>
      </c>
      <c r="F88" s="60">
        <v>7.28</v>
      </c>
      <c r="G88" s="3" t="s">
        <v>12</v>
      </c>
      <c r="H88" s="3">
        <v>81</v>
      </c>
      <c r="I88" s="57">
        <v>5.2859000000000003E-2</v>
      </c>
      <c r="J88" s="57">
        <v>5.1498000000000002E-2</v>
      </c>
      <c r="K88" s="58">
        <v>60522.7</v>
      </c>
      <c r="L88" s="58">
        <v>3116.8</v>
      </c>
      <c r="M88" s="60">
        <v>8.4</v>
      </c>
    </row>
    <row r="89" spans="1:13" x14ac:dyDescent="0.35">
      <c r="A89" s="3">
        <v>82</v>
      </c>
      <c r="B89" s="57">
        <v>8.2487000000000005E-2</v>
      </c>
      <c r="C89" s="57">
        <v>7.9219999999999999E-2</v>
      </c>
      <c r="D89" s="58">
        <v>44385.7</v>
      </c>
      <c r="E89" s="58">
        <v>3516.2</v>
      </c>
      <c r="F89" s="60">
        <v>6.79</v>
      </c>
      <c r="G89" s="3" t="s">
        <v>12</v>
      </c>
      <c r="H89" s="3">
        <v>82</v>
      </c>
      <c r="I89" s="57">
        <v>6.3871999999999998E-2</v>
      </c>
      <c r="J89" s="57">
        <v>6.1894999999999999E-2</v>
      </c>
      <c r="K89" s="58">
        <v>57405.9</v>
      </c>
      <c r="L89" s="58">
        <v>3553.1</v>
      </c>
      <c r="M89" s="60">
        <v>7.83</v>
      </c>
    </row>
    <row r="90" spans="1:13" x14ac:dyDescent="0.35">
      <c r="A90" s="3">
        <v>83</v>
      </c>
      <c r="B90" s="57">
        <v>9.2891000000000001E-2</v>
      </c>
      <c r="C90" s="57">
        <v>8.8768E-2</v>
      </c>
      <c r="D90" s="58">
        <v>40869.4</v>
      </c>
      <c r="E90" s="58">
        <v>3627.9</v>
      </c>
      <c r="F90" s="60">
        <v>6.33</v>
      </c>
      <c r="G90" s="3" t="s">
        <v>12</v>
      </c>
      <c r="H90" s="3">
        <v>83</v>
      </c>
      <c r="I90" s="57">
        <v>7.1054999999999993E-2</v>
      </c>
      <c r="J90" s="57">
        <v>6.8616999999999997E-2</v>
      </c>
      <c r="K90" s="58">
        <v>53852.7</v>
      </c>
      <c r="L90" s="58">
        <v>3695.2</v>
      </c>
      <c r="M90" s="60">
        <v>7.32</v>
      </c>
    </row>
    <row r="91" spans="1:13" x14ac:dyDescent="0.35">
      <c r="A91" s="3">
        <v>84</v>
      </c>
      <c r="B91" s="57">
        <v>0.107906</v>
      </c>
      <c r="C91" s="57">
        <v>0.102382</v>
      </c>
      <c r="D91" s="58">
        <v>37241.5</v>
      </c>
      <c r="E91" s="58">
        <v>3812.9</v>
      </c>
      <c r="F91" s="60">
        <v>5.89</v>
      </c>
      <c r="G91" s="3" t="s">
        <v>12</v>
      </c>
      <c r="H91" s="3">
        <v>84</v>
      </c>
      <c r="I91" s="57">
        <v>7.9465999999999995E-2</v>
      </c>
      <c r="J91" s="57">
        <v>7.6428999999999997E-2</v>
      </c>
      <c r="K91" s="58">
        <v>50157.5</v>
      </c>
      <c r="L91" s="58">
        <v>3833.5</v>
      </c>
      <c r="M91" s="60">
        <v>6.82</v>
      </c>
    </row>
    <row r="92" spans="1:13" x14ac:dyDescent="0.35">
      <c r="A92" s="3">
        <v>85</v>
      </c>
      <c r="B92" s="57">
        <v>0.119782</v>
      </c>
      <c r="C92" s="57">
        <v>0.113013</v>
      </c>
      <c r="D92" s="58">
        <v>33428.699999999997</v>
      </c>
      <c r="E92" s="58">
        <v>3777.9</v>
      </c>
      <c r="F92" s="60">
        <v>5.51</v>
      </c>
      <c r="G92" s="3" t="s">
        <v>12</v>
      </c>
      <c r="H92" s="3">
        <v>85</v>
      </c>
      <c r="I92" s="57">
        <v>9.1231000000000007E-2</v>
      </c>
      <c r="J92" s="57">
        <v>8.7250999999999995E-2</v>
      </c>
      <c r="K92" s="58">
        <v>46324</v>
      </c>
      <c r="L92" s="58">
        <v>4041.8</v>
      </c>
      <c r="M92" s="60">
        <v>6.34</v>
      </c>
    </row>
    <row r="93" spans="1:13" x14ac:dyDescent="0.35">
      <c r="A93" s="3">
        <v>86</v>
      </c>
      <c r="B93" s="57">
        <v>0.13147700000000001</v>
      </c>
      <c r="C93" s="57">
        <v>0.123367</v>
      </c>
      <c r="D93" s="58">
        <v>29650.799999999999</v>
      </c>
      <c r="E93" s="58">
        <v>3657.9</v>
      </c>
      <c r="F93" s="60">
        <v>5.15</v>
      </c>
      <c r="G93" s="3" t="s">
        <v>12</v>
      </c>
      <c r="H93" s="3">
        <v>86</v>
      </c>
      <c r="I93" s="57">
        <v>9.9981E-2</v>
      </c>
      <c r="J93" s="57">
        <v>9.5221E-2</v>
      </c>
      <c r="K93" s="58">
        <v>42282.2</v>
      </c>
      <c r="L93" s="58">
        <v>4026.2</v>
      </c>
      <c r="M93" s="60">
        <v>5.9</v>
      </c>
    </row>
    <row r="94" spans="1:13" x14ac:dyDescent="0.35">
      <c r="A94" s="3">
        <v>87</v>
      </c>
      <c r="B94" s="57">
        <v>0.14618400000000001</v>
      </c>
      <c r="C94" s="57">
        <v>0.13622699999999999</v>
      </c>
      <c r="D94" s="58">
        <v>25992.9</v>
      </c>
      <c r="E94" s="58">
        <v>3540.9</v>
      </c>
      <c r="F94" s="60">
        <v>4.8</v>
      </c>
      <c r="G94" s="3" t="s">
        <v>12</v>
      </c>
      <c r="H94" s="3">
        <v>87</v>
      </c>
      <c r="I94" s="57">
        <v>0.116522</v>
      </c>
      <c r="J94" s="57">
        <v>0.110107</v>
      </c>
      <c r="K94" s="58">
        <v>38256</v>
      </c>
      <c r="L94" s="58">
        <v>4212.3</v>
      </c>
      <c r="M94" s="60">
        <v>5.47</v>
      </c>
    </row>
    <row r="95" spans="1:13" x14ac:dyDescent="0.35">
      <c r="A95" s="3">
        <v>88</v>
      </c>
      <c r="B95" s="57">
        <v>0.16283700000000001</v>
      </c>
      <c r="C95" s="57">
        <v>0.15057699999999999</v>
      </c>
      <c r="D95" s="58">
        <v>22451.9</v>
      </c>
      <c r="E95" s="58">
        <v>3380.7</v>
      </c>
      <c r="F95" s="60">
        <v>4.4800000000000004</v>
      </c>
      <c r="G95" s="3" t="s">
        <v>12</v>
      </c>
      <c r="H95" s="3">
        <v>88</v>
      </c>
      <c r="I95" s="57">
        <v>0.128995</v>
      </c>
      <c r="J95" s="57">
        <v>0.12118</v>
      </c>
      <c r="K95" s="58">
        <v>34043.800000000003</v>
      </c>
      <c r="L95" s="58">
        <v>4125.3999999999996</v>
      </c>
      <c r="M95" s="60">
        <v>5.08</v>
      </c>
    </row>
    <row r="96" spans="1:13" x14ac:dyDescent="0.35">
      <c r="A96" s="3">
        <v>89</v>
      </c>
      <c r="B96" s="57">
        <v>0.17496100000000001</v>
      </c>
      <c r="C96" s="57">
        <v>0.160886</v>
      </c>
      <c r="D96" s="58">
        <v>19071.2</v>
      </c>
      <c r="E96" s="58">
        <v>3068.3</v>
      </c>
      <c r="F96" s="60">
        <v>4.1900000000000004</v>
      </c>
      <c r="G96" s="3" t="s">
        <v>12</v>
      </c>
      <c r="H96" s="3">
        <v>89</v>
      </c>
      <c r="I96" s="57">
        <v>0.13993</v>
      </c>
      <c r="J96" s="57">
        <v>0.13078000000000001</v>
      </c>
      <c r="K96" s="58">
        <v>29918.400000000001</v>
      </c>
      <c r="L96" s="58">
        <v>3912.7</v>
      </c>
      <c r="M96" s="60">
        <v>4.71</v>
      </c>
    </row>
    <row r="97" spans="1:13" x14ac:dyDescent="0.35">
      <c r="A97" s="3">
        <v>90</v>
      </c>
      <c r="B97" s="57">
        <v>0.19647899999999999</v>
      </c>
      <c r="C97" s="57">
        <v>0.17890400000000001</v>
      </c>
      <c r="D97" s="58">
        <v>16002.9</v>
      </c>
      <c r="E97" s="58">
        <v>2863</v>
      </c>
      <c r="F97" s="60">
        <v>3.89</v>
      </c>
      <c r="G97" s="3" t="s">
        <v>12</v>
      </c>
      <c r="H97" s="3">
        <v>90</v>
      </c>
      <c r="I97" s="57">
        <v>0.16470000000000001</v>
      </c>
      <c r="J97" s="57">
        <v>0.152169</v>
      </c>
      <c r="K97" s="58">
        <v>26005.599999999999</v>
      </c>
      <c r="L97" s="58">
        <v>3957.2</v>
      </c>
      <c r="M97" s="60">
        <v>4.3499999999999996</v>
      </c>
    </row>
    <row r="98" spans="1:13" x14ac:dyDescent="0.35">
      <c r="A98" s="3">
        <v>91</v>
      </c>
      <c r="B98" s="57">
        <v>0.21259</v>
      </c>
      <c r="C98" s="57">
        <v>0.192164</v>
      </c>
      <c r="D98" s="58">
        <v>13139.9</v>
      </c>
      <c r="E98" s="58">
        <v>2525</v>
      </c>
      <c r="F98" s="60">
        <v>3.63</v>
      </c>
      <c r="G98" s="3" t="s">
        <v>12</v>
      </c>
      <c r="H98" s="3">
        <v>91</v>
      </c>
      <c r="I98" s="57">
        <v>0.17820900000000001</v>
      </c>
      <c r="J98" s="57">
        <v>0.163629</v>
      </c>
      <c r="K98" s="58">
        <v>22048.400000000001</v>
      </c>
      <c r="L98" s="58">
        <v>3607.7</v>
      </c>
      <c r="M98" s="60">
        <v>4.04</v>
      </c>
    </row>
    <row r="99" spans="1:13" x14ac:dyDescent="0.35">
      <c r="A99" s="3">
        <v>92</v>
      </c>
      <c r="B99" s="57">
        <v>0.24930099999999999</v>
      </c>
      <c r="C99" s="57">
        <v>0.22167000000000001</v>
      </c>
      <c r="D99" s="58">
        <v>10614.9</v>
      </c>
      <c r="E99" s="58">
        <v>2353</v>
      </c>
      <c r="F99" s="60">
        <v>3.38</v>
      </c>
      <c r="G99" s="3" t="s">
        <v>12</v>
      </c>
      <c r="H99" s="3">
        <v>92</v>
      </c>
      <c r="I99" s="57">
        <v>0.205153</v>
      </c>
      <c r="J99" s="57">
        <v>0.18606700000000001</v>
      </c>
      <c r="K99" s="58">
        <v>18440.7</v>
      </c>
      <c r="L99" s="58">
        <v>3431.2</v>
      </c>
      <c r="M99" s="60">
        <v>3.73</v>
      </c>
    </row>
    <row r="100" spans="1:13" x14ac:dyDescent="0.35">
      <c r="A100" s="3">
        <v>93</v>
      </c>
      <c r="B100" s="57">
        <v>0.257239</v>
      </c>
      <c r="C100" s="57">
        <v>0.22792299999999999</v>
      </c>
      <c r="D100" s="58">
        <v>8261.9</v>
      </c>
      <c r="E100" s="58">
        <v>1883.1</v>
      </c>
      <c r="F100" s="60">
        <v>3.2</v>
      </c>
      <c r="G100" s="3" t="s">
        <v>12</v>
      </c>
      <c r="H100" s="3">
        <v>93</v>
      </c>
      <c r="I100" s="57">
        <v>0.21745</v>
      </c>
      <c r="J100" s="57">
        <v>0.19612599999999999</v>
      </c>
      <c r="K100" s="58">
        <v>15009.5</v>
      </c>
      <c r="L100" s="58">
        <v>2943.8</v>
      </c>
      <c r="M100" s="60">
        <v>3.47</v>
      </c>
    </row>
    <row r="101" spans="1:13" x14ac:dyDescent="0.35">
      <c r="A101" s="3">
        <v>94</v>
      </c>
      <c r="B101" s="57">
        <v>0.28099200000000002</v>
      </c>
      <c r="C101" s="57">
        <v>0.24637700000000001</v>
      </c>
      <c r="D101" s="58">
        <v>6378.8</v>
      </c>
      <c r="E101" s="58">
        <v>1571.6</v>
      </c>
      <c r="F101" s="60">
        <v>2.99</v>
      </c>
      <c r="G101" s="3" t="s">
        <v>12</v>
      </c>
      <c r="H101" s="3">
        <v>94</v>
      </c>
      <c r="I101" s="57">
        <v>0.246587</v>
      </c>
      <c r="J101" s="57">
        <v>0.21952199999999999</v>
      </c>
      <c r="K101" s="58">
        <v>12065.7</v>
      </c>
      <c r="L101" s="58">
        <v>2648.7</v>
      </c>
      <c r="M101" s="60">
        <v>3.19</v>
      </c>
    </row>
    <row r="102" spans="1:13" x14ac:dyDescent="0.35">
      <c r="A102" s="3">
        <v>95</v>
      </c>
      <c r="B102" s="57">
        <v>0.31694600000000001</v>
      </c>
      <c r="C102" s="57">
        <v>0.27359</v>
      </c>
      <c r="D102" s="58">
        <v>4807.2</v>
      </c>
      <c r="E102" s="58">
        <v>1315.2</v>
      </c>
      <c r="F102" s="60">
        <v>2.81</v>
      </c>
      <c r="G102" s="3" t="s">
        <v>12</v>
      </c>
      <c r="H102" s="3">
        <v>95</v>
      </c>
      <c r="I102" s="57">
        <v>0.28186</v>
      </c>
      <c r="J102" s="57">
        <v>0.24704400000000001</v>
      </c>
      <c r="K102" s="58">
        <v>9417</v>
      </c>
      <c r="L102" s="58">
        <v>2326.4</v>
      </c>
      <c r="M102" s="60">
        <v>2.95</v>
      </c>
    </row>
    <row r="103" spans="1:13" x14ac:dyDescent="0.35">
      <c r="A103" s="3">
        <v>96</v>
      </c>
      <c r="B103" s="57">
        <v>0.34411799999999998</v>
      </c>
      <c r="C103" s="57">
        <v>0.293601</v>
      </c>
      <c r="D103" s="58">
        <v>3492</v>
      </c>
      <c r="E103" s="58">
        <v>1025.3</v>
      </c>
      <c r="F103" s="60">
        <v>2.68</v>
      </c>
      <c r="G103" s="3" t="s">
        <v>12</v>
      </c>
      <c r="H103" s="3">
        <v>96</v>
      </c>
      <c r="I103" s="57">
        <v>0.29761599999999999</v>
      </c>
      <c r="J103" s="57">
        <v>0.25906499999999999</v>
      </c>
      <c r="K103" s="58">
        <v>7090.6</v>
      </c>
      <c r="L103" s="58">
        <v>1836.9</v>
      </c>
      <c r="M103" s="60">
        <v>2.75</v>
      </c>
    </row>
    <row r="104" spans="1:13" x14ac:dyDescent="0.35">
      <c r="A104" s="3">
        <v>97</v>
      </c>
      <c r="B104" s="57">
        <v>0.35622300000000001</v>
      </c>
      <c r="C104" s="57">
        <v>0.30236800000000003</v>
      </c>
      <c r="D104" s="58">
        <v>2466.8000000000002</v>
      </c>
      <c r="E104" s="58">
        <v>745.9</v>
      </c>
      <c r="F104" s="60">
        <v>2.58</v>
      </c>
      <c r="G104" s="3" t="s">
        <v>12</v>
      </c>
      <c r="H104" s="3">
        <v>97</v>
      </c>
      <c r="I104" s="57">
        <v>0.33121</v>
      </c>
      <c r="J104" s="57">
        <v>0.28415299999999999</v>
      </c>
      <c r="K104" s="58">
        <v>5253.7</v>
      </c>
      <c r="L104" s="58">
        <v>1492.8</v>
      </c>
      <c r="M104" s="60">
        <v>2.54</v>
      </c>
    </row>
    <row r="105" spans="1:13" x14ac:dyDescent="0.35">
      <c r="A105" s="3">
        <v>98</v>
      </c>
      <c r="B105" s="57">
        <v>0.35199999999999998</v>
      </c>
      <c r="C105" s="57">
        <v>0.29931999999999997</v>
      </c>
      <c r="D105" s="58">
        <v>1720.9</v>
      </c>
      <c r="E105" s="58">
        <v>515.1</v>
      </c>
      <c r="F105" s="60">
        <v>2.48</v>
      </c>
      <c r="G105" s="3" t="s">
        <v>12</v>
      </c>
      <c r="H105" s="3">
        <v>98</v>
      </c>
      <c r="I105" s="57">
        <v>0.37411899999999998</v>
      </c>
      <c r="J105" s="57">
        <v>0.315164</v>
      </c>
      <c r="K105" s="58">
        <v>3760.8</v>
      </c>
      <c r="L105" s="58">
        <v>1185.3</v>
      </c>
      <c r="M105" s="60">
        <v>2.35</v>
      </c>
    </row>
    <row r="106" spans="1:13" x14ac:dyDescent="0.35">
      <c r="A106" s="3">
        <v>99</v>
      </c>
      <c r="B106" s="57">
        <v>0.40840799999999999</v>
      </c>
      <c r="C106" s="57">
        <v>0.33915200000000001</v>
      </c>
      <c r="D106" s="58">
        <v>1205.8</v>
      </c>
      <c r="E106" s="58">
        <v>408.9</v>
      </c>
      <c r="F106" s="60">
        <v>2.33</v>
      </c>
      <c r="G106" s="3" t="s">
        <v>12</v>
      </c>
      <c r="H106" s="3">
        <v>99</v>
      </c>
      <c r="I106" s="57">
        <v>0.38802799999999998</v>
      </c>
      <c r="J106" s="57">
        <v>0.32497799999999999</v>
      </c>
      <c r="K106" s="58">
        <v>2575.5</v>
      </c>
      <c r="L106" s="58">
        <v>837</v>
      </c>
      <c r="M106" s="60">
        <v>2.2000000000000002</v>
      </c>
    </row>
    <row r="107" spans="1:13" x14ac:dyDescent="0.35">
      <c r="A107" s="3">
        <v>100</v>
      </c>
      <c r="B107" s="3">
        <v>0.40609099999999998</v>
      </c>
      <c r="C107" s="3">
        <v>0.33755299999999999</v>
      </c>
      <c r="D107" s="3">
        <v>796.8</v>
      </c>
      <c r="E107" s="3">
        <v>269</v>
      </c>
      <c r="F107" s="3">
        <v>2.2599999999999998</v>
      </c>
      <c r="G107" s="3" t="s">
        <v>12</v>
      </c>
      <c r="H107" s="3">
        <v>100</v>
      </c>
      <c r="I107" s="3">
        <v>0.45240599999999997</v>
      </c>
      <c r="J107" s="3">
        <v>0.36894900000000003</v>
      </c>
      <c r="K107" s="3">
        <v>1738.6</v>
      </c>
      <c r="L107" s="3">
        <v>641.4</v>
      </c>
      <c r="M107" s="3">
        <v>2.02</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44</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3.8960000000000002E-3</v>
      </c>
      <c r="C7" s="57">
        <v>3.8890000000000001E-3</v>
      </c>
      <c r="D7" s="58">
        <v>100000</v>
      </c>
      <c r="E7" s="58">
        <v>388.9</v>
      </c>
      <c r="F7" s="60">
        <v>77.05</v>
      </c>
      <c r="G7" s="3" t="s">
        <v>12</v>
      </c>
      <c r="H7" s="3">
        <v>0</v>
      </c>
      <c r="I7" s="57">
        <v>3.2360000000000002E-3</v>
      </c>
      <c r="J7" s="57">
        <v>3.2299999999999998E-3</v>
      </c>
      <c r="K7" s="58">
        <v>100000</v>
      </c>
      <c r="L7" s="58">
        <v>323</v>
      </c>
      <c r="M7" s="60">
        <v>81.06</v>
      </c>
    </row>
    <row r="8" spans="1:13" x14ac:dyDescent="0.35">
      <c r="A8" s="3">
        <v>1</v>
      </c>
      <c r="B8" s="57">
        <v>2.43E-4</v>
      </c>
      <c r="C8" s="57">
        <v>2.43E-4</v>
      </c>
      <c r="D8" s="58">
        <v>99611.1</v>
      </c>
      <c r="E8" s="58">
        <v>24.2</v>
      </c>
      <c r="F8" s="60">
        <v>76.349999999999994</v>
      </c>
      <c r="G8" s="3" t="s">
        <v>12</v>
      </c>
      <c r="H8" s="3">
        <v>1</v>
      </c>
      <c r="I8" s="57">
        <v>2.2000000000000001E-4</v>
      </c>
      <c r="J8" s="57">
        <v>2.2000000000000001E-4</v>
      </c>
      <c r="K8" s="58">
        <v>99677</v>
      </c>
      <c r="L8" s="58">
        <v>22</v>
      </c>
      <c r="M8" s="60">
        <v>80.33</v>
      </c>
    </row>
    <row r="9" spans="1:13" x14ac:dyDescent="0.35">
      <c r="A9" s="3">
        <v>2</v>
      </c>
      <c r="B9" s="57">
        <v>1.76E-4</v>
      </c>
      <c r="C9" s="57">
        <v>1.76E-4</v>
      </c>
      <c r="D9" s="58">
        <v>99586.9</v>
      </c>
      <c r="E9" s="58">
        <v>17.5</v>
      </c>
      <c r="F9" s="60">
        <v>75.37</v>
      </c>
      <c r="G9" s="3" t="s">
        <v>12</v>
      </c>
      <c r="H9" s="3">
        <v>2</v>
      </c>
      <c r="I9" s="57">
        <v>1.3799999999999999E-4</v>
      </c>
      <c r="J9" s="57">
        <v>1.3799999999999999E-4</v>
      </c>
      <c r="K9" s="58">
        <v>99655</v>
      </c>
      <c r="L9" s="58">
        <v>13.8</v>
      </c>
      <c r="M9" s="60">
        <v>79.34</v>
      </c>
    </row>
    <row r="10" spans="1:13" x14ac:dyDescent="0.35">
      <c r="A10" s="3">
        <v>3</v>
      </c>
      <c r="B10" s="57">
        <v>7.7000000000000001E-5</v>
      </c>
      <c r="C10" s="57">
        <v>7.7000000000000001E-5</v>
      </c>
      <c r="D10" s="58">
        <v>99569.4</v>
      </c>
      <c r="E10" s="58">
        <v>7.7</v>
      </c>
      <c r="F10" s="60">
        <v>74.38</v>
      </c>
      <c r="G10" s="3" t="s">
        <v>12</v>
      </c>
      <c r="H10" s="3">
        <v>3</v>
      </c>
      <c r="I10" s="57">
        <v>6.8999999999999997E-5</v>
      </c>
      <c r="J10" s="57">
        <v>6.8999999999999997E-5</v>
      </c>
      <c r="K10" s="58">
        <v>99641.2</v>
      </c>
      <c r="L10" s="58">
        <v>6.8</v>
      </c>
      <c r="M10" s="60">
        <v>78.349999999999994</v>
      </c>
    </row>
    <row r="11" spans="1:13" x14ac:dyDescent="0.35">
      <c r="A11" s="3">
        <v>4</v>
      </c>
      <c r="B11" s="57">
        <v>1.55E-4</v>
      </c>
      <c r="C11" s="57">
        <v>1.55E-4</v>
      </c>
      <c r="D11" s="58">
        <v>99561.7</v>
      </c>
      <c r="E11" s="58">
        <v>15.5</v>
      </c>
      <c r="F11" s="60">
        <v>73.39</v>
      </c>
      <c r="G11" s="3" t="s">
        <v>12</v>
      </c>
      <c r="H11" s="3">
        <v>4</v>
      </c>
      <c r="I11" s="57">
        <v>8.0000000000000007E-5</v>
      </c>
      <c r="J11" s="57">
        <v>8.0000000000000007E-5</v>
      </c>
      <c r="K11" s="58">
        <v>99634.4</v>
      </c>
      <c r="L11" s="58">
        <v>8</v>
      </c>
      <c r="M11" s="60">
        <v>77.36</v>
      </c>
    </row>
    <row r="12" spans="1:13" x14ac:dyDescent="0.35">
      <c r="A12" s="3">
        <v>5</v>
      </c>
      <c r="B12" s="57">
        <v>1.11E-4</v>
      </c>
      <c r="C12" s="57">
        <v>1.11E-4</v>
      </c>
      <c r="D12" s="58">
        <v>99546.2</v>
      </c>
      <c r="E12" s="58">
        <v>11.1</v>
      </c>
      <c r="F12" s="60">
        <v>72.400000000000006</v>
      </c>
      <c r="G12" s="3" t="s">
        <v>12</v>
      </c>
      <c r="H12" s="3">
        <v>5</v>
      </c>
      <c r="I12" s="57">
        <v>8.1000000000000004E-5</v>
      </c>
      <c r="J12" s="57">
        <v>8.1000000000000004E-5</v>
      </c>
      <c r="K12" s="58">
        <v>99626.4</v>
      </c>
      <c r="L12" s="58">
        <v>8.1</v>
      </c>
      <c r="M12" s="60">
        <v>76.37</v>
      </c>
    </row>
    <row r="13" spans="1:13" x14ac:dyDescent="0.35">
      <c r="A13" s="3">
        <v>6</v>
      </c>
      <c r="B13" s="57">
        <v>1.02E-4</v>
      </c>
      <c r="C13" s="57">
        <v>1.02E-4</v>
      </c>
      <c r="D13" s="58">
        <v>99535.2</v>
      </c>
      <c r="E13" s="58">
        <v>10.199999999999999</v>
      </c>
      <c r="F13" s="60">
        <v>71.41</v>
      </c>
      <c r="G13" s="3" t="s">
        <v>12</v>
      </c>
      <c r="H13" s="3">
        <v>6</v>
      </c>
      <c r="I13" s="57">
        <v>3.4999999999999997E-5</v>
      </c>
      <c r="J13" s="57">
        <v>3.4999999999999997E-5</v>
      </c>
      <c r="K13" s="58">
        <v>99618.3</v>
      </c>
      <c r="L13" s="58">
        <v>3.5</v>
      </c>
      <c r="M13" s="60">
        <v>75.37</v>
      </c>
    </row>
    <row r="14" spans="1:13" x14ac:dyDescent="0.35">
      <c r="A14" s="3">
        <v>7</v>
      </c>
      <c r="B14" s="57">
        <v>6.8999999999999997E-5</v>
      </c>
      <c r="C14" s="57">
        <v>6.8999999999999997E-5</v>
      </c>
      <c r="D14" s="58">
        <v>99525</v>
      </c>
      <c r="E14" s="58">
        <v>6.9</v>
      </c>
      <c r="F14" s="60">
        <v>70.41</v>
      </c>
      <c r="G14" s="3" t="s">
        <v>12</v>
      </c>
      <c r="H14" s="3">
        <v>7</v>
      </c>
      <c r="I14" s="57">
        <v>9.7E-5</v>
      </c>
      <c r="J14" s="57">
        <v>9.7E-5</v>
      </c>
      <c r="K14" s="58">
        <v>99614.8</v>
      </c>
      <c r="L14" s="58">
        <v>9.6999999999999993</v>
      </c>
      <c r="M14" s="60">
        <v>74.37</v>
      </c>
    </row>
    <row r="15" spans="1:13" x14ac:dyDescent="0.35">
      <c r="A15" s="3">
        <v>8</v>
      </c>
      <c r="B15" s="57">
        <v>1.06E-4</v>
      </c>
      <c r="C15" s="57">
        <v>1.06E-4</v>
      </c>
      <c r="D15" s="58">
        <v>99518.1</v>
      </c>
      <c r="E15" s="58">
        <v>10.5</v>
      </c>
      <c r="F15" s="60">
        <v>69.42</v>
      </c>
      <c r="G15" s="3" t="s">
        <v>12</v>
      </c>
      <c r="H15" s="3">
        <v>8</v>
      </c>
      <c r="I15" s="57">
        <v>4.8999999999999998E-5</v>
      </c>
      <c r="J15" s="57">
        <v>4.8999999999999998E-5</v>
      </c>
      <c r="K15" s="58">
        <v>99605.1</v>
      </c>
      <c r="L15" s="58">
        <v>4.9000000000000004</v>
      </c>
      <c r="M15" s="60">
        <v>73.38</v>
      </c>
    </row>
    <row r="16" spans="1:13" x14ac:dyDescent="0.35">
      <c r="A16" s="3">
        <v>9</v>
      </c>
      <c r="B16" s="57">
        <v>1.2E-4</v>
      </c>
      <c r="C16" s="57">
        <v>1.2E-4</v>
      </c>
      <c r="D16" s="58">
        <v>99507.6</v>
      </c>
      <c r="E16" s="58">
        <v>11.9</v>
      </c>
      <c r="F16" s="60">
        <v>68.430000000000007</v>
      </c>
      <c r="G16" s="3" t="s">
        <v>12</v>
      </c>
      <c r="H16" s="3">
        <v>9</v>
      </c>
      <c r="I16" s="57">
        <v>3.8000000000000002E-5</v>
      </c>
      <c r="J16" s="57">
        <v>3.8000000000000002E-5</v>
      </c>
      <c r="K16" s="58">
        <v>99600.2</v>
      </c>
      <c r="L16" s="58">
        <v>3.8</v>
      </c>
      <c r="M16" s="60">
        <v>72.39</v>
      </c>
    </row>
    <row r="17" spans="1:13" x14ac:dyDescent="0.35">
      <c r="A17" s="3">
        <v>10</v>
      </c>
      <c r="B17" s="57">
        <v>8.5000000000000006E-5</v>
      </c>
      <c r="C17" s="57">
        <v>8.5000000000000006E-5</v>
      </c>
      <c r="D17" s="58">
        <v>99495.7</v>
      </c>
      <c r="E17" s="58">
        <v>8.5</v>
      </c>
      <c r="F17" s="60">
        <v>67.44</v>
      </c>
      <c r="G17" s="3" t="s">
        <v>12</v>
      </c>
      <c r="H17" s="3">
        <v>10</v>
      </c>
      <c r="I17" s="57">
        <v>2.5999999999999998E-5</v>
      </c>
      <c r="J17" s="57">
        <v>2.5999999999999998E-5</v>
      </c>
      <c r="K17" s="58">
        <v>99596.4</v>
      </c>
      <c r="L17" s="58">
        <v>2.5</v>
      </c>
      <c r="M17" s="60">
        <v>71.39</v>
      </c>
    </row>
    <row r="18" spans="1:13" x14ac:dyDescent="0.35">
      <c r="A18" s="3">
        <v>11</v>
      </c>
      <c r="B18" s="57">
        <v>1.7100000000000001E-4</v>
      </c>
      <c r="C18" s="57">
        <v>1.7100000000000001E-4</v>
      </c>
      <c r="D18" s="58">
        <v>99487.2</v>
      </c>
      <c r="E18" s="58">
        <v>17</v>
      </c>
      <c r="F18" s="60">
        <v>66.44</v>
      </c>
      <c r="G18" s="3" t="s">
        <v>12</v>
      </c>
      <c r="H18" s="3">
        <v>11</v>
      </c>
      <c r="I18" s="57">
        <v>1.3999999999999999E-4</v>
      </c>
      <c r="J18" s="57">
        <v>1.3999999999999999E-4</v>
      </c>
      <c r="K18" s="58">
        <v>99593.9</v>
      </c>
      <c r="L18" s="58">
        <v>13.9</v>
      </c>
      <c r="M18" s="60">
        <v>70.39</v>
      </c>
    </row>
    <row r="19" spans="1:13" x14ac:dyDescent="0.35">
      <c r="A19" s="3">
        <v>12</v>
      </c>
      <c r="B19" s="57">
        <v>1.08E-4</v>
      </c>
      <c r="C19" s="57">
        <v>1.08E-4</v>
      </c>
      <c r="D19" s="58">
        <v>99470.1</v>
      </c>
      <c r="E19" s="58">
        <v>10.7</v>
      </c>
      <c r="F19" s="60">
        <v>65.45</v>
      </c>
      <c r="G19" s="3" t="s">
        <v>12</v>
      </c>
      <c r="H19" s="3">
        <v>12</v>
      </c>
      <c r="I19" s="57">
        <v>3.6999999999999998E-5</v>
      </c>
      <c r="J19" s="57">
        <v>3.6999999999999998E-5</v>
      </c>
      <c r="K19" s="58">
        <v>99580</v>
      </c>
      <c r="L19" s="58">
        <v>3.7</v>
      </c>
      <c r="M19" s="60">
        <v>69.400000000000006</v>
      </c>
    </row>
    <row r="20" spans="1:13" x14ac:dyDescent="0.35">
      <c r="A20" s="3">
        <v>13</v>
      </c>
      <c r="B20" s="57">
        <v>1.27E-4</v>
      </c>
      <c r="C20" s="57">
        <v>1.27E-4</v>
      </c>
      <c r="D20" s="58">
        <v>99459.4</v>
      </c>
      <c r="E20" s="58">
        <v>12.6</v>
      </c>
      <c r="F20" s="60">
        <v>64.459999999999994</v>
      </c>
      <c r="G20" s="3" t="s">
        <v>12</v>
      </c>
      <c r="H20" s="3">
        <v>13</v>
      </c>
      <c r="I20" s="57">
        <v>1.3300000000000001E-4</v>
      </c>
      <c r="J20" s="57">
        <v>1.3300000000000001E-4</v>
      </c>
      <c r="K20" s="58">
        <v>99576.3</v>
      </c>
      <c r="L20" s="58">
        <v>13.2</v>
      </c>
      <c r="M20" s="60">
        <v>68.400000000000006</v>
      </c>
    </row>
    <row r="21" spans="1:13" x14ac:dyDescent="0.35">
      <c r="A21" s="3">
        <v>14</v>
      </c>
      <c r="B21" s="57">
        <v>1.56E-4</v>
      </c>
      <c r="C21" s="57">
        <v>1.56E-4</v>
      </c>
      <c r="D21" s="58">
        <v>99446.8</v>
      </c>
      <c r="E21" s="58">
        <v>15.5</v>
      </c>
      <c r="F21" s="60">
        <v>63.47</v>
      </c>
      <c r="G21" s="3" t="s">
        <v>12</v>
      </c>
      <c r="H21" s="3">
        <v>14</v>
      </c>
      <c r="I21" s="57">
        <v>3.4999999999999997E-5</v>
      </c>
      <c r="J21" s="57">
        <v>3.4999999999999997E-5</v>
      </c>
      <c r="K21" s="58">
        <v>99563</v>
      </c>
      <c r="L21" s="58">
        <v>3.5</v>
      </c>
      <c r="M21" s="60">
        <v>67.41</v>
      </c>
    </row>
    <row r="22" spans="1:13" x14ac:dyDescent="0.35">
      <c r="A22" s="3">
        <v>15</v>
      </c>
      <c r="B22" s="57">
        <v>9.7E-5</v>
      </c>
      <c r="C22" s="57">
        <v>9.7E-5</v>
      </c>
      <c r="D22" s="58">
        <v>99431.3</v>
      </c>
      <c r="E22" s="58">
        <v>9.6999999999999993</v>
      </c>
      <c r="F22" s="60">
        <v>62.48</v>
      </c>
      <c r="G22" s="3" t="s">
        <v>12</v>
      </c>
      <c r="H22" s="3">
        <v>15</v>
      </c>
      <c r="I22" s="57">
        <v>1.7100000000000001E-4</v>
      </c>
      <c r="J22" s="57">
        <v>1.7100000000000001E-4</v>
      </c>
      <c r="K22" s="58">
        <v>99559.5</v>
      </c>
      <c r="L22" s="58">
        <v>17</v>
      </c>
      <c r="M22" s="60">
        <v>66.41</v>
      </c>
    </row>
    <row r="23" spans="1:13" x14ac:dyDescent="0.35">
      <c r="A23" s="3">
        <v>16</v>
      </c>
      <c r="B23" s="57">
        <v>2.23E-4</v>
      </c>
      <c r="C23" s="57">
        <v>2.23E-4</v>
      </c>
      <c r="D23" s="58">
        <v>99421.6</v>
      </c>
      <c r="E23" s="58">
        <v>22.2</v>
      </c>
      <c r="F23" s="60">
        <v>61.48</v>
      </c>
      <c r="G23" s="3" t="s">
        <v>12</v>
      </c>
      <c r="H23" s="3">
        <v>16</v>
      </c>
      <c r="I23" s="57">
        <v>2.03E-4</v>
      </c>
      <c r="J23" s="57">
        <v>2.03E-4</v>
      </c>
      <c r="K23" s="58">
        <v>99542.5</v>
      </c>
      <c r="L23" s="58">
        <v>20.2</v>
      </c>
      <c r="M23" s="60">
        <v>65.42</v>
      </c>
    </row>
    <row r="24" spans="1:13" x14ac:dyDescent="0.35">
      <c r="A24" s="3">
        <v>17</v>
      </c>
      <c r="B24" s="57">
        <v>4.6000000000000001E-4</v>
      </c>
      <c r="C24" s="57">
        <v>4.6000000000000001E-4</v>
      </c>
      <c r="D24" s="58">
        <v>99399.4</v>
      </c>
      <c r="E24" s="58">
        <v>45.7</v>
      </c>
      <c r="F24" s="60">
        <v>60.5</v>
      </c>
      <c r="G24" s="3" t="s">
        <v>12</v>
      </c>
      <c r="H24" s="3">
        <v>17</v>
      </c>
      <c r="I24" s="57">
        <v>2.6699999999999998E-4</v>
      </c>
      <c r="J24" s="57">
        <v>2.6699999999999998E-4</v>
      </c>
      <c r="K24" s="58">
        <v>99522.3</v>
      </c>
      <c r="L24" s="58">
        <v>26.6</v>
      </c>
      <c r="M24" s="60">
        <v>64.44</v>
      </c>
    </row>
    <row r="25" spans="1:13" x14ac:dyDescent="0.35">
      <c r="A25" s="3">
        <v>18</v>
      </c>
      <c r="B25" s="57">
        <v>4.2099999999999999E-4</v>
      </c>
      <c r="C25" s="57">
        <v>4.2099999999999999E-4</v>
      </c>
      <c r="D25" s="58">
        <v>99353.7</v>
      </c>
      <c r="E25" s="58">
        <v>41.8</v>
      </c>
      <c r="F25" s="60">
        <v>59.52</v>
      </c>
      <c r="G25" s="3" t="s">
        <v>12</v>
      </c>
      <c r="H25" s="3">
        <v>18</v>
      </c>
      <c r="I25" s="57">
        <v>1.4100000000000001E-4</v>
      </c>
      <c r="J25" s="57">
        <v>1.4100000000000001E-4</v>
      </c>
      <c r="K25" s="58">
        <v>99495.7</v>
      </c>
      <c r="L25" s="58">
        <v>14.1</v>
      </c>
      <c r="M25" s="60">
        <v>63.46</v>
      </c>
    </row>
    <row r="26" spans="1:13" x14ac:dyDescent="0.35">
      <c r="A26" s="3">
        <v>19</v>
      </c>
      <c r="B26" s="57">
        <v>6.7500000000000004E-4</v>
      </c>
      <c r="C26" s="57">
        <v>6.7400000000000001E-4</v>
      </c>
      <c r="D26" s="58">
        <v>99311.9</v>
      </c>
      <c r="E26" s="58">
        <v>67</v>
      </c>
      <c r="F26" s="60">
        <v>58.55</v>
      </c>
      <c r="G26" s="3" t="s">
        <v>12</v>
      </c>
      <c r="H26" s="3">
        <v>19</v>
      </c>
      <c r="I26" s="57">
        <v>3.28E-4</v>
      </c>
      <c r="J26" s="57">
        <v>3.28E-4</v>
      </c>
      <c r="K26" s="58">
        <v>99481.7</v>
      </c>
      <c r="L26" s="58">
        <v>32.6</v>
      </c>
      <c r="M26" s="60">
        <v>62.46</v>
      </c>
    </row>
    <row r="27" spans="1:13" x14ac:dyDescent="0.35">
      <c r="A27" s="3">
        <v>20</v>
      </c>
      <c r="B27" s="57">
        <v>6.0400000000000004E-4</v>
      </c>
      <c r="C27" s="57">
        <v>6.0400000000000004E-4</v>
      </c>
      <c r="D27" s="58">
        <v>99244.9</v>
      </c>
      <c r="E27" s="58">
        <v>59.9</v>
      </c>
      <c r="F27" s="60">
        <v>57.59</v>
      </c>
      <c r="G27" s="3" t="s">
        <v>12</v>
      </c>
      <c r="H27" s="3">
        <v>20</v>
      </c>
      <c r="I27" s="57">
        <v>2.4899999999999998E-4</v>
      </c>
      <c r="J27" s="57">
        <v>2.4899999999999998E-4</v>
      </c>
      <c r="K27" s="58">
        <v>99449</v>
      </c>
      <c r="L27" s="58">
        <v>24.8</v>
      </c>
      <c r="M27" s="60">
        <v>61.48</v>
      </c>
    </row>
    <row r="28" spans="1:13" x14ac:dyDescent="0.35">
      <c r="A28" s="3">
        <v>21</v>
      </c>
      <c r="B28" s="57">
        <v>6.2E-4</v>
      </c>
      <c r="C28" s="57">
        <v>6.2E-4</v>
      </c>
      <c r="D28" s="58">
        <v>99185</v>
      </c>
      <c r="E28" s="58">
        <v>61.5</v>
      </c>
      <c r="F28" s="60">
        <v>56.62</v>
      </c>
      <c r="G28" s="3" t="s">
        <v>12</v>
      </c>
      <c r="H28" s="3">
        <v>21</v>
      </c>
      <c r="I28" s="57">
        <v>1.7699999999999999E-4</v>
      </c>
      <c r="J28" s="57">
        <v>1.7699999999999999E-4</v>
      </c>
      <c r="K28" s="58">
        <v>99424.3</v>
      </c>
      <c r="L28" s="58">
        <v>17.600000000000001</v>
      </c>
      <c r="M28" s="60">
        <v>60.5</v>
      </c>
    </row>
    <row r="29" spans="1:13" x14ac:dyDescent="0.35">
      <c r="A29" s="3">
        <v>22</v>
      </c>
      <c r="B29" s="57">
        <v>5.5000000000000003E-4</v>
      </c>
      <c r="C29" s="57">
        <v>5.5000000000000003E-4</v>
      </c>
      <c r="D29" s="58">
        <v>99123.5</v>
      </c>
      <c r="E29" s="58">
        <v>54.5</v>
      </c>
      <c r="F29" s="60">
        <v>55.66</v>
      </c>
      <c r="G29" s="3" t="s">
        <v>12</v>
      </c>
      <c r="H29" s="3">
        <v>22</v>
      </c>
      <c r="I29" s="57">
        <v>2.63E-4</v>
      </c>
      <c r="J29" s="57">
        <v>2.63E-4</v>
      </c>
      <c r="K29" s="58">
        <v>99406.6</v>
      </c>
      <c r="L29" s="58">
        <v>26.2</v>
      </c>
      <c r="M29" s="60">
        <v>59.51</v>
      </c>
    </row>
    <row r="30" spans="1:13" x14ac:dyDescent="0.35">
      <c r="A30" s="3">
        <v>23</v>
      </c>
      <c r="B30" s="57">
        <v>7.0899999999999999E-4</v>
      </c>
      <c r="C30" s="57">
        <v>7.0799999999999997E-4</v>
      </c>
      <c r="D30" s="58">
        <v>99069</v>
      </c>
      <c r="E30" s="58">
        <v>70.2</v>
      </c>
      <c r="F30" s="60">
        <v>54.69</v>
      </c>
      <c r="G30" s="3" t="s">
        <v>12</v>
      </c>
      <c r="H30" s="3">
        <v>23</v>
      </c>
      <c r="I30" s="57">
        <v>3.0299999999999999E-4</v>
      </c>
      <c r="J30" s="57">
        <v>3.0299999999999999E-4</v>
      </c>
      <c r="K30" s="58">
        <v>99380.5</v>
      </c>
      <c r="L30" s="58">
        <v>30.2</v>
      </c>
      <c r="M30" s="60">
        <v>58.53</v>
      </c>
    </row>
    <row r="31" spans="1:13" x14ac:dyDescent="0.35">
      <c r="A31" s="3">
        <v>24</v>
      </c>
      <c r="B31" s="57">
        <v>5.1999999999999995E-4</v>
      </c>
      <c r="C31" s="57">
        <v>5.1999999999999995E-4</v>
      </c>
      <c r="D31" s="58">
        <v>98998.8</v>
      </c>
      <c r="E31" s="58">
        <v>51.5</v>
      </c>
      <c r="F31" s="60">
        <v>53.73</v>
      </c>
      <c r="G31" s="3" t="s">
        <v>12</v>
      </c>
      <c r="H31" s="3">
        <v>24</v>
      </c>
      <c r="I31" s="57">
        <v>3.5399999999999999E-4</v>
      </c>
      <c r="J31" s="57">
        <v>3.5399999999999999E-4</v>
      </c>
      <c r="K31" s="58">
        <v>99350.3</v>
      </c>
      <c r="L31" s="58">
        <v>35.1</v>
      </c>
      <c r="M31" s="60">
        <v>57.54</v>
      </c>
    </row>
    <row r="32" spans="1:13" x14ac:dyDescent="0.35">
      <c r="A32" s="3">
        <v>25</v>
      </c>
      <c r="B32" s="57">
        <v>8.3500000000000002E-4</v>
      </c>
      <c r="C32" s="57">
        <v>8.3500000000000002E-4</v>
      </c>
      <c r="D32" s="58">
        <v>98947.3</v>
      </c>
      <c r="E32" s="58">
        <v>82.6</v>
      </c>
      <c r="F32" s="60">
        <v>52.75</v>
      </c>
      <c r="G32" s="3" t="s">
        <v>12</v>
      </c>
      <c r="H32" s="3">
        <v>25</v>
      </c>
      <c r="I32" s="57">
        <v>3.4699999999999998E-4</v>
      </c>
      <c r="J32" s="57">
        <v>3.4699999999999998E-4</v>
      </c>
      <c r="K32" s="58">
        <v>99315.199999999997</v>
      </c>
      <c r="L32" s="58">
        <v>34.5</v>
      </c>
      <c r="M32" s="60">
        <v>56.56</v>
      </c>
    </row>
    <row r="33" spans="1:13" x14ac:dyDescent="0.35">
      <c r="A33" s="3">
        <v>26</v>
      </c>
      <c r="B33" s="57">
        <v>8.3699999999999996E-4</v>
      </c>
      <c r="C33" s="57">
        <v>8.3699999999999996E-4</v>
      </c>
      <c r="D33" s="58">
        <v>98864.7</v>
      </c>
      <c r="E33" s="58">
        <v>82.7</v>
      </c>
      <c r="F33" s="60">
        <v>51.8</v>
      </c>
      <c r="G33" s="3" t="s">
        <v>12</v>
      </c>
      <c r="H33" s="3">
        <v>26</v>
      </c>
      <c r="I33" s="57">
        <v>3.88E-4</v>
      </c>
      <c r="J33" s="57">
        <v>3.88E-4</v>
      </c>
      <c r="K33" s="58">
        <v>99280.7</v>
      </c>
      <c r="L33" s="58">
        <v>38.5</v>
      </c>
      <c r="M33" s="60">
        <v>55.58</v>
      </c>
    </row>
    <row r="34" spans="1:13" x14ac:dyDescent="0.35">
      <c r="A34" s="3">
        <v>27</v>
      </c>
      <c r="B34" s="57">
        <v>8.6300000000000005E-4</v>
      </c>
      <c r="C34" s="57">
        <v>8.6200000000000003E-4</v>
      </c>
      <c r="D34" s="58">
        <v>98782</v>
      </c>
      <c r="E34" s="58">
        <v>85.2</v>
      </c>
      <c r="F34" s="60">
        <v>50.84</v>
      </c>
      <c r="G34" s="3" t="s">
        <v>12</v>
      </c>
      <c r="H34" s="3">
        <v>27</v>
      </c>
      <c r="I34" s="57">
        <v>3.8299999999999999E-4</v>
      </c>
      <c r="J34" s="57">
        <v>3.8299999999999999E-4</v>
      </c>
      <c r="K34" s="58">
        <v>99242.2</v>
      </c>
      <c r="L34" s="58">
        <v>38.1</v>
      </c>
      <c r="M34" s="60">
        <v>54.6</v>
      </c>
    </row>
    <row r="35" spans="1:13" x14ac:dyDescent="0.35">
      <c r="A35" s="3">
        <v>28</v>
      </c>
      <c r="B35" s="57">
        <v>1.0250000000000001E-3</v>
      </c>
      <c r="C35" s="57">
        <v>1.024E-3</v>
      </c>
      <c r="D35" s="58">
        <v>98696.8</v>
      </c>
      <c r="E35" s="58">
        <v>101.1</v>
      </c>
      <c r="F35" s="60">
        <v>49.88</v>
      </c>
      <c r="G35" s="3" t="s">
        <v>12</v>
      </c>
      <c r="H35" s="3">
        <v>28</v>
      </c>
      <c r="I35" s="57">
        <v>3.8900000000000002E-4</v>
      </c>
      <c r="J35" s="57">
        <v>3.8900000000000002E-4</v>
      </c>
      <c r="K35" s="58">
        <v>99204.2</v>
      </c>
      <c r="L35" s="58">
        <v>38.6</v>
      </c>
      <c r="M35" s="60">
        <v>53.63</v>
      </c>
    </row>
    <row r="36" spans="1:13" x14ac:dyDescent="0.35">
      <c r="A36" s="3">
        <v>29</v>
      </c>
      <c r="B36" s="57">
        <v>1.1980000000000001E-3</v>
      </c>
      <c r="C36" s="57">
        <v>1.1980000000000001E-3</v>
      </c>
      <c r="D36" s="58">
        <v>98595.7</v>
      </c>
      <c r="E36" s="58">
        <v>118.1</v>
      </c>
      <c r="F36" s="60">
        <v>48.93</v>
      </c>
      <c r="G36" s="3" t="s">
        <v>12</v>
      </c>
      <c r="H36" s="3">
        <v>29</v>
      </c>
      <c r="I36" s="57">
        <v>4.4700000000000002E-4</v>
      </c>
      <c r="J36" s="57">
        <v>4.4700000000000002E-4</v>
      </c>
      <c r="K36" s="58">
        <v>99165.6</v>
      </c>
      <c r="L36" s="58">
        <v>44.3</v>
      </c>
      <c r="M36" s="60">
        <v>52.65</v>
      </c>
    </row>
    <row r="37" spans="1:13" x14ac:dyDescent="0.35">
      <c r="A37" s="3">
        <v>30</v>
      </c>
      <c r="B37" s="57">
        <v>1.0250000000000001E-3</v>
      </c>
      <c r="C37" s="57">
        <v>1.024E-3</v>
      </c>
      <c r="D37" s="58">
        <v>98477.6</v>
      </c>
      <c r="E37" s="58">
        <v>100.8</v>
      </c>
      <c r="F37" s="60">
        <v>47.99</v>
      </c>
      <c r="G37" s="3" t="s">
        <v>12</v>
      </c>
      <c r="H37" s="3">
        <v>30</v>
      </c>
      <c r="I37" s="57">
        <v>6.0700000000000001E-4</v>
      </c>
      <c r="J37" s="57">
        <v>6.0700000000000001E-4</v>
      </c>
      <c r="K37" s="58">
        <v>99121.3</v>
      </c>
      <c r="L37" s="58">
        <v>60.1</v>
      </c>
      <c r="M37" s="60">
        <v>51.67</v>
      </c>
    </row>
    <row r="38" spans="1:13" x14ac:dyDescent="0.35">
      <c r="A38" s="3">
        <v>31</v>
      </c>
      <c r="B38" s="57">
        <v>1.3110000000000001E-3</v>
      </c>
      <c r="C38" s="57">
        <v>1.3110000000000001E-3</v>
      </c>
      <c r="D38" s="58">
        <v>98376.7</v>
      </c>
      <c r="E38" s="58">
        <v>128.9</v>
      </c>
      <c r="F38" s="60">
        <v>47.04</v>
      </c>
      <c r="G38" s="3" t="s">
        <v>12</v>
      </c>
      <c r="H38" s="3">
        <v>31</v>
      </c>
      <c r="I38" s="57">
        <v>6.2200000000000005E-4</v>
      </c>
      <c r="J38" s="57">
        <v>6.2100000000000002E-4</v>
      </c>
      <c r="K38" s="58">
        <v>99061.1</v>
      </c>
      <c r="L38" s="58">
        <v>61.6</v>
      </c>
      <c r="M38" s="60">
        <v>50.7</v>
      </c>
    </row>
    <row r="39" spans="1:13" x14ac:dyDescent="0.35">
      <c r="A39" s="3">
        <v>32</v>
      </c>
      <c r="B39" s="57">
        <v>1.3359999999999999E-3</v>
      </c>
      <c r="C39" s="57">
        <v>1.335E-3</v>
      </c>
      <c r="D39" s="58">
        <v>98247.8</v>
      </c>
      <c r="E39" s="58">
        <v>131.19999999999999</v>
      </c>
      <c r="F39" s="60">
        <v>46.1</v>
      </c>
      <c r="G39" s="3" t="s">
        <v>12</v>
      </c>
      <c r="H39" s="3">
        <v>32</v>
      </c>
      <c r="I39" s="57">
        <v>4.8299999999999998E-4</v>
      </c>
      <c r="J39" s="57">
        <v>4.8299999999999998E-4</v>
      </c>
      <c r="K39" s="58">
        <v>98999.6</v>
      </c>
      <c r="L39" s="58">
        <v>47.8</v>
      </c>
      <c r="M39" s="60">
        <v>49.73</v>
      </c>
    </row>
    <row r="40" spans="1:13" x14ac:dyDescent="0.35">
      <c r="A40" s="3">
        <v>33</v>
      </c>
      <c r="B40" s="57">
        <v>1.4840000000000001E-3</v>
      </c>
      <c r="C40" s="57">
        <v>1.4829999999999999E-3</v>
      </c>
      <c r="D40" s="58">
        <v>98116.6</v>
      </c>
      <c r="E40" s="58">
        <v>145.5</v>
      </c>
      <c r="F40" s="60">
        <v>45.16</v>
      </c>
      <c r="G40" s="3" t="s">
        <v>12</v>
      </c>
      <c r="H40" s="3">
        <v>33</v>
      </c>
      <c r="I40" s="57">
        <v>6.1200000000000002E-4</v>
      </c>
      <c r="J40" s="57">
        <v>6.1200000000000002E-4</v>
      </c>
      <c r="K40" s="58">
        <v>98951.8</v>
      </c>
      <c r="L40" s="58">
        <v>60.5</v>
      </c>
      <c r="M40" s="60">
        <v>48.76</v>
      </c>
    </row>
    <row r="41" spans="1:13" x14ac:dyDescent="0.35">
      <c r="A41" s="3">
        <v>34</v>
      </c>
      <c r="B41" s="57">
        <v>1.477E-3</v>
      </c>
      <c r="C41" s="57">
        <v>1.4760000000000001E-3</v>
      </c>
      <c r="D41" s="58">
        <v>97971.199999999997</v>
      </c>
      <c r="E41" s="58">
        <v>144.6</v>
      </c>
      <c r="F41" s="60">
        <v>44.23</v>
      </c>
      <c r="G41" s="3" t="s">
        <v>12</v>
      </c>
      <c r="H41" s="3">
        <v>34</v>
      </c>
      <c r="I41" s="57">
        <v>7.2800000000000002E-4</v>
      </c>
      <c r="J41" s="57">
        <v>7.2800000000000002E-4</v>
      </c>
      <c r="K41" s="58">
        <v>98891.199999999997</v>
      </c>
      <c r="L41" s="58">
        <v>72</v>
      </c>
      <c r="M41" s="60">
        <v>47.78</v>
      </c>
    </row>
    <row r="42" spans="1:13" x14ac:dyDescent="0.35">
      <c r="A42" s="3">
        <v>35</v>
      </c>
      <c r="B42" s="57">
        <v>1.786E-3</v>
      </c>
      <c r="C42" s="57">
        <v>1.7849999999999999E-3</v>
      </c>
      <c r="D42" s="58">
        <v>97826.6</v>
      </c>
      <c r="E42" s="58">
        <v>174.6</v>
      </c>
      <c r="F42" s="60">
        <v>43.29</v>
      </c>
      <c r="G42" s="3" t="s">
        <v>12</v>
      </c>
      <c r="H42" s="3">
        <v>35</v>
      </c>
      <c r="I42" s="57">
        <v>7.7099999999999998E-4</v>
      </c>
      <c r="J42" s="57">
        <v>7.7099999999999998E-4</v>
      </c>
      <c r="K42" s="58">
        <v>98819.3</v>
      </c>
      <c r="L42" s="58">
        <v>76.2</v>
      </c>
      <c r="M42" s="60">
        <v>46.82</v>
      </c>
    </row>
    <row r="43" spans="1:13" x14ac:dyDescent="0.35">
      <c r="A43" s="3">
        <v>36</v>
      </c>
      <c r="B43" s="57">
        <v>1.784E-3</v>
      </c>
      <c r="C43" s="57">
        <v>1.7819999999999999E-3</v>
      </c>
      <c r="D43" s="58">
        <v>97652</v>
      </c>
      <c r="E43" s="58">
        <v>174</v>
      </c>
      <c r="F43" s="60">
        <v>42.37</v>
      </c>
      <c r="G43" s="3" t="s">
        <v>12</v>
      </c>
      <c r="H43" s="3">
        <v>36</v>
      </c>
      <c r="I43" s="57">
        <v>7.7800000000000005E-4</v>
      </c>
      <c r="J43" s="57">
        <v>7.7700000000000002E-4</v>
      </c>
      <c r="K43" s="58">
        <v>98743.1</v>
      </c>
      <c r="L43" s="58">
        <v>76.7</v>
      </c>
      <c r="M43" s="60">
        <v>45.85</v>
      </c>
    </row>
    <row r="44" spans="1:13" x14ac:dyDescent="0.35">
      <c r="A44" s="3">
        <v>37</v>
      </c>
      <c r="B44" s="57">
        <v>1.668E-3</v>
      </c>
      <c r="C44" s="57">
        <v>1.6670000000000001E-3</v>
      </c>
      <c r="D44" s="58">
        <v>97477.9</v>
      </c>
      <c r="E44" s="58">
        <v>162.5</v>
      </c>
      <c r="F44" s="60">
        <v>41.45</v>
      </c>
      <c r="G44" s="3" t="s">
        <v>12</v>
      </c>
      <c r="H44" s="3">
        <v>37</v>
      </c>
      <c r="I44" s="57">
        <v>7.9500000000000003E-4</v>
      </c>
      <c r="J44" s="57">
        <v>7.9500000000000003E-4</v>
      </c>
      <c r="K44" s="58">
        <v>98666.4</v>
      </c>
      <c r="L44" s="58">
        <v>78.5</v>
      </c>
      <c r="M44" s="60">
        <v>44.89</v>
      </c>
    </row>
    <row r="45" spans="1:13" x14ac:dyDescent="0.35">
      <c r="A45" s="3">
        <v>38</v>
      </c>
      <c r="B45" s="57">
        <v>2.2590000000000002E-3</v>
      </c>
      <c r="C45" s="57">
        <v>2.2569999999999999E-3</v>
      </c>
      <c r="D45" s="58">
        <v>97315.5</v>
      </c>
      <c r="E45" s="58">
        <v>219.6</v>
      </c>
      <c r="F45" s="60">
        <v>40.51</v>
      </c>
      <c r="G45" s="3" t="s">
        <v>12</v>
      </c>
      <c r="H45" s="3">
        <v>38</v>
      </c>
      <c r="I45" s="57">
        <v>1.016E-3</v>
      </c>
      <c r="J45" s="57">
        <v>1.016E-3</v>
      </c>
      <c r="K45" s="58">
        <v>98587.9</v>
      </c>
      <c r="L45" s="58">
        <v>100.1</v>
      </c>
      <c r="M45" s="60">
        <v>43.93</v>
      </c>
    </row>
    <row r="46" spans="1:13" x14ac:dyDescent="0.35">
      <c r="A46" s="3">
        <v>39</v>
      </c>
      <c r="B46" s="57">
        <v>1.939E-3</v>
      </c>
      <c r="C46" s="57">
        <v>1.9369999999999999E-3</v>
      </c>
      <c r="D46" s="58">
        <v>97095.9</v>
      </c>
      <c r="E46" s="58">
        <v>188.1</v>
      </c>
      <c r="F46" s="60">
        <v>39.6</v>
      </c>
      <c r="G46" s="3" t="s">
        <v>12</v>
      </c>
      <c r="H46" s="3">
        <v>39</v>
      </c>
      <c r="I46" s="57">
        <v>9.859999999999999E-4</v>
      </c>
      <c r="J46" s="57">
        <v>9.859999999999999E-4</v>
      </c>
      <c r="K46" s="58">
        <v>98487.8</v>
      </c>
      <c r="L46" s="58">
        <v>97.1</v>
      </c>
      <c r="M46" s="60">
        <v>42.97</v>
      </c>
    </row>
    <row r="47" spans="1:13" x14ac:dyDescent="0.35">
      <c r="A47" s="3">
        <v>40</v>
      </c>
      <c r="B47" s="57">
        <v>2.4849999999999998E-3</v>
      </c>
      <c r="C47" s="57">
        <v>2.4819999999999998E-3</v>
      </c>
      <c r="D47" s="58">
        <v>96907.8</v>
      </c>
      <c r="E47" s="58">
        <v>240.5</v>
      </c>
      <c r="F47" s="60">
        <v>38.68</v>
      </c>
      <c r="G47" s="3" t="s">
        <v>12</v>
      </c>
      <c r="H47" s="3">
        <v>40</v>
      </c>
      <c r="I47" s="57">
        <v>1.2019999999999999E-3</v>
      </c>
      <c r="J47" s="57">
        <v>1.201E-3</v>
      </c>
      <c r="K47" s="58">
        <v>98390.7</v>
      </c>
      <c r="L47" s="58">
        <v>118.2</v>
      </c>
      <c r="M47" s="60">
        <v>42.01</v>
      </c>
    </row>
    <row r="48" spans="1:13" x14ac:dyDescent="0.35">
      <c r="A48" s="3">
        <v>41</v>
      </c>
      <c r="B48" s="57">
        <v>2.251E-3</v>
      </c>
      <c r="C48" s="57">
        <v>2.2490000000000001E-3</v>
      </c>
      <c r="D48" s="58">
        <v>96667.3</v>
      </c>
      <c r="E48" s="58">
        <v>217.4</v>
      </c>
      <c r="F48" s="60">
        <v>37.78</v>
      </c>
      <c r="G48" s="3" t="s">
        <v>12</v>
      </c>
      <c r="H48" s="3">
        <v>41</v>
      </c>
      <c r="I48" s="57">
        <v>1.255E-3</v>
      </c>
      <c r="J48" s="57">
        <v>1.2539999999999999E-3</v>
      </c>
      <c r="K48" s="58">
        <v>98272.5</v>
      </c>
      <c r="L48" s="58">
        <v>123.2</v>
      </c>
      <c r="M48" s="60">
        <v>41.06</v>
      </c>
    </row>
    <row r="49" spans="1:13" x14ac:dyDescent="0.35">
      <c r="A49" s="3">
        <v>42</v>
      </c>
      <c r="B49" s="57">
        <v>2.3609999999999998E-3</v>
      </c>
      <c r="C49" s="57">
        <v>2.3579999999999999E-3</v>
      </c>
      <c r="D49" s="58">
        <v>96449.9</v>
      </c>
      <c r="E49" s="58">
        <v>227.4</v>
      </c>
      <c r="F49" s="60">
        <v>36.86</v>
      </c>
      <c r="G49" s="3" t="s">
        <v>12</v>
      </c>
      <c r="H49" s="3">
        <v>42</v>
      </c>
      <c r="I49" s="57">
        <v>1.4530000000000001E-3</v>
      </c>
      <c r="J49" s="57">
        <v>1.4519999999999999E-3</v>
      </c>
      <c r="K49" s="58">
        <v>98149.3</v>
      </c>
      <c r="L49" s="58">
        <v>142.5</v>
      </c>
      <c r="M49" s="60">
        <v>40.11</v>
      </c>
    </row>
    <row r="50" spans="1:13" x14ac:dyDescent="0.35">
      <c r="A50" s="3">
        <v>43</v>
      </c>
      <c r="B50" s="57">
        <v>2.6779999999999998E-3</v>
      </c>
      <c r="C50" s="57">
        <v>2.6749999999999999E-3</v>
      </c>
      <c r="D50" s="58">
        <v>96222.5</v>
      </c>
      <c r="E50" s="58">
        <v>257.39999999999998</v>
      </c>
      <c r="F50" s="60">
        <v>35.950000000000003</v>
      </c>
      <c r="G50" s="3" t="s">
        <v>12</v>
      </c>
      <c r="H50" s="3">
        <v>43</v>
      </c>
      <c r="I50" s="57">
        <v>1.4710000000000001E-3</v>
      </c>
      <c r="J50" s="57">
        <v>1.47E-3</v>
      </c>
      <c r="K50" s="58">
        <v>98006.8</v>
      </c>
      <c r="L50" s="58">
        <v>144</v>
      </c>
      <c r="M50" s="60">
        <v>39.17</v>
      </c>
    </row>
    <row r="51" spans="1:13" x14ac:dyDescent="0.35">
      <c r="A51" s="3">
        <v>44</v>
      </c>
      <c r="B51" s="57">
        <v>3.0839999999999999E-3</v>
      </c>
      <c r="C51" s="57">
        <v>3.0799999999999998E-3</v>
      </c>
      <c r="D51" s="58">
        <v>95965.1</v>
      </c>
      <c r="E51" s="58">
        <v>295.5</v>
      </c>
      <c r="F51" s="60">
        <v>35.04</v>
      </c>
      <c r="G51" s="3" t="s">
        <v>12</v>
      </c>
      <c r="H51" s="3">
        <v>44</v>
      </c>
      <c r="I51" s="57">
        <v>1.606E-3</v>
      </c>
      <c r="J51" s="57">
        <v>1.6050000000000001E-3</v>
      </c>
      <c r="K51" s="58">
        <v>97862.8</v>
      </c>
      <c r="L51" s="58">
        <v>157.1</v>
      </c>
      <c r="M51" s="60">
        <v>38.229999999999997</v>
      </c>
    </row>
    <row r="52" spans="1:13" x14ac:dyDescent="0.35">
      <c r="A52" s="3">
        <v>45</v>
      </c>
      <c r="B52" s="57">
        <v>2.8400000000000001E-3</v>
      </c>
      <c r="C52" s="57">
        <v>2.836E-3</v>
      </c>
      <c r="D52" s="58">
        <v>95669.6</v>
      </c>
      <c r="E52" s="58">
        <v>271.3</v>
      </c>
      <c r="F52" s="60">
        <v>34.15</v>
      </c>
      <c r="G52" s="3" t="s">
        <v>12</v>
      </c>
      <c r="H52" s="3">
        <v>45</v>
      </c>
      <c r="I52" s="57">
        <v>1.81E-3</v>
      </c>
      <c r="J52" s="57">
        <v>1.8090000000000001E-3</v>
      </c>
      <c r="K52" s="58">
        <v>97705.7</v>
      </c>
      <c r="L52" s="58">
        <v>176.7</v>
      </c>
      <c r="M52" s="60">
        <v>37.29</v>
      </c>
    </row>
    <row r="53" spans="1:13" x14ac:dyDescent="0.35">
      <c r="A53" s="3">
        <v>46</v>
      </c>
      <c r="B53" s="57">
        <v>3.0990000000000002E-3</v>
      </c>
      <c r="C53" s="57">
        <v>3.094E-3</v>
      </c>
      <c r="D53" s="58">
        <v>95398.3</v>
      </c>
      <c r="E53" s="58">
        <v>295.10000000000002</v>
      </c>
      <c r="F53" s="60">
        <v>33.24</v>
      </c>
      <c r="G53" s="3" t="s">
        <v>12</v>
      </c>
      <c r="H53" s="3">
        <v>46</v>
      </c>
      <c r="I53" s="57">
        <v>1.897E-3</v>
      </c>
      <c r="J53" s="57">
        <v>1.895E-3</v>
      </c>
      <c r="K53" s="58">
        <v>97529</v>
      </c>
      <c r="L53" s="58">
        <v>184.8</v>
      </c>
      <c r="M53" s="60">
        <v>36.35</v>
      </c>
    </row>
    <row r="54" spans="1:13" x14ac:dyDescent="0.35">
      <c r="A54" s="3">
        <v>47</v>
      </c>
      <c r="B54" s="57">
        <v>3.0669999999999998E-3</v>
      </c>
      <c r="C54" s="57">
        <v>3.0620000000000001E-3</v>
      </c>
      <c r="D54" s="58">
        <v>95103.2</v>
      </c>
      <c r="E54" s="58">
        <v>291.2</v>
      </c>
      <c r="F54" s="60">
        <v>32.340000000000003</v>
      </c>
      <c r="G54" s="3" t="s">
        <v>12</v>
      </c>
      <c r="H54" s="3">
        <v>47</v>
      </c>
      <c r="I54" s="57">
        <v>1.983E-3</v>
      </c>
      <c r="J54" s="57">
        <v>1.9810000000000001E-3</v>
      </c>
      <c r="K54" s="58">
        <v>97344.2</v>
      </c>
      <c r="L54" s="58">
        <v>192.8</v>
      </c>
      <c r="M54" s="60">
        <v>35.42</v>
      </c>
    </row>
    <row r="55" spans="1:13" x14ac:dyDescent="0.35">
      <c r="A55" s="3">
        <v>48</v>
      </c>
      <c r="B55" s="57">
        <v>3.7559999999999998E-3</v>
      </c>
      <c r="C55" s="57">
        <v>3.7490000000000002E-3</v>
      </c>
      <c r="D55" s="58">
        <v>94812</v>
      </c>
      <c r="E55" s="58">
        <v>355.4</v>
      </c>
      <c r="F55" s="60">
        <v>31.44</v>
      </c>
      <c r="G55" s="3" t="s">
        <v>12</v>
      </c>
      <c r="H55" s="3">
        <v>48</v>
      </c>
      <c r="I55" s="57">
        <v>2.1120000000000002E-3</v>
      </c>
      <c r="J55" s="57">
        <v>2.1099999999999999E-3</v>
      </c>
      <c r="K55" s="58">
        <v>97151.4</v>
      </c>
      <c r="L55" s="58">
        <v>205</v>
      </c>
      <c r="M55" s="60">
        <v>34.49</v>
      </c>
    </row>
    <row r="56" spans="1:13" x14ac:dyDescent="0.35">
      <c r="A56" s="3">
        <v>49</v>
      </c>
      <c r="B56" s="57">
        <v>3.8999999999999998E-3</v>
      </c>
      <c r="C56" s="57">
        <v>3.8920000000000001E-3</v>
      </c>
      <c r="D56" s="58">
        <v>94456.5</v>
      </c>
      <c r="E56" s="58">
        <v>367.7</v>
      </c>
      <c r="F56" s="60">
        <v>30.56</v>
      </c>
      <c r="G56" s="3" t="s">
        <v>12</v>
      </c>
      <c r="H56" s="3">
        <v>49</v>
      </c>
      <c r="I56" s="57">
        <v>2.3259999999999999E-3</v>
      </c>
      <c r="J56" s="57">
        <v>2.3240000000000001E-3</v>
      </c>
      <c r="K56" s="58">
        <v>96946.4</v>
      </c>
      <c r="L56" s="58">
        <v>225.3</v>
      </c>
      <c r="M56" s="60">
        <v>33.56</v>
      </c>
    </row>
    <row r="57" spans="1:13" x14ac:dyDescent="0.35">
      <c r="A57" s="3">
        <v>50</v>
      </c>
      <c r="B57" s="57">
        <v>4.058E-3</v>
      </c>
      <c r="C57" s="57">
        <v>4.0499999999999998E-3</v>
      </c>
      <c r="D57" s="58">
        <v>94088.9</v>
      </c>
      <c r="E57" s="58">
        <v>381.1</v>
      </c>
      <c r="F57" s="60">
        <v>29.68</v>
      </c>
      <c r="G57" s="3" t="s">
        <v>12</v>
      </c>
      <c r="H57" s="3">
        <v>50</v>
      </c>
      <c r="I57" s="57">
        <v>2.941E-3</v>
      </c>
      <c r="J57" s="57">
        <v>2.9369999999999999E-3</v>
      </c>
      <c r="K57" s="58">
        <v>96721.2</v>
      </c>
      <c r="L57" s="58">
        <v>284</v>
      </c>
      <c r="M57" s="60">
        <v>32.64</v>
      </c>
    </row>
    <row r="58" spans="1:13" x14ac:dyDescent="0.35">
      <c r="A58" s="3">
        <v>51</v>
      </c>
      <c r="B58" s="57">
        <v>4.13E-3</v>
      </c>
      <c r="C58" s="57">
        <v>4.1219999999999998E-3</v>
      </c>
      <c r="D58" s="58">
        <v>93707.8</v>
      </c>
      <c r="E58" s="58">
        <v>386.2</v>
      </c>
      <c r="F58" s="60">
        <v>28.79</v>
      </c>
      <c r="G58" s="3" t="s">
        <v>12</v>
      </c>
      <c r="H58" s="3">
        <v>51</v>
      </c>
      <c r="I58" s="57">
        <v>3.1779999999999998E-3</v>
      </c>
      <c r="J58" s="57">
        <v>3.173E-3</v>
      </c>
      <c r="K58" s="58">
        <v>96437.2</v>
      </c>
      <c r="L58" s="58">
        <v>306</v>
      </c>
      <c r="M58" s="60">
        <v>31.73</v>
      </c>
    </row>
    <row r="59" spans="1:13" x14ac:dyDescent="0.35">
      <c r="A59" s="3">
        <v>52</v>
      </c>
      <c r="B59" s="57">
        <v>4.901E-3</v>
      </c>
      <c r="C59" s="57">
        <v>4.8890000000000001E-3</v>
      </c>
      <c r="D59" s="58">
        <v>93321.600000000006</v>
      </c>
      <c r="E59" s="58">
        <v>456.2</v>
      </c>
      <c r="F59" s="60">
        <v>27.91</v>
      </c>
      <c r="G59" s="3" t="s">
        <v>12</v>
      </c>
      <c r="H59" s="3">
        <v>52</v>
      </c>
      <c r="I59" s="57">
        <v>3.166E-3</v>
      </c>
      <c r="J59" s="57">
        <v>3.1610000000000002E-3</v>
      </c>
      <c r="K59" s="58">
        <v>96131.199999999997</v>
      </c>
      <c r="L59" s="58">
        <v>303.89999999999998</v>
      </c>
      <c r="M59" s="60">
        <v>30.83</v>
      </c>
    </row>
    <row r="60" spans="1:13" x14ac:dyDescent="0.35">
      <c r="A60" s="3">
        <v>53</v>
      </c>
      <c r="B60" s="57">
        <v>4.7679999999999997E-3</v>
      </c>
      <c r="C60" s="57">
        <v>4.7559999999999998E-3</v>
      </c>
      <c r="D60" s="58">
        <v>92865.4</v>
      </c>
      <c r="E60" s="58">
        <v>441.7</v>
      </c>
      <c r="F60" s="60">
        <v>27.05</v>
      </c>
      <c r="G60" s="3" t="s">
        <v>12</v>
      </c>
      <c r="H60" s="3">
        <v>53</v>
      </c>
      <c r="I60" s="57">
        <v>3.3800000000000002E-3</v>
      </c>
      <c r="J60" s="57">
        <v>3.3739999999999998E-3</v>
      </c>
      <c r="K60" s="58">
        <v>95827.199999999997</v>
      </c>
      <c r="L60" s="58">
        <v>323.3</v>
      </c>
      <c r="M60" s="60">
        <v>29.93</v>
      </c>
    </row>
    <row r="61" spans="1:13" x14ac:dyDescent="0.35">
      <c r="A61" s="3">
        <v>54</v>
      </c>
      <c r="B61" s="57">
        <v>5.8170000000000001E-3</v>
      </c>
      <c r="C61" s="57">
        <v>5.7999999999999996E-3</v>
      </c>
      <c r="D61" s="58">
        <v>92423.6</v>
      </c>
      <c r="E61" s="58">
        <v>536.1</v>
      </c>
      <c r="F61" s="60">
        <v>26.17</v>
      </c>
      <c r="G61" s="3" t="s">
        <v>12</v>
      </c>
      <c r="H61" s="3">
        <v>54</v>
      </c>
      <c r="I61" s="57">
        <v>3.5590000000000001E-3</v>
      </c>
      <c r="J61" s="57">
        <v>3.552E-3</v>
      </c>
      <c r="K61" s="58">
        <v>95503.9</v>
      </c>
      <c r="L61" s="58">
        <v>339.3</v>
      </c>
      <c r="M61" s="60">
        <v>29.03</v>
      </c>
    </row>
    <row r="62" spans="1:13" x14ac:dyDescent="0.35">
      <c r="A62" s="3">
        <v>55</v>
      </c>
      <c r="B62" s="57">
        <v>6.3709999999999999E-3</v>
      </c>
      <c r="C62" s="57">
        <v>6.3509999999999999E-3</v>
      </c>
      <c r="D62" s="58">
        <v>91887.6</v>
      </c>
      <c r="E62" s="58">
        <v>583.6</v>
      </c>
      <c r="F62" s="60">
        <v>25.32</v>
      </c>
      <c r="G62" s="3" t="s">
        <v>12</v>
      </c>
      <c r="H62" s="3">
        <v>55</v>
      </c>
      <c r="I62" s="57">
        <v>4.1980000000000003E-3</v>
      </c>
      <c r="J62" s="57">
        <v>4.189E-3</v>
      </c>
      <c r="K62" s="58">
        <v>95164.7</v>
      </c>
      <c r="L62" s="58">
        <v>398.6</v>
      </c>
      <c r="M62" s="60">
        <v>28.13</v>
      </c>
    </row>
    <row r="63" spans="1:13" x14ac:dyDescent="0.35">
      <c r="A63" s="3">
        <v>56</v>
      </c>
      <c r="B63" s="57">
        <v>6.8399999999999997E-3</v>
      </c>
      <c r="C63" s="57">
        <v>6.8170000000000001E-3</v>
      </c>
      <c r="D63" s="58">
        <v>91304</v>
      </c>
      <c r="E63" s="58">
        <v>622.4</v>
      </c>
      <c r="F63" s="60">
        <v>24.48</v>
      </c>
      <c r="G63" s="3" t="s">
        <v>12</v>
      </c>
      <c r="H63" s="3">
        <v>56</v>
      </c>
      <c r="I63" s="57">
        <v>4.7930000000000004E-3</v>
      </c>
      <c r="J63" s="57">
        <v>4.7809999999999997E-3</v>
      </c>
      <c r="K63" s="58">
        <v>94766</v>
      </c>
      <c r="L63" s="58">
        <v>453.1</v>
      </c>
      <c r="M63" s="60">
        <v>27.25</v>
      </c>
    </row>
    <row r="64" spans="1:13" x14ac:dyDescent="0.35">
      <c r="A64" s="3">
        <v>57</v>
      </c>
      <c r="B64" s="57">
        <v>7.2579999999999997E-3</v>
      </c>
      <c r="C64" s="57">
        <v>7.2319999999999997E-3</v>
      </c>
      <c r="D64" s="58">
        <v>90681.5</v>
      </c>
      <c r="E64" s="58">
        <v>655.8</v>
      </c>
      <c r="F64" s="60">
        <v>23.65</v>
      </c>
      <c r="G64" s="3" t="s">
        <v>12</v>
      </c>
      <c r="H64" s="3">
        <v>57</v>
      </c>
      <c r="I64" s="57">
        <v>4.9670000000000001E-3</v>
      </c>
      <c r="J64" s="57">
        <v>4.9550000000000002E-3</v>
      </c>
      <c r="K64" s="58">
        <v>94313</v>
      </c>
      <c r="L64" s="58">
        <v>467.3</v>
      </c>
      <c r="M64" s="60">
        <v>26.38</v>
      </c>
    </row>
    <row r="65" spans="1:13" x14ac:dyDescent="0.35">
      <c r="A65" s="3">
        <v>58</v>
      </c>
      <c r="B65" s="57">
        <v>8.2100000000000003E-3</v>
      </c>
      <c r="C65" s="57">
        <v>8.1759999999999992E-3</v>
      </c>
      <c r="D65" s="58">
        <v>90025.8</v>
      </c>
      <c r="E65" s="58">
        <v>736.1</v>
      </c>
      <c r="F65" s="60">
        <v>22.82</v>
      </c>
      <c r="G65" s="3" t="s">
        <v>12</v>
      </c>
      <c r="H65" s="3">
        <v>58</v>
      </c>
      <c r="I65" s="57">
        <v>5.4320000000000002E-3</v>
      </c>
      <c r="J65" s="57">
        <v>5.4169999999999999E-3</v>
      </c>
      <c r="K65" s="58">
        <v>93845.6</v>
      </c>
      <c r="L65" s="58">
        <v>508.4</v>
      </c>
      <c r="M65" s="60">
        <v>25.51</v>
      </c>
    </row>
    <row r="66" spans="1:13" x14ac:dyDescent="0.35">
      <c r="A66" s="3">
        <v>59</v>
      </c>
      <c r="B66" s="57">
        <v>9.0550000000000005E-3</v>
      </c>
      <c r="C66" s="57">
        <v>9.0139999999999994E-3</v>
      </c>
      <c r="D66" s="58">
        <v>89289.7</v>
      </c>
      <c r="E66" s="58">
        <v>804.9</v>
      </c>
      <c r="F66" s="60">
        <v>22</v>
      </c>
      <c r="G66" s="3" t="s">
        <v>12</v>
      </c>
      <c r="H66" s="3">
        <v>59</v>
      </c>
      <c r="I66" s="57">
        <v>5.5830000000000003E-3</v>
      </c>
      <c r="J66" s="57">
        <v>5.5669999999999999E-3</v>
      </c>
      <c r="K66" s="58">
        <v>93337.2</v>
      </c>
      <c r="L66" s="58">
        <v>519.6</v>
      </c>
      <c r="M66" s="60">
        <v>24.64</v>
      </c>
    </row>
    <row r="67" spans="1:13" x14ac:dyDescent="0.35">
      <c r="A67" s="3">
        <v>60</v>
      </c>
      <c r="B67" s="57">
        <v>9.6460000000000001E-3</v>
      </c>
      <c r="C67" s="57">
        <v>9.5999999999999992E-3</v>
      </c>
      <c r="D67" s="58">
        <v>88484.800000000003</v>
      </c>
      <c r="E67" s="58">
        <v>849.4</v>
      </c>
      <c r="F67" s="60">
        <v>21.19</v>
      </c>
      <c r="G67" s="3" t="s">
        <v>12</v>
      </c>
      <c r="H67" s="3">
        <v>60</v>
      </c>
      <c r="I67" s="57">
        <v>6.5100000000000002E-3</v>
      </c>
      <c r="J67" s="57">
        <v>6.489E-3</v>
      </c>
      <c r="K67" s="58">
        <v>92817.600000000006</v>
      </c>
      <c r="L67" s="58">
        <v>602.29999999999995</v>
      </c>
      <c r="M67" s="60">
        <v>23.78</v>
      </c>
    </row>
    <row r="68" spans="1:13" x14ac:dyDescent="0.35">
      <c r="A68" s="3">
        <v>61</v>
      </c>
      <c r="B68" s="57">
        <v>1.0716E-2</v>
      </c>
      <c r="C68" s="57">
        <v>1.0659E-2</v>
      </c>
      <c r="D68" s="58">
        <v>87635.4</v>
      </c>
      <c r="E68" s="58">
        <v>934.1</v>
      </c>
      <c r="F68" s="60">
        <v>20.399999999999999</v>
      </c>
      <c r="G68" s="3" t="s">
        <v>12</v>
      </c>
      <c r="H68" s="3">
        <v>61</v>
      </c>
      <c r="I68" s="57">
        <v>7.1459999999999996E-3</v>
      </c>
      <c r="J68" s="57">
        <v>7.1209999999999997E-3</v>
      </c>
      <c r="K68" s="58">
        <v>92215.3</v>
      </c>
      <c r="L68" s="58">
        <v>656.7</v>
      </c>
      <c r="M68" s="60">
        <v>22.93</v>
      </c>
    </row>
    <row r="69" spans="1:13" x14ac:dyDescent="0.35">
      <c r="A69" s="3">
        <v>62</v>
      </c>
      <c r="B69" s="57">
        <v>1.1683000000000001E-2</v>
      </c>
      <c r="C69" s="57">
        <v>1.1615E-2</v>
      </c>
      <c r="D69" s="58">
        <v>86701.3</v>
      </c>
      <c r="E69" s="58">
        <v>1007</v>
      </c>
      <c r="F69" s="60">
        <v>19.61</v>
      </c>
      <c r="G69" s="3" t="s">
        <v>12</v>
      </c>
      <c r="H69" s="3">
        <v>62</v>
      </c>
      <c r="I69" s="57">
        <v>7.3689999999999997E-3</v>
      </c>
      <c r="J69" s="57">
        <v>7.3419999999999996E-3</v>
      </c>
      <c r="K69" s="58">
        <v>91558.6</v>
      </c>
      <c r="L69" s="58">
        <v>672.2</v>
      </c>
      <c r="M69" s="60">
        <v>22.09</v>
      </c>
    </row>
    <row r="70" spans="1:13" x14ac:dyDescent="0.35">
      <c r="A70" s="3">
        <v>63</v>
      </c>
      <c r="B70" s="57">
        <v>1.2456999999999999E-2</v>
      </c>
      <c r="C70" s="57">
        <v>1.238E-2</v>
      </c>
      <c r="D70" s="58">
        <v>85694.3</v>
      </c>
      <c r="E70" s="58">
        <v>1060.9000000000001</v>
      </c>
      <c r="F70" s="60">
        <v>18.829999999999998</v>
      </c>
      <c r="G70" s="3" t="s">
        <v>12</v>
      </c>
      <c r="H70" s="3">
        <v>63</v>
      </c>
      <c r="I70" s="57">
        <v>8.2030000000000002E-3</v>
      </c>
      <c r="J70" s="57">
        <v>8.1700000000000002E-3</v>
      </c>
      <c r="K70" s="58">
        <v>90886.399999999994</v>
      </c>
      <c r="L70" s="58">
        <v>742.5</v>
      </c>
      <c r="M70" s="60">
        <v>21.25</v>
      </c>
    </row>
    <row r="71" spans="1:13" x14ac:dyDescent="0.35">
      <c r="A71" s="3">
        <v>64</v>
      </c>
      <c r="B71" s="57">
        <v>1.3282E-2</v>
      </c>
      <c r="C71" s="57">
        <v>1.3195E-2</v>
      </c>
      <c r="D71" s="58">
        <v>84633.4</v>
      </c>
      <c r="E71" s="58">
        <v>1116.7</v>
      </c>
      <c r="F71" s="60">
        <v>18.059999999999999</v>
      </c>
      <c r="G71" s="3" t="s">
        <v>12</v>
      </c>
      <c r="H71" s="3">
        <v>64</v>
      </c>
      <c r="I71" s="57">
        <v>9.1999999999999998E-3</v>
      </c>
      <c r="J71" s="57">
        <v>9.1579999999999995E-3</v>
      </c>
      <c r="K71" s="58">
        <v>90143.9</v>
      </c>
      <c r="L71" s="58">
        <v>825.6</v>
      </c>
      <c r="M71" s="60">
        <v>20.420000000000002</v>
      </c>
    </row>
    <row r="72" spans="1:13" x14ac:dyDescent="0.35">
      <c r="A72" s="3">
        <v>65</v>
      </c>
      <c r="B72" s="57">
        <v>1.5330999999999999E-2</v>
      </c>
      <c r="C72" s="57">
        <v>1.5214999999999999E-2</v>
      </c>
      <c r="D72" s="58">
        <v>83516.7</v>
      </c>
      <c r="E72" s="58">
        <v>1270.7</v>
      </c>
      <c r="F72" s="60">
        <v>17.3</v>
      </c>
      <c r="G72" s="3" t="s">
        <v>12</v>
      </c>
      <c r="H72" s="3">
        <v>65</v>
      </c>
      <c r="I72" s="57">
        <v>9.7070000000000004E-3</v>
      </c>
      <c r="J72" s="57">
        <v>9.6600000000000002E-3</v>
      </c>
      <c r="K72" s="58">
        <v>89318.3</v>
      </c>
      <c r="L72" s="58">
        <v>862.8</v>
      </c>
      <c r="M72" s="60">
        <v>19.600000000000001</v>
      </c>
    </row>
    <row r="73" spans="1:13" x14ac:dyDescent="0.35">
      <c r="A73" s="3">
        <v>66</v>
      </c>
      <c r="B73" s="57">
        <v>1.609E-2</v>
      </c>
      <c r="C73" s="57">
        <v>1.5960999999999999E-2</v>
      </c>
      <c r="D73" s="58">
        <v>82246</v>
      </c>
      <c r="E73" s="58">
        <v>1312.8</v>
      </c>
      <c r="F73" s="60">
        <v>16.559999999999999</v>
      </c>
      <c r="G73" s="3" t="s">
        <v>12</v>
      </c>
      <c r="H73" s="3">
        <v>66</v>
      </c>
      <c r="I73" s="57">
        <v>1.1405E-2</v>
      </c>
      <c r="J73" s="57">
        <v>1.1339999999999999E-2</v>
      </c>
      <c r="K73" s="58">
        <v>88455.5</v>
      </c>
      <c r="L73" s="58">
        <v>1003.1</v>
      </c>
      <c r="M73" s="60">
        <v>18.79</v>
      </c>
    </row>
    <row r="74" spans="1:13" x14ac:dyDescent="0.35">
      <c r="A74" s="3">
        <v>67</v>
      </c>
      <c r="B74" s="57">
        <v>1.7912000000000001E-2</v>
      </c>
      <c r="C74" s="57">
        <v>1.7753000000000001E-2</v>
      </c>
      <c r="D74" s="58">
        <v>80933.2</v>
      </c>
      <c r="E74" s="58">
        <v>1436.8</v>
      </c>
      <c r="F74" s="60">
        <v>15.82</v>
      </c>
      <c r="G74" s="3" t="s">
        <v>12</v>
      </c>
      <c r="H74" s="3">
        <v>67</v>
      </c>
      <c r="I74" s="57">
        <v>1.1804E-2</v>
      </c>
      <c r="J74" s="57">
        <v>1.1735000000000001E-2</v>
      </c>
      <c r="K74" s="58">
        <v>87452.5</v>
      </c>
      <c r="L74" s="58">
        <v>1026.3</v>
      </c>
      <c r="M74" s="60">
        <v>18</v>
      </c>
    </row>
    <row r="75" spans="1:13" x14ac:dyDescent="0.35">
      <c r="A75" s="3">
        <v>68</v>
      </c>
      <c r="B75" s="57">
        <v>2.0584000000000002E-2</v>
      </c>
      <c r="C75" s="57">
        <v>2.0374E-2</v>
      </c>
      <c r="D75" s="58">
        <v>79496.399999999994</v>
      </c>
      <c r="E75" s="58">
        <v>1619.7</v>
      </c>
      <c r="F75" s="60">
        <v>15.1</v>
      </c>
      <c r="G75" s="3" t="s">
        <v>12</v>
      </c>
      <c r="H75" s="3">
        <v>68</v>
      </c>
      <c r="I75" s="57">
        <v>1.3299999999999999E-2</v>
      </c>
      <c r="J75" s="57">
        <v>1.3212E-2</v>
      </c>
      <c r="K75" s="58">
        <v>86426.2</v>
      </c>
      <c r="L75" s="58">
        <v>1141.8</v>
      </c>
      <c r="M75" s="60">
        <v>17.21</v>
      </c>
    </row>
    <row r="76" spans="1:13" x14ac:dyDescent="0.35">
      <c r="A76" s="3">
        <v>69</v>
      </c>
      <c r="B76" s="57">
        <v>2.1840999999999999E-2</v>
      </c>
      <c r="C76" s="57">
        <v>2.1604999999999999E-2</v>
      </c>
      <c r="D76" s="58">
        <v>77876.7</v>
      </c>
      <c r="E76" s="58">
        <v>1682.5</v>
      </c>
      <c r="F76" s="60">
        <v>14.4</v>
      </c>
      <c r="G76" s="3" t="s">
        <v>12</v>
      </c>
      <c r="H76" s="3">
        <v>69</v>
      </c>
      <c r="I76" s="57">
        <v>1.504E-2</v>
      </c>
      <c r="J76" s="57">
        <v>1.4926999999999999E-2</v>
      </c>
      <c r="K76" s="58">
        <v>85284.4</v>
      </c>
      <c r="L76" s="58">
        <v>1273.0999999999999</v>
      </c>
      <c r="M76" s="60">
        <v>16.43</v>
      </c>
    </row>
    <row r="77" spans="1:13" x14ac:dyDescent="0.35">
      <c r="A77" s="3">
        <v>70</v>
      </c>
      <c r="B77" s="57">
        <v>2.4442999999999999E-2</v>
      </c>
      <c r="C77" s="57">
        <v>2.4147999999999999E-2</v>
      </c>
      <c r="D77" s="58">
        <v>76194.2</v>
      </c>
      <c r="E77" s="58">
        <v>1840</v>
      </c>
      <c r="F77" s="60">
        <v>13.71</v>
      </c>
      <c r="G77" s="3" t="s">
        <v>12</v>
      </c>
      <c r="H77" s="3">
        <v>70</v>
      </c>
      <c r="I77" s="57">
        <v>1.6979999999999999E-2</v>
      </c>
      <c r="J77" s="57">
        <v>1.6837999999999999E-2</v>
      </c>
      <c r="K77" s="58">
        <v>84011.3</v>
      </c>
      <c r="L77" s="58">
        <v>1414.5</v>
      </c>
      <c r="M77" s="60">
        <v>15.67</v>
      </c>
    </row>
    <row r="78" spans="1:13" x14ac:dyDescent="0.35">
      <c r="A78" s="3">
        <v>71</v>
      </c>
      <c r="B78" s="57">
        <v>2.7293000000000001E-2</v>
      </c>
      <c r="C78" s="57">
        <v>2.6925000000000001E-2</v>
      </c>
      <c r="D78" s="58">
        <v>74354.2</v>
      </c>
      <c r="E78" s="58">
        <v>2002</v>
      </c>
      <c r="F78" s="60">
        <v>13.03</v>
      </c>
      <c r="G78" s="3" t="s">
        <v>12</v>
      </c>
      <c r="H78" s="3">
        <v>71</v>
      </c>
      <c r="I78" s="57">
        <v>1.8466E-2</v>
      </c>
      <c r="J78" s="57">
        <v>1.8297000000000001E-2</v>
      </c>
      <c r="K78" s="58">
        <v>82596.7</v>
      </c>
      <c r="L78" s="58">
        <v>1511.3</v>
      </c>
      <c r="M78" s="60">
        <v>14.93</v>
      </c>
    </row>
    <row r="79" spans="1:13" x14ac:dyDescent="0.35">
      <c r="A79" s="3">
        <v>72</v>
      </c>
      <c r="B79" s="57">
        <v>3.2117E-2</v>
      </c>
      <c r="C79" s="57">
        <v>3.1608999999999998E-2</v>
      </c>
      <c r="D79" s="58">
        <v>72352.2</v>
      </c>
      <c r="E79" s="58">
        <v>2287</v>
      </c>
      <c r="F79" s="60">
        <v>12.38</v>
      </c>
      <c r="G79" s="3" t="s">
        <v>12</v>
      </c>
      <c r="H79" s="3">
        <v>72</v>
      </c>
      <c r="I79" s="57">
        <v>2.0733000000000001E-2</v>
      </c>
      <c r="J79" s="57">
        <v>2.0521000000000001E-2</v>
      </c>
      <c r="K79" s="58">
        <v>81085.399999999994</v>
      </c>
      <c r="L79" s="58">
        <v>1663.9</v>
      </c>
      <c r="M79" s="60">
        <v>14.2</v>
      </c>
    </row>
    <row r="80" spans="1:13" x14ac:dyDescent="0.35">
      <c r="A80" s="3">
        <v>73</v>
      </c>
      <c r="B80" s="57">
        <v>3.388E-2</v>
      </c>
      <c r="C80" s="57">
        <v>3.3315999999999998E-2</v>
      </c>
      <c r="D80" s="58">
        <v>70065.3</v>
      </c>
      <c r="E80" s="58">
        <v>2334.3000000000002</v>
      </c>
      <c r="F80" s="60">
        <v>11.77</v>
      </c>
      <c r="G80" s="3" t="s">
        <v>12</v>
      </c>
      <c r="H80" s="3">
        <v>73</v>
      </c>
      <c r="I80" s="57">
        <v>2.3148999999999999E-2</v>
      </c>
      <c r="J80" s="57">
        <v>2.2884000000000002E-2</v>
      </c>
      <c r="K80" s="58">
        <v>79421.5</v>
      </c>
      <c r="L80" s="58">
        <v>1817.5</v>
      </c>
      <c r="M80" s="60">
        <v>13.49</v>
      </c>
    </row>
    <row r="81" spans="1:13" x14ac:dyDescent="0.35">
      <c r="A81" s="3">
        <v>74</v>
      </c>
      <c r="B81" s="57">
        <v>3.6346000000000003E-2</v>
      </c>
      <c r="C81" s="57">
        <v>3.5697E-2</v>
      </c>
      <c r="D81" s="58">
        <v>67731</v>
      </c>
      <c r="E81" s="58">
        <v>2417.8000000000002</v>
      </c>
      <c r="F81" s="60">
        <v>11.16</v>
      </c>
      <c r="G81" s="3" t="s">
        <v>12</v>
      </c>
      <c r="H81" s="3">
        <v>74</v>
      </c>
      <c r="I81" s="57">
        <v>2.5454999999999998E-2</v>
      </c>
      <c r="J81" s="57">
        <v>2.5135000000000001E-2</v>
      </c>
      <c r="K81" s="58">
        <v>77604</v>
      </c>
      <c r="L81" s="58">
        <v>1950.6</v>
      </c>
      <c r="M81" s="60">
        <v>12.79</v>
      </c>
    </row>
    <row r="82" spans="1:13" x14ac:dyDescent="0.35">
      <c r="A82" s="3">
        <v>75</v>
      </c>
      <c r="B82" s="57">
        <v>4.0830999999999999E-2</v>
      </c>
      <c r="C82" s="57">
        <v>4.0014000000000001E-2</v>
      </c>
      <c r="D82" s="58">
        <v>65313.2</v>
      </c>
      <c r="E82" s="58">
        <v>2613.4</v>
      </c>
      <c r="F82" s="60">
        <v>10.55</v>
      </c>
      <c r="G82" s="3" t="s">
        <v>12</v>
      </c>
      <c r="H82" s="3">
        <v>75</v>
      </c>
      <c r="I82" s="57">
        <v>2.7345000000000001E-2</v>
      </c>
      <c r="J82" s="57">
        <v>2.6976E-2</v>
      </c>
      <c r="K82" s="58">
        <v>75653.399999999994</v>
      </c>
      <c r="L82" s="58">
        <v>2040.9</v>
      </c>
      <c r="M82" s="60">
        <v>12.11</v>
      </c>
    </row>
    <row r="83" spans="1:13" x14ac:dyDescent="0.35">
      <c r="A83" s="3">
        <v>76</v>
      </c>
      <c r="B83" s="57">
        <v>4.3575000000000003E-2</v>
      </c>
      <c r="C83" s="57">
        <v>4.2646000000000003E-2</v>
      </c>
      <c r="D83" s="58">
        <v>62699.8</v>
      </c>
      <c r="E83" s="58">
        <v>2673.9</v>
      </c>
      <c r="F83" s="60">
        <v>9.9700000000000006</v>
      </c>
      <c r="G83" s="3" t="s">
        <v>12</v>
      </c>
      <c r="H83" s="3">
        <v>76</v>
      </c>
      <c r="I83" s="57">
        <v>3.1217000000000002E-2</v>
      </c>
      <c r="J83" s="57">
        <v>3.0738000000000001E-2</v>
      </c>
      <c r="K83" s="58">
        <v>73612.600000000006</v>
      </c>
      <c r="L83" s="58">
        <v>2262.6999999999998</v>
      </c>
      <c r="M83" s="60">
        <v>11.43</v>
      </c>
    </row>
    <row r="84" spans="1:13" x14ac:dyDescent="0.35">
      <c r="A84" s="3">
        <v>77</v>
      </c>
      <c r="B84" s="57">
        <v>5.0026000000000001E-2</v>
      </c>
      <c r="C84" s="57">
        <v>4.8805000000000001E-2</v>
      </c>
      <c r="D84" s="58">
        <v>60025.9</v>
      </c>
      <c r="E84" s="58">
        <v>2929.6</v>
      </c>
      <c r="F84" s="60">
        <v>9.39</v>
      </c>
      <c r="G84" s="3" t="s">
        <v>12</v>
      </c>
      <c r="H84" s="3">
        <v>77</v>
      </c>
      <c r="I84" s="57">
        <v>3.5617999999999997E-2</v>
      </c>
      <c r="J84" s="57">
        <v>3.4994999999999998E-2</v>
      </c>
      <c r="K84" s="58">
        <v>71349.899999999994</v>
      </c>
      <c r="L84" s="58">
        <v>2496.9</v>
      </c>
      <c r="M84" s="60">
        <v>10.78</v>
      </c>
    </row>
    <row r="85" spans="1:13" x14ac:dyDescent="0.35">
      <c r="A85" s="3">
        <v>78</v>
      </c>
      <c r="B85" s="57">
        <v>5.4954999999999997E-2</v>
      </c>
      <c r="C85" s="57">
        <v>5.3484999999999998E-2</v>
      </c>
      <c r="D85" s="58">
        <v>57096.3</v>
      </c>
      <c r="E85" s="58">
        <v>3053.8</v>
      </c>
      <c r="F85" s="60">
        <v>8.85</v>
      </c>
      <c r="G85" s="3" t="s">
        <v>12</v>
      </c>
      <c r="H85" s="3">
        <v>78</v>
      </c>
      <c r="I85" s="57">
        <v>4.0143999999999999E-2</v>
      </c>
      <c r="J85" s="57">
        <v>3.9354E-2</v>
      </c>
      <c r="K85" s="58">
        <v>68853</v>
      </c>
      <c r="L85" s="58">
        <v>2709.7</v>
      </c>
      <c r="M85" s="60">
        <v>10.15</v>
      </c>
    </row>
    <row r="86" spans="1:13" x14ac:dyDescent="0.35">
      <c r="A86" s="3">
        <v>79</v>
      </c>
      <c r="B86" s="57">
        <v>5.9468E-2</v>
      </c>
      <c r="C86" s="57">
        <v>5.7750999999999997E-2</v>
      </c>
      <c r="D86" s="58">
        <v>54042.5</v>
      </c>
      <c r="E86" s="58">
        <v>3121</v>
      </c>
      <c r="F86" s="60">
        <v>8.32</v>
      </c>
      <c r="G86" s="3" t="s">
        <v>12</v>
      </c>
      <c r="H86" s="3">
        <v>79</v>
      </c>
      <c r="I86" s="57">
        <v>4.6170000000000003E-2</v>
      </c>
      <c r="J86" s="57">
        <v>4.5129000000000002E-2</v>
      </c>
      <c r="K86" s="58">
        <v>66143.399999999994</v>
      </c>
      <c r="L86" s="58">
        <v>2985</v>
      </c>
      <c r="M86" s="60">
        <v>9.5500000000000007</v>
      </c>
    </row>
    <row r="87" spans="1:13" x14ac:dyDescent="0.35">
      <c r="A87" s="3">
        <v>80</v>
      </c>
      <c r="B87" s="57">
        <v>6.5922999999999995E-2</v>
      </c>
      <c r="C87" s="57">
        <v>6.3819000000000001E-2</v>
      </c>
      <c r="D87" s="58">
        <v>50921.5</v>
      </c>
      <c r="E87" s="58">
        <v>3249.8</v>
      </c>
      <c r="F87" s="60">
        <v>7.8</v>
      </c>
      <c r="G87" s="3" t="s">
        <v>12</v>
      </c>
      <c r="H87" s="3">
        <v>80</v>
      </c>
      <c r="I87" s="57">
        <v>4.8906999999999999E-2</v>
      </c>
      <c r="J87" s="57">
        <v>4.7739999999999998E-2</v>
      </c>
      <c r="K87" s="58">
        <v>63158.400000000001</v>
      </c>
      <c r="L87" s="58">
        <v>3015.2</v>
      </c>
      <c r="M87" s="60">
        <v>8.98</v>
      </c>
    </row>
    <row r="88" spans="1:13" x14ac:dyDescent="0.35">
      <c r="A88" s="3">
        <v>81</v>
      </c>
      <c r="B88" s="57">
        <v>7.2850999999999999E-2</v>
      </c>
      <c r="C88" s="57">
        <v>7.0291000000000006E-2</v>
      </c>
      <c r="D88" s="58">
        <v>47671.7</v>
      </c>
      <c r="E88" s="58">
        <v>3350.9</v>
      </c>
      <c r="F88" s="60">
        <v>7.3</v>
      </c>
      <c r="G88" s="3" t="s">
        <v>12</v>
      </c>
      <c r="H88" s="3">
        <v>81</v>
      </c>
      <c r="I88" s="57">
        <v>5.5343999999999997E-2</v>
      </c>
      <c r="J88" s="57">
        <v>5.3853999999999999E-2</v>
      </c>
      <c r="K88" s="58">
        <v>60143.3</v>
      </c>
      <c r="L88" s="58">
        <v>3239</v>
      </c>
      <c r="M88" s="60">
        <v>8.4</v>
      </c>
    </row>
    <row r="89" spans="1:13" x14ac:dyDescent="0.35">
      <c r="A89" s="3">
        <v>82</v>
      </c>
      <c r="B89" s="57">
        <v>8.3721000000000004E-2</v>
      </c>
      <c r="C89" s="57">
        <v>8.0356999999999998E-2</v>
      </c>
      <c r="D89" s="58">
        <v>44320.800000000003</v>
      </c>
      <c r="E89" s="58">
        <v>3561.5</v>
      </c>
      <c r="F89" s="60">
        <v>6.81</v>
      </c>
      <c r="G89" s="3" t="s">
        <v>12</v>
      </c>
      <c r="H89" s="3">
        <v>82</v>
      </c>
      <c r="I89" s="57">
        <v>6.3140000000000002E-2</v>
      </c>
      <c r="J89" s="57">
        <v>6.1206999999999998E-2</v>
      </c>
      <c r="K89" s="58">
        <v>56904.3</v>
      </c>
      <c r="L89" s="58">
        <v>3483</v>
      </c>
      <c r="M89" s="60">
        <v>7.85</v>
      </c>
    </row>
    <row r="90" spans="1:13" x14ac:dyDescent="0.35">
      <c r="A90" s="3">
        <v>83</v>
      </c>
      <c r="B90" s="57">
        <v>9.1315999999999994E-2</v>
      </c>
      <c r="C90" s="57">
        <v>8.7328000000000003E-2</v>
      </c>
      <c r="D90" s="58">
        <v>40759.300000000003</v>
      </c>
      <c r="E90" s="58">
        <v>3559.5</v>
      </c>
      <c r="F90" s="60">
        <v>6.36</v>
      </c>
      <c r="G90" s="3" t="s">
        <v>12</v>
      </c>
      <c r="H90" s="3">
        <v>83</v>
      </c>
      <c r="I90" s="57">
        <v>7.2189000000000003E-2</v>
      </c>
      <c r="J90" s="57">
        <v>6.9674E-2</v>
      </c>
      <c r="K90" s="58">
        <v>53421.3</v>
      </c>
      <c r="L90" s="58">
        <v>3722.1</v>
      </c>
      <c r="M90" s="60">
        <v>7.33</v>
      </c>
    </row>
    <row r="91" spans="1:13" x14ac:dyDescent="0.35">
      <c r="A91" s="3">
        <v>84</v>
      </c>
      <c r="B91" s="57">
        <v>0.10778699999999999</v>
      </c>
      <c r="C91" s="57">
        <v>0.102275</v>
      </c>
      <c r="D91" s="58">
        <v>37199.9</v>
      </c>
      <c r="E91" s="58">
        <v>3804.6</v>
      </c>
      <c r="F91" s="60">
        <v>5.92</v>
      </c>
      <c r="G91" s="3" t="s">
        <v>12</v>
      </c>
      <c r="H91" s="3">
        <v>84</v>
      </c>
      <c r="I91" s="57">
        <v>8.0760999999999999E-2</v>
      </c>
      <c r="J91" s="57">
        <v>7.7626000000000001E-2</v>
      </c>
      <c r="K91" s="58">
        <v>49699.3</v>
      </c>
      <c r="L91" s="58">
        <v>3858</v>
      </c>
      <c r="M91" s="60">
        <v>6.84</v>
      </c>
    </row>
    <row r="92" spans="1:13" x14ac:dyDescent="0.35">
      <c r="A92" s="3">
        <v>85</v>
      </c>
      <c r="B92" s="57">
        <v>0.12063400000000001</v>
      </c>
      <c r="C92" s="57">
        <v>0.113772</v>
      </c>
      <c r="D92" s="58">
        <v>33395.300000000003</v>
      </c>
      <c r="E92" s="58">
        <v>3799.4</v>
      </c>
      <c r="F92" s="60">
        <v>5.54</v>
      </c>
      <c r="G92" s="3" t="s">
        <v>12</v>
      </c>
      <c r="H92" s="3">
        <v>85</v>
      </c>
      <c r="I92" s="57">
        <v>9.1748999999999997E-2</v>
      </c>
      <c r="J92" s="57">
        <v>8.7723999999999996E-2</v>
      </c>
      <c r="K92" s="58">
        <v>45841.3</v>
      </c>
      <c r="L92" s="58">
        <v>4021.4</v>
      </c>
      <c r="M92" s="60">
        <v>6.37</v>
      </c>
    </row>
    <row r="93" spans="1:13" x14ac:dyDescent="0.35">
      <c r="A93" s="3">
        <v>86</v>
      </c>
      <c r="B93" s="57">
        <v>0.13133900000000001</v>
      </c>
      <c r="C93" s="57">
        <v>0.12324499999999999</v>
      </c>
      <c r="D93" s="58">
        <v>29595.8</v>
      </c>
      <c r="E93" s="58">
        <v>3647.5</v>
      </c>
      <c r="F93" s="60">
        <v>5.19</v>
      </c>
      <c r="G93" s="3" t="s">
        <v>12</v>
      </c>
      <c r="H93" s="3">
        <v>86</v>
      </c>
      <c r="I93" s="57">
        <v>0.100025</v>
      </c>
      <c r="J93" s="57">
        <v>9.5260999999999998E-2</v>
      </c>
      <c r="K93" s="58">
        <v>41819.9</v>
      </c>
      <c r="L93" s="58">
        <v>3983.8</v>
      </c>
      <c r="M93" s="60">
        <v>5.94</v>
      </c>
    </row>
    <row r="94" spans="1:13" x14ac:dyDescent="0.35">
      <c r="A94" s="3">
        <v>87</v>
      </c>
      <c r="B94" s="57">
        <v>0.147789</v>
      </c>
      <c r="C94" s="57">
        <v>0.13761999999999999</v>
      </c>
      <c r="D94" s="58">
        <v>25948.3</v>
      </c>
      <c r="E94" s="58">
        <v>3571</v>
      </c>
      <c r="F94" s="60">
        <v>4.8499999999999996</v>
      </c>
      <c r="G94" s="3" t="s">
        <v>12</v>
      </c>
      <c r="H94" s="3">
        <v>87</v>
      </c>
      <c r="I94" s="57">
        <v>0.117338</v>
      </c>
      <c r="J94" s="57">
        <v>0.110835</v>
      </c>
      <c r="K94" s="58">
        <v>37836.1</v>
      </c>
      <c r="L94" s="58">
        <v>4193.6000000000004</v>
      </c>
      <c r="M94" s="60">
        <v>5.51</v>
      </c>
    </row>
    <row r="95" spans="1:13" x14ac:dyDescent="0.35">
      <c r="A95" s="3">
        <v>88</v>
      </c>
      <c r="B95" s="57">
        <v>0.16042400000000001</v>
      </c>
      <c r="C95" s="57">
        <v>0.14851200000000001</v>
      </c>
      <c r="D95" s="58">
        <v>22377.3</v>
      </c>
      <c r="E95" s="58">
        <v>3323.3</v>
      </c>
      <c r="F95" s="60">
        <v>4.54</v>
      </c>
      <c r="G95" s="3" t="s">
        <v>12</v>
      </c>
      <c r="H95" s="3">
        <v>88</v>
      </c>
      <c r="I95" s="57">
        <v>0.12668499999999999</v>
      </c>
      <c r="J95" s="57">
        <v>0.11913799999999999</v>
      </c>
      <c r="K95" s="58">
        <v>33642.6</v>
      </c>
      <c r="L95" s="58">
        <v>4008.1</v>
      </c>
      <c r="M95" s="60">
        <v>5.14</v>
      </c>
    </row>
    <row r="96" spans="1:13" x14ac:dyDescent="0.35">
      <c r="A96" s="3">
        <v>89</v>
      </c>
      <c r="B96" s="57">
        <v>0.17374000000000001</v>
      </c>
      <c r="C96" s="57">
        <v>0.159853</v>
      </c>
      <c r="D96" s="58">
        <v>19054</v>
      </c>
      <c r="E96" s="58">
        <v>3045.8</v>
      </c>
      <c r="F96" s="60">
        <v>4.24</v>
      </c>
      <c r="G96" s="3" t="s">
        <v>12</v>
      </c>
      <c r="H96" s="3">
        <v>89</v>
      </c>
      <c r="I96" s="57">
        <v>0.13971500000000001</v>
      </c>
      <c r="J96" s="57">
        <v>0.13059299999999999</v>
      </c>
      <c r="K96" s="58">
        <v>29634.400000000001</v>
      </c>
      <c r="L96" s="58">
        <v>3870</v>
      </c>
      <c r="M96" s="60">
        <v>4.76</v>
      </c>
    </row>
    <row r="97" spans="1:13" x14ac:dyDescent="0.35">
      <c r="A97" s="3">
        <v>90</v>
      </c>
      <c r="B97" s="57">
        <v>0.18932199999999999</v>
      </c>
      <c r="C97" s="57">
        <v>0.17294999999999999</v>
      </c>
      <c r="D97" s="58">
        <v>16008.2</v>
      </c>
      <c r="E97" s="58">
        <v>2768.6</v>
      </c>
      <c r="F97" s="60">
        <v>3.95</v>
      </c>
      <c r="G97" s="3" t="s">
        <v>12</v>
      </c>
      <c r="H97" s="3">
        <v>90</v>
      </c>
      <c r="I97" s="57">
        <v>0.16044900000000001</v>
      </c>
      <c r="J97" s="57">
        <v>0.148533</v>
      </c>
      <c r="K97" s="58">
        <v>25764.400000000001</v>
      </c>
      <c r="L97" s="58">
        <v>3826.9</v>
      </c>
      <c r="M97" s="60">
        <v>4.4000000000000004</v>
      </c>
    </row>
    <row r="98" spans="1:13" x14ac:dyDescent="0.35">
      <c r="A98" s="3">
        <v>91</v>
      </c>
      <c r="B98" s="57">
        <v>0.20729700000000001</v>
      </c>
      <c r="C98" s="57">
        <v>0.187829</v>
      </c>
      <c r="D98" s="58">
        <v>13239.5</v>
      </c>
      <c r="E98" s="58">
        <v>2486.8000000000002</v>
      </c>
      <c r="F98" s="60">
        <v>3.68</v>
      </c>
      <c r="G98" s="3" t="s">
        <v>12</v>
      </c>
      <c r="H98" s="3">
        <v>91</v>
      </c>
      <c r="I98" s="57">
        <v>0.17918500000000001</v>
      </c>
      <c r="J98" s="57">
        <v>0.16445100000000001</v>
      </c>
      <c r="K98" s="58">
        <v>21937.5</v>
      </c>
      <c r="L98" s="58">
        <v>3607.7</v>
      </c>
      <c r="M98" s="60">
        <v>4.08</v>
      </c>
    </row>
    <row r="99" spans="1:13" x14ac:dyDescent="0.35">
      <c r="A99" s="3">
        <v>92</v>
      </c>
      <c r="B99" s="57">
        <v>0.23208000000000001</v>
      </c>
      <c r="C99" s="57">
        <v>0.20795</v>
      </c>
      <c r="D99" s="58">
        <v>10752.8</v>
      </c>
      <c r="E99" s="58">
        <v>2236</v>
      </c>
      <c r="F99" s="60">
        <v>3.41</v>
      </c>
      <c r="G99" s="3" t="s">
        <v>12</v>
      </c>
      <c r="H99" s="3">
        <v>92</v>
      </c>
      <c r="I99" s="57">
        <v>0.19666700000000001</v>
      </c>
      <c r="J99" s="57">
        <v>0.179059</v>
      </c>
      <c r="K99" s="58">
        <v>18329.900000000001</v>
      </c>
      <c r="L99" s="58">
        <v>3282.1</v>
      </c>
      <c r="M99" s="60">
        <v>3.79</v>
      </c>
    </row>
    <row r="100" spans="1:13" x14ac:dyDescent="0.35">
      <c r="A100" s="3">
        <v>93</v>
      </c>
      <c r="B100" s="57">
        <v>0.25636900000000001</v>
      </c>
      <c r="C100" s="57">
        <v>0.22724</v>
      </c>
      <c r="D100" s="58">
        <v>8516.7000000000007</v>
      </c>
      <c r="E100" s="58">
        <v>1935.3</v>
      </c>
      <c r="F100" s="60">
        <v>3.18</v>
      </c>
      <c r="G100" s="3" t="s">
        <v>12</v>
      </c>
      <c r="H100" s="3">
        <v>93</v>
      </c>
      <c r="I100" s="57">
        <v>0.215229</v>
      </c>
      <c r="J100" s="57">
        <v>0.19431699999999999</v>
      </c>
      <c r="K100" s="58">
        <v>15047.8</v>
      </c>
      <c r="L100" s="58">
        <v>2924</v>
      </c>
      <c r="M100" s="60">
        <v>3.51</v>
      </c>
    </row>
    <row r="101" spans="1:13" x14ac:dyDescent="0.35">
      <c r="A101" s="3">
        <v>94</v>
      </c>
      <c r="B101" s="57">
        <v>0.281754</v>
      </c>
      <c r="C101" s="57">
        <v>0.24696299999999999</v>
      </c>
      <c r="D101" s="58">
        <v>6581.4</v>
      </c>
      <c r="E101" s="58">
        <v>1625.4</v>
      </c>
      <c r="F101" s="60">
        <v>2.96</v>
      </c>
      <c r="G101" s="3" t="s">
        <v>12</v>
      </c>
      <c r="H101" s="3">
        <v>94</v>
      </c>
      <c r="I101" s="57">
        <v>0.24332000000000001</v>
      </c>
      <c r="J101" s="57">
        <v>0.21692900000000001</v>
      </c>
      <c r="K101" s="58">
        <v>12123.7</v>
      </c>
      <c r="L101" s="58">
        <v>2630</v>
      </c>
      <c r="M101" s="60">
        <v>3.23</v>
      </c>
    </row>
    <row r="102" spans="1:13" x14ac:dyDescent="0.35">
      <c r="A102" s="3">
        <v>95</v>
      </c>
      <c r="B102" s="57">
        <v>0.31501099999999999</v>
      </c>
      <c r="C102" s="57">
        <v>0.272146</v>
      </c>
      <c r="D102" s="58">
        <v>4956</v>
      </c>
      <c r="E102" s="58">
        <v>1348.8</v>
      </c>
      <c r="F102" s="60">
        <v>2.77</v>
      </c>
      <c r="G102" s="3" t="s">
        <v>12</v>
      </c>
      <c r="H102" s="3">
        <v>95</v>
      </c>
      <c r="I102" s="57">
        <v>0.27726600000000001</v>
      </c>
      <c r="J102" s="57">
        <v>0.243508</v>
      </c>
      <c r="K102" s="58">
        <v>9493.7000000000007</v>
      </c>
      <c r="L102" s="58">
        <v>2311.8000000000002</v>
      </c>
      <c r="M102" s="60">
        <v>2.99</v>
      </c>
    </row>
    <row r="103" spans="1:13" x14ac:dyDescent="0.35">
      <c r="A103" s="3">
        <v>96</v>
      </c>
      <c r="B103" s="57">
        <v>0.34695900000000002</v>
      </c>
      <c r="C103" s="57">
        <v>0.29566700000000001</v>
      </c>
      <c r="D103" s="58">
        <v>3607.3</v>
      </c>
      <c r="E103" s="58">
        <v>1066.5999999999999</v>
      </c>
      <c r="F103" s="60">
        <v>2.62</v>
      </c>
      <c r="G103" s="3" t="s">
        <v>12</v>
      </c>
      <c r="H103" s="3">
        <v>96</v>
      </c>
      <c r="I103" s="57">
        <v>0.29824600000000001</v>
      </c>
      <c r="J103" s="57">
        <v>0.25954199999999999</v>
      </c>
      <c r="K103" s="58">
        <v>7181.9</v>
      </c>
      <c r="L103" s="58">
        <v>1864</v>
      </c>
      <c r="M103" s="60">
        <v>2.79</v>
      </c>
    </row>
    <row r="104" spans="1:13" x14ac:dyDescent="0.35">
      <c r="A104" s="3">
        <v>97</v>
      </c>
      <c r="B104" s="57">
        <v>0.35006999999999999</v>
      </c>
      <c r="C104" s="57">
        <v>0.29792299999999999</v>
      </c>
      <c r="D104" s="58">
        <v>2540.6999999999998</v>
      </c>
      <c r="E104" s="58">
        <v>756.9</v>
      </c>
      <c r="F104" s="60">
        <v>2.5099999999999998</v>
      </c>
      <c r="G104" s="3" t="s">
        <v>12</v>
      </c>
      <c r="H104" s="3">
        <v>97</v>
      </c>
      <c r="I104" s="57">
        <v>0.32646599999999998</v>
      </c>
      <c r="J104" s="57">
        <v>0.28065400000000001</v>
      </c>
      <c r="K104" s="58">
        <v>5317.9</v>
      </c>
      <c r="L104" s="58">
        <v>1492.5</v>
      </c>
      <c r="M104" s="60">
        <v>2.59</v>
      </c>
    </row>
    <row r="105" spans="1:13" x14ac:dyDescent="0.35">
      <c r="A105" s="3">
        <v>98</v>
      </c>
      <c r="B105" s="57">
        <v>0.36873699999999998</v>
      </c>
      <c r="C105" s="57">
        <v>0.31133699999999997</v>
      </c>
      <c r="D105" s="58">
        <v>1783.8</v>
      </c>
      <c r="E105" s="58">
        <v>555.4</v>
      </c>
      <c r="F105" s="60">
        <v>2.37</v>
      </c>
      <c r="G105" s="3" t="s">
        <v>12</v>
      </c>
      <c r="H105" s="3">
        <v>98</v>
      </c>
      <c r="I105" s="57">
        <v>0.36363600000000001</v>
      </c>
      <c r="J105" s="57">
        <v>0.30769200000000002</v>
      </c>
      <c r="K105" s="58">
        <v>3825.4</v>
      </c>
      <c r="L105" s="58">
        <v>1177.0999999999999</v>
      </c>
      <c r="M105" s="60">
        <v>2.41</v>
      </c>
    </row>
    <row r="106" spans="1:13" x14ac:dyDescent="0.35">
      <c r="A106" s="3">
        <v>99</v>
      </c>
      <c r="B106" s="57">
        <v>0.39672099999999999</v>
      </c>
      <c r="C106" s="57">
        <v>0.33105299999999999</v>
      </c>
      <c r="D106" s="58">
        <v>1228.4000000000001</v>
      </c>
      <c r="E106" s="58">
        <v>406.7</v>
      </c>
      <c r="F106" s="60">
        <v>2.21</v>
      </c>
      <c r="G106" s="3" t="s">
        <v>12</v>
      </c>
      <c r="H106" s="3">
        <v>99</v>
      </c>
      <c r="I106" s="57">
        <v>0.38353300000000001</v>
      </c>
      <c r="J106" s="57">
        <v>0.32181900000000002</v>
      </c>
      <c r="K106" s="58">
        <v>2648.4</v>
      </c>
      <c r="L106" s="58">
        <v>852.3</v>
      </c>
      <c r="M106" s="60">
        <v>2.2599999999999998</v>
      </c>
    </row>
    <row r="107" spans="1:13" x14ac:dyDescent="0.35">
      <c r="A107" s="3">
        <v>100</v>
      </c>
      <c r="B107" s="3">
        <v>0.44067800000000001</v>
      </c>
      <c r="C107" s="3">
        <v>0.36111100000000002</v>
      </c>
      <c r="D107" s="3">
        <v>821.8</v>
      </c>
      <c r="E107" s="3">
        <v>296.7</v>
      </c>
      <c r="F107" s="3">
        <v>2.06</v>
      </c>
      <c r="G107" s="3" t="s">
        <v>12</v>
      </c>
      <c r="H107" s="3">
        <v>100</v>
      </c>
      <c r="I107" s="3">
        <v>0.42467199999999999</v>
      </c>
      <c r="J107" s="3">
        <v>0.35029300000000002</v>
      </c>
      <c r="K107" s="3">
        <v>1796.1</v>
      </c>
      <c r="L107" s="3">
        <v>629.20000000000005</v>
      </c>
      <c r="M107" s="3">
        <v>2.1</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43</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4.1729999999999996E-3</v>
      </c>
      <c r="C7" s="57">
        <v>4.1640000000000002E-3</v>
      </c>
      <c r="D7" s="58">
        <v>100000</v>
      </c>
      <c r="E7" s="58">
        <v>416.4</v>
      </c>
      <c r="F7" s="60">
        <v>76.77</v>
      </c>
      <c r="G7" s="3" t="s">
        <v>12</v>
      </c>
      <c r="H7" s="3">
        <v>0</v>
      </c>
      <c r="I7" s="57">
        <v>3.2239999999999999E-3</v>
      </c>
      <c r="J7" s="57">
        <v>3.2179999999999999E-3</v>
      </c>
      <c r="K7" s="58">
        <v>100000</v>
      </c>
      <c r="L7" s="58">
        <v>321.8</v>
      </c>
      <c r="M7" s="60">
        <v>80.89</v>
      </c>
    </row>
    <row r="8" spans="1:13" x14ac:dyDescent="0.35">
      <c r="A8" s="3">
        <v>1</v>
      </c>
      <c r="B8" s="57">
        <v>3.0899999999999998E-4</v>
      </c>
      <c r="C8" s="57">
        <v>3.0899999999999998E-4</v>
      </c>
      <c r="D8" s="58">
        <v>99583.6</v>
      </c>
      <c r="E8" s="58">
        <v>30.8</v>
      </c>
      <c r="F8" s="60">
        <v>76.09</v>
      </c>
      <c r="G8" s="3" t="s">
        <v>12</v>
      </c>
      <c r="H8" s="3">
        <v>1</v>
      </c>
      <c r="I8" s="57">
        <v>2.8899999999999998E-4</v>
      </c>
      <c r="J8" s="57">
        <v>2.8899999999999998E-4</v>
      </c>
      <c r="K8" s="58">
        <v>99678.2</v>
      </c>
      <c r="L8" s="58">
        <v>28.8</v>
      </c>
      <c r="M8" s="60">
        <v>80.150000000000006</v>
      </c>
    </row>
    <row r="9" spans="1:13" x14ac:dyDescent="0.35">
      <c r="A9" s="3">
        <v>2</v>
      </c>
      <c r="B9" s="57">
        <v>1.4300000000000001E-4</v>
      </c>
      <c r="C9" s="57">
        <v>1.4300000000000001E-4</v>
      </c>
      <c r="D9" s="58">
        <v>99552.8</v>
      </c>
      <c r="E9" s="58">
        <v>14.3</v>
      </c>
      <c r="F9" s="60">
        <v>75.12</v>
      </c>
      <c r="G9" s="3" t="s">
        <v>12</v>
      </c>
      <c r="H9" s="3">
        <v>2</v>
      </c>
      <c r="I9" s="57">
        <v>1.3799999999999999E-4</v>
      </c>
      <c r="J9" s="57">
        <v>1.3799999999999999E-4</v>
      </c>
      <c r="K9" s="58">
        <v>99649.3</v>
      </c>
      <c r="L9" s="58">
        <v>13.7</v>
      </c>
      <c r="M9" s="60">
        <v>79.17</v>
      </c>
    </row>
    <row r="10" spans="1:13" x14ac:dyDescent="0.35">
      <c r="A10" s="3">
        <v>3</v>
      </c>
      <c r="B10" s="57">
        <v>6.7000000000000002E-5</v>
      </c>
      <c r="C10" s="57">
        <v>6.7000000000000002E-5</v>
      </c>
      <c r="D10" s="58">
        <v>99538.5</v>
      </c>
      <c r="E10" s="58">
        <v>6.6</v>
      </c>
      <c r="F10" s="60">
        <v>74.13</v>
      </c>
      <c r="G10" s="3" t="s">
        <v>12</v>
      </c>
      <c r="H10" s="3">
        <v>3</v>
      </c>
      <c r="I10" s="57">
        <v>9.2E-5</v>
      </c>
      <c r="J10" s="57">
        <v>9.2E-5</v>
      </c>
      <c r="K10" s="58">
        <v>99635.6</v>
      </c>
      <c r="L10" s="58">
        <v>9.1999999999999993</v>
      </c>
      <c r="M10" s="60">
        <v>78.180000000000007</v>
      </c>
    </row>
    <row r="11" spans="1:13" x14ac:dyDescent="0.35">
      <c r="A11" s="3">
        <v>4</v>
      </c>
      <c r="B11" s="57">
        <v>1.45E-4</v>
      </c>
      <c r="C11" s="57">
        <v>1.45E-4</v>
      </c>
      <c r="D11" s="58">
        <v>99531.9</v>
      </c>
      <c r="E11" s="58">
        <v>14.4</v>
      </c>
      <c r="F11" s="60">
        <v>73.13</v>
      </c>
      <c r="G11" s="3" t="s">
        <v>12</v>
      </c>
      <c r="H11" s="3">
        <v>4</v>
      </c>
      <c r="I11" s="57">
        <v>1.0399999999999999E-4</v>
      </c>
      <c r="J11" s="57">
        <v>1.0399999999999999E-4</v>
      </c>
      <c r="K11" s="58">
        <v>99626.4</v>
      </c>
      <c r="L11" s="58">
        <v>10.4</v>
      </c>
      <c r="M11" s="60">
        <v>77.19</v>
      </c>
    </row>
    <row r="12" spans="1:13" x14ac:dyDescent="0.35">
      <c r="A12" s="3">
        <v>5</v>
      </c>
      <c r="B12" s="57">
        <v>1.02E-4</v>
      </c>
      <c r="C12" s="57">
        <v>1.02E-4</v>
      </c>
      <c r="D12" s="58">
        <v>99517.4</v>
      </c>
      <c r="E12" s="58">
        <v>10.199999999999999</v>
      </c>
      <c r="F12" s="60">
        <v>72.14</v>
      </c>
      <c r="G12" s="3" t="s">
        <v>12</v>
      </c>
      <c r="H12" s="3">
        <v>5</v>
      </c>
      <c r="I12" s="57">
        <v>8.2999999999999998E-5</v>
      </c>
      <c r="J12" s="57">
        <v>8.2999999999999998E-5</v>
      </c>
      <c r="K12" s="58">
        <v>99616</v>
      </c>
      <c r="L12" s="58">
        <v>8.3000000000000007</v>
      </c>
      <c r="M12" s="60">
        <v>76.2</v>
      </c>
    </row>
    <row r="13" spans="1:13" x14ac:dyDescent="0.35">
      <c r="A13" s="3">
        <v>6</v>
      </c>
      <c r="B13" s="57">
        <v>1.2799999999999999E-4</v>
      </c>
      <c r="C13" s="57">
        <v>1.2799999999999999E-4</v>
      </c>
      <c r="D13" s="58">
        <v>99507.199999999997</v>
      </c>
      <c r="E13" s="58">
        <v>12.7</v>
      </c>
      <c r="F13" s="60">
        <v>71.150000000000006</v>
      </c>
      <c r="G13" s="3" t="s">
        <v>12</v>
      </c>
      <c r="H13" s="3">
        <v>6</v>
      </c>
      <c r="I13" s="57">
        <v>3.6000000000000001E-5</v>
      </c>
      <c r="J13" s="57">
        <v>3.6000000000000001E-5</v>
      </c>
      <c r="K13" s="58">
        <v>99607.8</v>
      </c>
      <c r="L13" s="58">
        <v>3.6</v>
      </c>
      <c r="M13" s="60">
        <v>75.2</v>
      </c>
    </row>
    <row r="14" spans="1:13" x14ac:dyDescent="0.35">
      <c r="A14" s="3">
        <v>7</v>
      </c>
      <c r="B14" s="57">
        <v>7.1000000000000005E-5</v>
      </c>
      <c r="C14" s="57">
        <v>7.1000000000000005E-5</v>
      </c>
      <c r="D14" s="58">
        <v>99494.5</v>
      </c>
      <c r="E14" s="58">
        <v>7</v>
      </c>
      <c r="F14" s="60">
        <v>70.16</v>
      </c>
      <c r="G14" s="3" t="s">
        <v>12</v>
      </c>
      <c r="H14" s="3">
        <v>7</v>
      </c>
      <c r="I14" s="57">
        <v>8.7000000000000001E-5</v>
      </c>
      <c r="J14" s="57">
        <v>8.7000000000000001E-5</v>
      </c>
      <c r="K14" s="58">
        <v>99604.1</v>
      </c>
      <c r="L14" s="58">
        <v>8.6</v>
      </c>
      <c r="M14" s="60">
        <v>74.209999999999994</v>
      </c>
    </row>
    <row r="15" spans="1:13" x14ac:dyDescent="0.35">
      <c r="A15" s="3">
        <v>8</v>
      </c>
      <c r="B15" s="57">
        <v>1.08E-4</v>
      </c>
      <c r="C15" s="57">
        <v>1.08E-4</v>
      </c>
      <c r="D15" s="58">
        <v>99487.5</v>
      </c>
      <c r="E15" s="58">
        <v>10.7</v>
      </c>
      <c r="F15" s="60">
        <v>69.16</v>
      </c>
      <c r="G15" s="3" t="s">
        <v>12</v>
      </c>
      <c r="H15" s="3">
        <v>8</v>
      </c>
      <c r="I15" s="57">
        <v>1.01E-4</v>
      </c>
      <c r="J15" s="57">
        <v>1.01E-4</v>
      </c>
      <c r="K15" s="58">
        <v>99595.5</v>
      </c>
      <c r="L15" s="58">
        <v>10.1</v>
      </c>
      <c r="M15" s="60">
        <v>73.209999999999994</v>
      </c>
    </row>
    <row r="16" spans="1:13" x14ac:dyDescent="0.35">
      <c r="A16" s="3">
        <v>9</v>
      </c>
      <c r="B16" s="57">
        <v>1.22E-4</v>
      </c>
      <c r="C16" s="57">
        <v>1.22E-4</v>
      </c>
      <c r="D16" s="58">
        <v>99476.800000000003</v>
      </c>
      <c r="E16" s="58">
        <v>12.2</v>
      </c>
      <c r="F16" s="60">
        <v>68.17</v>
      </c>
      <c r="G16" s="3" t="s">
        <v>12</v>
      </c>
      <c r="H16" s="3">
        <v>9</v>
      </c>
      <c r="I16" s="57">
        <v>3.8000000000000002E-5</v>
      </c>
      <c r="J16" s="57">
        <v>3.8000000000000002E-5</v>
      </c>
      <c r="K16" s="58">
        <v>99585.5</v>
      </c>
      <c r="L16" s="58">
        <v>3.8</v>
      </c>
      <c r="M16" s="60">
        <v>72.22</v>
      </c>
    </row>
    <row r="17" spans="1:13" x14ac:dyDescent="0.35">
      <c r="A17" s="3">
        <v>10</v>
      </c>
      <c r="B17" s="57">
        <v>4.8999999999999998E-5</v>
      </c>
      <c r="C17" s="57">
        <v>4.8999999999999998E-5</v>
      </c>
      <c r="D17" s="58">
        <v>99464.6</v>
      </c>
      <c r="E17" s="58">
        <v>4.9000000000000004</v>
      </c>
      <c r="F17" s="60">
        <v>67.180000000000007</v>
      </c>
      <c r="G17" s="3" t="s">
        <v>12</v>
      </c>
      <c r="H17" s="3">
        <v>10</v>
      </c>
      <c r="I17" s="57">
        <v>5.1E-5</v>
      </c>
      <c r="J17" s="57">
        <v>5.1E-5</v>
      </c>
      <c r="K17" s="58">
        <v>99581.6</v>
      </c>
      <c r="L17" s="58">
        <v>5.0999999999999996</v>
      </c>
      <c r="M17" s="60">
        <v>71.22</v>
      </c>
    </row>
    <row r="18" spans="1:13" x14ac:dyDescent="0.35">
      <c r="A18" s="3">
        <v>11</v>
      </c>
      <c r="B18" s="57">
        <v>1.44E-4</v>
      </c>
      <c r="C18" s="57">
        <v>1.44E-4</v>
      </c>
      <c r="D18" s="58">
        <v>99459.8</v>
      </c>
      <c r="E18" s="58">
        <v>14.3</v>
      </c>
      <c r="F18" s="60">
        <v>66.180000000000007</v>
      </c>
      <c r="G18" s="3" t="s">
        <v>12</v>
      </c>
      <c r="H18" s="3">
        <v>11</v>
      </c>
      <c r="I18" s="57">
        <v>1.37E-4</v>
      </c>
      <c r="J18" s="57">
        <v>1.37E-4</v>
      </c>
      <c r="K18" s="58">
        <v>99576.6</v>
      </c>
      <c r="L18" s="58">
        <v>13.7</v>
      </c>
      <c r="M18" s="60">
        <v>70.23</v>
      </c>
    </row>
    <row r="19" spans="1:13" x14ac:dyDescent="0.35">
      <c r="A19" s="3">
        <v>12</v>
      </c>
      <c r="B19" s="57">
        <v>1.15E-4</v>
      </c>
      <c r="C19" s="57">
        <v>1.15E-4</v>
      </c>
      <c r="D19" s="58">
        <v>99445.5</v>
      </c>
      <c r="E19" s="58">
        <v>11.5</v>
      </c>
      <c r="F19" s="60">
        <v>65.19</v>
      </c>
      <c r="G19" s="3" t="s">
        <v>12</v>
      </c>
      <c r="H19" s="3">
        <v>12</v>
      </c>
      <c r="I19" s="57">
        <v>3.6000000000000001E-5</v>
      </c>
      <c r="J19" s="57">
        <v>3.6000000000000001E-5</v>
      </c>
      <c r="K19" s="58">
        <v>99562.9</v>
      </c>
      <c r="L19" s="58">
        <v>3.6</v>
      </c>
      <c r="M19" s="60">
        <v>69.239999999999995</v>
      </c>
    </row>
    <row r="20" spans="1:13" x14ac:dyDescent="0.35">
      <c r="A20" s="3">
        <v>13</v>
      </c>
      <c r="B20" s="57">
        <v>1.45E-4</v>
      </c>
      <c r="C20" s="57">
        <v>1.45E-4</v>
      </c>
      <c r="D20" s="58">
        <v>99434</v>
      </c>
      <c r="E20" s="58">
        <v>14.5</v>
      </c>
      <c r="F20" s="60">
        <v>64.2</v>
      </c>
      <c r="G20" s="3" t="s">
        <v>12</v>
      </c>
      <c r="H20" s="3">
        <v>13</v>
      </c>
      <c r="I20" s="57">
        <v>8.2999999999999998E-5</v>
      </c>
      <c r="J20" s="57">
        <v>8.2999999999999998E-5</v>
      </c>
      <c r="K20" s="58">
        <v>99559.3</v>
      </c>
      <c r="L20" s="58">
        <v>8.1999999999999993</v>
      </c>
      <c r="M20" s="60">
        <v>68.239999999999995</v>
      </c>
    </row>
    <row r="21" spans="1:13" x14ac:dyDescent="0.35">
      <c r="A21" s="3">
        <v>14</v>
      </c>
      <c r="B21" s="57">
        <v>1.08E-4</v>
      </c>
      <c r="C21" s="57">
        <v>1.08E-4</v>
      </c>
      <c r="D21" s="58">
        <v>99419.6</v>
      </c>
      <c r="E21" s="58">
        <v>10.8</v>
      </c>
      <c r="F21" s="60">
        <v>63.21</v>
      </c>
      <c r="G21" s="3" t="s">
        <v>12</v>
      </c>
      <c r="H21" s="3">
        <v>14</v>
      </c>
      <c r="I21" s="57">
        <v>5.7000000000000003E-5</v>
      </c>
      <c r="J21" s="57">
        <v>5.7000000000000003E-5</v>
      </c>
      <c r="K21" s="58">
        <v>99551.1</v>
      </c>
      <c r="L21" s="58">
        <v>5.7</v>
      </c>
      <c r="M21" s="60">
        <v>67.25</v>
      </c>
    </row>
    <row r="22" spans="1:13" x14ac:dyDescent="0.35">
      <c r="A22" s="3">
        <v>15</v>
      </c>
      <c r="B22" s="57">
        <v>1.17E-4</v>
      </c>
      <c r="C22" s="57">
        <v>1.17E-4</v>
      </c>
      <c r="D22" s="58">
        <v>99408.8</v>
      </c>
      <c r="E22" s="58">
        <v>11.6</v>
      </c>
      <c r="F22" s="60">
        <v>62.21</v>
      </c>
      <c r="G22" s="3" t="s">
        <v>12</v>
      </c>
      <c r="H22" s="3">
        <v>15</v>
      </c>
      <c r="I22" s="57">
        <v>1.6899999999999999E-4</v>
      </c>
      <c r="J22" s="57">
        <v>1.6899999999999999E-4</v>
      </c>
      <c r="K22" s="58">
        <v>99545.4</v>
      </c>
      <c r="L22" s="58">
        <v>16.8</v>
      </c>
      <c r="M22" s="60">
        <v>66.25</v>
      </c>
    </row>
    <row r="23" spans="1:13" x14ac:dyDescent="0.35">
      <c r="A23" s="3">
        <v>16</v>
      </c>
      <c r="B23" s="57">
        <v>2.1000000000000001E-4</v>
      </c>
      <c r="C23" s="57">
        <v>2.1000000000000001E-4</v>
      </c>
      <c r="D23" s="58">
        <v>99397.1</v>
      </c>
      <c r="E23" s="58">
        <v>20.8</v>
      </c>
      <c r="F23" s="60">
        <v>61.22</v>
      </c>
      <c r="G23" s="3" t="s">
        <v>12</v>
      </c>
      <c r="H23" s="3">
        <v>16</v>
      </c>
      <c r="I23" s="57">
        <v>1.8900000000000001E-4</v>
      </c>
      <c r="J23" s="57">
        <v>1.8900000000000001E-4</v>
      </c>
      <c r="K23" s="58">
        <v>99528.5</v>
      </c>
      <c r="L23" s="58">
        <v>18.899999999999999</v>
      </c>
      <c r="M23" s="60">
        <v>65.260000000000005</v>
      </c>
    </row>
    <row r="24" spans="1:13" x14ac:dyDescent="0.35">
      <c r="A24" s="3">
        <v>17</v>
      </c>
      <c r="B24" s="57">
        <v>4.55E-4</v>
      </c>
      <c r="C24" s="57">
        <v>4.55E-4</v>
      </c>
      <c r="D24" s="58">
        <v>99376.3</v>
      </c>
      <c r="E24" s="58">
        <v>45.2</v>
      </c>
      <c r="F24" s="60">
        <v>60.23</v>
      </c>
      <c r="G24" s="3" t="s">
        <v>12</v>
      </c>
      <c r="H24" s="3">
        <v>17</v>
      </c>
      <c r="I24" s="57">
        <v>2.7500000000000002E-4</v>
      </c>
      <c r="J24" s="57">
        <v>2.7500000000000002E-4</v>
      </c>
      <c r="K24" s="58">
        <v>99509.7</v>
      </c>
      <c r="L24" s="58">
        <v>27.3</v>
      </c>
      <c r="M24" s="60">
        <v>64.27</v>
      </c>
    </row>
    <row r="25" spans="1:13" x14ac:dyDescent="0.35">
      <c r="A25" s="3">
        <v>18</v>
      </c>
      <c r="B25" s="57">
        <v>5.0699999999999996E-4</v>
      </c>
      <c r="C25" s="57">
        <v>5.0600000000000005E-4</v>
      </c>
      <c r="D25" s="58">
        <v>99331.1</v>
      </c>
      <c r="E25" s="58">
        <v>50.3</v>
      </c>
      <c r="F25" s="60">
        <v>59.26</v>
      </c>
      <c r="G25" s="3" t="s">
        <v>12</v>
      </c>
      <c r="H25" s="3">
        <v>18</v>
      </c>
      <c r="I25" s="57">
        <v>2.1100000000000001E-4</v>
      </c>
      <c r="J25" s="57">
        <v>2.1100000000000001E-4</v>
      </c>
      <c r="K25" s="58">
        <v>99482.3</v>
      </c>
      <c r="L25" s="58">
        <v>21</v>
      </c>
      <c r="M25" s="60">
        <v>63.29</v>
      </c>
    </row>
    <row r="26" spans="1:13" x14ac:dyDescent="0.35">
      <c r="A26" s="3">
        <v>19</v>
      </c>
      <c r="B26" s="57">
        <v>8.0800000000000002E-4</v>
      </c>
      <c r="C26" s="57">
        <v>8.0800000000000002E-4</v>
      </c>
      <c r="D26" s="58">
        <v>99280.8</v>
      </c>
      <c r="E26" s="58">
        <v>80.2</v>
      </c>
      <c r="F26" s="60">
        <v>58.29</v>
      </c>
      <c r="G26" s="3" t="s">
        <v>12</v>
      </c>
      <c r="H26" s="3">
        <v>19</v>
      </c>
      <c r="I26" s="57">
        <v>3.8099999999999999E-4</v>
      </c>
      <c r="J26" s="57">
        <v>3.8099999999999999E-4</v>
      </c>
      <c r="K26" s="58">
        <v>99461.4</v>
      </c>
      <c r="L26" s="58">
        <v>37.9</v>
      </c>
      <c r="M26" s="60">
        <v>62.3</v>
      </c>
    </row>
    <row r="27" spans="1:13" x14ac:dyDescent="0.35">
      <c r="A27" s="3">
        <v>20</v>
      </c>
      <c r="B27" s="57">
        <v>5.8E-4</v>
      </c>
      <c r="C27" s="57">
        <v>5.8E-4</v>
      </c>
      <c r="D27" s="58">
        <v>99200.6</v>
      </c>
      <c r="E27" s="58">
        <v>57.5</v>
      </c>
      <c r="F27" s="60">
        <v>57.34</v>
      </c>
      <c r="G27" s="3" t="s">
        <v>12</v>
      </c>
      <c r="H27" s="3">
        <v>20</v>
      </c>
      <c r="I27" s="57">
        <v>2.43E-4</v>
      </c>
      <c r="J27" s="57">
        <v>2.43E-4</v>
      </c>
      <c r="K27" s="58">
        <v>99423.4</v>
      </c>
      <c r="L27" s="58">
        <v>24.2</v>
      </c>
      <c r="M27" s="60">
        <v>61.33</v>
      </c>
    </row>
    <row r="28" spans="1:13" x14ac:dyDescent="0.35">
      <c r="A28" s="3">
        <v>21</v>
      </c>
      <c r="B28" s="57">
        <v>7.1400000000000001E-4</v>
      </c>
      <c r="C28" s="57">
        <v>7.1400000000000001E-4</v>
      </c>
      <c r="D28" s="58">
        <v>99143.1</v>
      </c>
      <c r="E28" s="58">
        <v>70.8</v>
      </c>
      <c r="F28" s="60">
        <v>56.37</v>
      </c>
      <c r="G28" s="3" t="s">
        <v>12</v>
      </c>
      <c r="H28" s="3">
        <v>21</v>
      </c>
      <c r="I28" s="57">
        <v>1.7699999999999999E-4</v>
      </c>
      <c r="J28" s="57">
        <v>1.7699999999999999E-4</v>
      </c>
      <c r="K28" s="58">
        <v>99399.3</v>
      </c>
      <c r="L28" s="58">
        <v>17.600000000000001</v>
      </c>
      <c r="M28" s="60">
        <v>60.34</v>
      </c>
    </row>
    <row r="29" spans="1:13" x14ac:dyDescent="0.35">
      <c r="A29" s="3">
        <v>22</v>
      </c>
      <c r="B29" s="57">
        <v>7.1100000000000004E-4</v>
      </c>
      <c r="C29" s="57">
        <v>7.1100000000000004E-4</v>
      </c>
      <c r="D29" s="58">
        <v>99072.3</v>
      </c>
      <c r="E29" s="58">
        <v>70.5</v>
      </c>
      <c r="F29" s="60">
        <v>55.41</v>
      </c>
      <c r="G29" s="3" t="s">
        <v>12</v>
      </c>
      <c r="H29" s="3">
        <v>22</v>
      </c>
      <c r="I29" s="57">
        <v>2.42E-4</v>
      </c>
      <c r="J29" s="57">
        <v>2.42E-4</v>
      </c>
      <c r="K29" s="58">
        <v>99381.7</v>
      </c>
      <c r="L29" s="58">
        <v>24</v>
      </c>
      <c r="M29" s="60">
        <v>59.35</v>
      </c>
    </row>
    <row r="30" spans="1:13" x14ac:dyDescent="0.35">
      <c r="A30" s="3">
        <v>23</v>
      </c>
      <c r="B30" s="57">
        <v>7.3800000000000005E-4</v>
      </c>
      <c r="C30" s="57">
        <v>7.3700000000000002E-4</v>
      </c>
      <c r="D30" s="58">
        <v>99001.9</v>
      </c>
      <c r="E30" s="58">
        <v>73</v>
      </c>
      <c r="F30" s="60">
        <v>54.45</v>
      </c>
      <c r="G30" s="3" t="s">
        <v>12</v>
      </c>
      <c r="H30" s="3">
        <v>23</v>
      </c>
      <c r="I30" s="57">
        <v>3.2600000000000001E-4</v>
      </c>
      <c r="J30" s="57">
        <v>3.2499999999999999E-4</v>
      </c>
      <c r="K30" s="58">
        <v>99357.6</v>
      </c>
      <c r="L30" s="58">
        <v>32.299999999999997</v>
      </c>
      <c r="M30" s="60">
        <v>58.37</v>
      </c>
    </row>
    <row r="31" spans="1:13" x14ac:dyDescent="0.35">
      <c r="A31" s="3">
        <v>24</v>
      </c>
      <c r="B31" s="57">
        <v>6.29E-4</v>
      </c>
      <c r="C31" s="57">
        <v>6.29E-4</v>
      </c>
      <c r="D31" s="58">
        <v>98928.9</v>
      </c>
      <c r="E31" s="58">
        <v>62.3</v>
      </c>
      <c r="F31" s="60">
        <v>53.49</v>
      </c>
      <c r="G31" s="3" t="s">
        <v>12</v>
      </c>
      <c r="H31" s="3">
        <v>24</v>
      </c>
      <c r="I31" s="57">
        <v>3.19E-4</v>
      </c>
      <c r="J31" s="57">
        <v>3.19E-4</v>
      </c>
      <c r="K31" s="58">
        <v>99325.3</v>
      </c>
      <c r="L31" s="58">
        <v>31.7</v>
      </c>
      <c r="M31" s="60">
        <v>57.39</v>
      </c>
    </row>
    <row r="32" spans="1:13" x14ac:dyDescent="0.35">
      <c r="A32" s="3">
        <v>25</v>
      </c>
      <c r="B32" s="57">
        <v>1.042E-3</v>
      </c>
      <c r="C32" s="57">
        <v>1.041E-3</v>
      </c>
      <c r="D32" s="58">
        <v>98866.6</v>
      </c>
      <c r="E32" s="58">
        <v>102.9</v>
      </c>
      <c r="F32" s="60">
        <v>52.52</v>
      </c>
      <c r="G32" s="3" t="s">
        <v>12</v>
      </c>
      <c r="H32" s="3">
        <v>25</v>
      </c>
      <c r="I32" s="57">
        <v>3.6900000000000002E-4</v>
      </c>
      <c r="J32" s="57">
        <v>3.6900000000000002E-4</v>
      </c>
      <c r="K32" s="58">
        <v>99293.6</v>
      </c>
      <c r="L32" s="58">
        <v>36.6</v>
      </c>
      <c r="M32" s="60">
        <v>56.4</v>
      </c>
    </row>
    <row r="33" spans="1:13" x14ac:dyDescent="0.35">
      <c r="A33" s="3">
        <v>26</v>
      </c>
      <c r="B33" s="57">
        <v>8.34E-4</v>
      </c>
      <c r="C33" s="57">
        <v>8.34E-4</v>
      </c>
      <c r="D33" s="58">
        <v>98763.7</v>
      </c>
      <c r="E33" s="58">
        <v>82.3</v>
      </c>
      <c r="F33" s="60">
        <v>51.58</v>
      </c>
      <c r="G33" s="3" t="s">
        <v>12</v>
      </c>
      <c r="H33" s="3">
        <v>26</v>
      </c>
      <c r="I33" s="57">
        <v>4.3100000000000001E-4</v>
      </c>
      <c r="J33" s="57">
        <v>4.3100000000000001E-4</v>
      </c>
      <c r="K33" s="58">
        <v>99257</v>
      </c>
      <c r="L33" s="58">
        <v>42.7</v>
      </c>
      <c r="M33" s="60">
        <v>55.42</v>
      </c>
    </row>
    <row r="34" spans="1:13" x14ac:dyDescent="0.35">
      <c r="A34" s="3">
        <v>27</v>
      </c>
      <c r="B34" s="57">
        <v>9.4499999999999998E-4</v>
      </c>
      <c r="C34" s="57">
        <v>9.4399999999999996E-4</v>
      </c>
      <c r="D34" s="58">
        <v>98681.4</v>
      </c>
      <c r="E34" s="58">
        <v>93.2</v>
      </c>
      <c r="F34" s="60">
        <v>50.62</v>
      </c>
      <c r="G34" s="3" t="s">
        <v>12</v>
      </c>
      <c r="H34" s="3">
        <v>27</v>
      </c>
      <c r="I34" s="57">
        <v>3.7100000000000002E-4</v>
      </c>
      <c r="J34" s="57">
        <v>3.7100000000000002E-4</v>
      </c>
      <c r="K34" s="58">
        <v>99214.2</v>
      </c>
      <c r="L34" s="58">
        <v>36.799999999999997</v>
      </c>
      <c r="M34" s="60">
        <v>54.45</v>
      </c>
    </row>
    <row r="35" spans="1:13" x14ac:dyDescent="0.35">
      <c r="A35" s="3">
        <v>28</v>
      </c>
      <c r="B35" s="57">
        <v>1.1069999999999999E-3</v>
      </c>
      <c r="C35" s="57">
        <v>1.106E-3</v>
      </c>
      <c r="D35" s="58">
        <v>98588.2</v>
      </c>
      <c r="E35" s="58">
        <v>109</v>
      </c>
      <c r="F35" s="60">
        <v>49.67</v>
      </c>
      <c r="G35" s="3" t="s">
        <v>12</v>
      </c>
      <c r="H35" s="3">
        <v>28</v>
      </c>
      <c r="I35" s="57">
        <v>4.3800000000000002E-4</v>
      </c>
      <c r="J35" s="57">
        <v>4.3800000000000002E-4</v>
      </c>
      <c r="K35" s="58">
        <v>99177.5</v>
      </c>
      <c r="L35" s="58">
        <v>43.5</v>
      </c>
      <c r="M35" s="60">
        <v>53.47</v>
      </c>
    </row>
    <row r="36" spans="1:13" x14ac:dyDescent="0.35">
      <c r="A36" s="3">
        <v>29</v>
      </c>
      <c r="B36" s="57">
        <v>1.2930000000000001E-3</v>
      </c>
      <c r="C36" s="57">
        <v>1.292E-3</v>
      </c>
      <c r="D36" s="58">
        <v>98479.1</v>
      </c>
      <c r="E36" s="58">
        <v>127.3</v>
      </c>
      <c r="F36" s="60">
        <v>48.72</v>
      </c>
      <c r="G36" s="3" t="s">
        <v>12</v>
      </c>
      <c r="H36" s="3">
        <v>29</v>
      </c>
      <c r="I36" s="57">
        <v>6.1799999999999995E-4</v>
      </c>
      <c r="J36" s="57">
        <v>6.1799999999999995E-4</v>
      </c>
      <c r="K36" s="58">
        <v>99134</v>
      </c>
      <c r="L36" s="58">
        <v>61.3</v>
      </c>
      <c r="M36" s="60">
        <v>52.49</v>
      </c>
    </row>
    <row r="37" spans="1:13" x14ac:dyDescent="0.35">
      <c r="A37" s="3">
        <v>30</v>
      </c>
      <c r="B37" s="57">
        <v>1.42E-3</v>
      </c>
      <c r="C37" s="57">
        <v>1.4189999999999999E-3</v>
      </c>
      <c r="D37" s="58">
        <v>98351.8</v>
      </c>
      <c r="E37" s="58">
        <v>139.6</v>
      </c>
      <c r="F37" s="60">
        <v>47.78</v>
      </c>
      <c r="G37" s="3" t="s">
        <v>12</v>
      </c>
      <c r="H37" s="3">
        <v>30</v>
      </c>
      <c r="I37" s="57">
        <v>5.8500000000000002E-4</v>
      </c>
      <c r="J37" s="57">
        <v>5.8500000000000002E-4</v>
      </c>
      <c r="K37" s="58">
        <v>99072.7</v>
      </c>
      <c r="L37" s="58">
        <v>57.9</v>
      </c>
      <c r="M37" s="60">
        <v>51.52</v>
      </c>
    </row>
    <row r="38" spans="1:13" x14ac:dyDescent="0.35">
      <c r="A38" s="3">
        <v>31</v>
      </c>
      <c r="B38" s="57">
        <v>1.364E-3</v>
      </c>
      <c r="C38" s="57">
        <v>1.3630000000000001E-3</v>
      </c>
      <c r="D38" s="58">
        <v>98212.3</v>
      </c>
      <c r="E38" s="58">
        <v>133.80000000000001</v>
      </c>
      <c r="F38" s="60">
        <v>46.85</v>
      </c>
      <c r="G38" s="3" t="s">
        <v>12</v>
      </c>
      <c r="H38" s="3">
        <v>31</v>
      </c>
      <c r="I38" s="57">
        <v>6.0700000000000001E-4</v>
      </c>
      <c r="J38" s="57">
        <v>6.0700000000000001E-4</v>
      </c>
      <c r="K38" s="58">
        <v>99014.8</v>
      </c>
      <c r="L38" s="58">
        <v>60.1</v>
      </c>
      <c r="M38" s="60">
        <v>50.55</v>
      </c>
    </row>
    <row r="39" spans="1:13" x14ac:dyDescent="0.35">
      <c r="A39" s="3">
        <v>32</v>
      </c>
      <c r="B39" s="57">
        <v>1.4120000000000001E-3</v>
      </c>
      <c r="C39" s="57">
        <v>1.4109999999999999E-3</v>
      </c>
      <c r="D39" s="58">
        <v>98078.399999999994</v>
      </c>
      <c r="E39" s="58">
        <v>138.4</v>
      </c>
      <c r="F39" s="60">
        <v>45.91</v>
      </c>
      <c r="G39" s="3" t="s">
        <v>12</v>
      </c>
      <c r="H39" s="3">
        <v>32</v>
      </c>
      <c r="I39" s="57">
        <v>4.4700000000000002E-4</v>
      </c>
      <c r="J39" s="57">
        <v>4.4700000000000002E-4</v>
      </c>
      <c r="K39" s="58">
        <v>98954.7</v>
      </c>
      <c r="L39" s="58">
        <v>44.3</v>
      </c>
      <c r="M39" s="60">
        <v>49.58</v>
      </c>
    </row>
    <row r="40" spans="1:13" x14ac:dyDescent="0.35">
      <c r="A40" s="3">
        <v>33</v>
      </c>
      <c r="B40" s="57">
        <v>1.6509999999999999E-3</v>
      </c>
      <c r="C40" s="57">
        <v>1.65E-3</v>
      </c>
      <c r="D40" s="58">
        <v>97940</v>
      </c>
      <c r="E40" s="58">
        <v>161.6</v>
      </c>
      <c r="F40" s="60">
        <v>44.98</v>
      </c>
      <c r="G40" s="3" t="s">
        <v>12</v>
      </c>
      <c r="H40" s="3">
        <v>33</v>
      </c>
      <c r="I40" s="57">
        <v>6.4800000000000003E-4</v>
      </c>
      <c r="J40" s="57">
        <v>6.4800000000000003E-4</v>
      </c>
      <c r="K40" s="58">
        <v>98910.5</v>
      </c>
      <c r="L40" s="58">
        <v>64.099999999999994</v>
      </c>
      <c r="M40" s="60">
        <v>48.61</v>
      </c>
    </row>
    <row r="41" spans="1:13" x14ac:dyDescent="0.35">
      <c r="A41" s="3">
        <v>34</v>
      </c>
      <c r="B41" s="57">
        <v>1.6770000000000001E-3</v>
      </c>
      <c r="C41" s="57">
        <v>1.6750000000000001E-3</v>
      </c>
      <c r="D41" s="58">
        <v>97778.4</v>
      </c>
      <c r="E41" s="58">
        <v>163.80000000000001</v>
      </c>
      <c r="F41" s="60">
        <v>44.05</v>
      </c>
      <c r="G41" s="3" t="s">
        <v>12</v>
      </c>
      <c r="H41" s="3">
        <v>34</v>
      </c>
      <c r="I41" s="57">
        <v>8.4699999999999999E-4</v>
      </c>
      <c r="J41" s="57">
        <v>8.4699999999999999E-4</v>
      </c>
      <c r="K41" s="58">
        <v>98846.399999999994</v>
      </c>
      <c r="L41" s="58">
        <v>83.7</v>
      </c>
      <c r="M41" s="60">
        <v>47.64</v>
      </c>
    </row>
    <row r="42" spans="1:13" x14ac:dyDescent="0.35">
      <c r="A42" s="3">
        <v>35</v>
      </c>
      <c r="B42" s="57">
        <v>2.052E-3</v>
      </c>
      <c r="C42" s="57">
        <v>2.0500000000000002E-3</v>
      </c>
      <c r="D42" s="58">
        <v>97614.6</v>
      </c>
      <c r="E42" s="58">
        <v>200.1</v>
      </c>
      <c r="F42" s="60">
        <v>43.13</v>
      </c>
      <c r="G42" s="3" t="s">
        <v>12</v>
      </c>
      <c r="H42" s="3">
        <v>35</v>
      </c>
      <c r="I42" s="57">
        <v>7.1500000000000003E-4</v>
      </c>
      <c r="J42" s="57">
        <v>7.1500000000000003E-4</v>
      </c>
      <c r="K42" s="58">
        <v>98762.7</v>
      </c>
      <c r="L42" s="58">
        <v>70.599999999999994</v>
      </c>
      <c r="M42" s="60">
        <v>46.68</v>
      </c>
    </row>
    <row r="43" spans="1:13" x14ac:dyDescent="0.35">
      <c r="A43" s="3">
        <v>36</v>
      </c>
      <c r="B43" s="57">
        <v>1.9840000000000001E-3</v>
      </c>
      <c r="C43" s="57">
        <v>1.983E-3</v>
      </c>
      <c r="D43" s="58">
        <v>97414.5</v>
      </c>
      <c r="E43" s="58">
        <v>193.1</v>
      </c>
      <c r="F43" s="60">
        <v>42.21</v>
      </c>
      <c r="G43" s="3" t="s">
        <v>12</v>
      </c>
      <c r="H43" s="3">
        <v>36</v>
      </c>
      <c r="I43" s="57">
        <v>8.5899999999999995E-4</v>
      </c>
      <c r="J43" s="57">
        <v>8.5899999999999995E-4</v>
      </c>
      <c r="K43" s="58">
        <v>98692.1</v>
      </c>
      <c r="L43" s="58">
        <v>84.7</v>
      </c>
      <c r="M43" s="60">
        <v>45.71</v>
      </c>
    </row>
    <row r="44" spans="1:13" x14ac:dyDescent="0.35">
      <c r="A44" s="3">
        <v>37</v>
      </c>
      <c r="B44" s="57">
        <v>1.658E-3</v>
      </c>
      <c r="C44" s="57">
        <v>1.6570000000000001E-3</v>
      </c>
      <c r="D44" s="58">
        <v>97221.4</v>
      </c>
      <c r="E44" s="58">
        <v>161.1</v>
      </c>
      <c r="F44" s="60">
        <v>41.3</v>
      </c>
      <c r="G44" s="3" t="s">
        <v>12</v>
      </c>
      <c r="H44" s="3">
        <v>37</v>
      </c>
      <c r="I44" s="57">
        <v>8.4400000000000002E-4</v>
      </c>
      <c r="J44" s="57">
        <v>8.43E-4</v>
      </c>
      <c r="K44" s="58">
        <v>98607.4</v>
      </c>
      <c r="L44" s="58">
        <v>83.1</v>
      </c>
      <c r="M44" s="60">
        <v>44.75</v>
      </c>
    </row>
    <row r="45" spans="1:13" x14ac:dyDescent="0.35">
      <c r="A45" s="3">
        <v>38</v>
      </c>
      <c r="B45" s="57">
        <v>1.9499999999999999E-3</v>
      </c>
      <c r="C45" s="57">
        <v>1.9480000000000001E-3</v>
      </c>
      <c r="D45" s="58">
        <v>97060.3</v>
      </c>
      <c r="E45" s="58">
        <v>189.1</v>
      </c>
      <c r="F45" s="60">
        <v>40.36</v>
      </c>
      <c r="G45" s="3" t="s">
        <v>12</v>
      </c>
      <c r="H45" s="3">
        <v>38</v>
      </c>
      <c r="I45" s="57">
        <v>1.1349999999999999E-3</v>
      </c>
      <c r="J45" s="57">
        <v>1.1349999999999999E-3</v>
      </c>
      <c r="K45" s="58">
        <v>98524.2</v>
      </c>
      <c r="L45" s="58">
        <v>111.8</v>
      </c>
      <c r="M45" s="60">
        <v>43.79</v>
      </c>
    </row>
    <row r="46" spans="1:13" x14ac:dyDescent="0.35">
      <c r="A46" s="3">
        <v>39</v>
      </c>
      <c r="B46" s="57">
        <v>2.0600000000000002E-3</v>
      </c>
      <c r="C46" s="57">
        <v>2.0579999999999999E-3</v>
      </c>
      <c r="D46" s="58">
        <v>96871.1</v>
      </c>
      <c r="E46" s="58">
        <v>199.4</v>
      </c>
      <c r="F46" s="60">
        <v>39.44</v>
      </c>
      <c r="G46" s="3" t="s">
        <v>12</v>
      </c>
      <c r="H46" s="3">
        <v>39</v>
      </c>
      <c r="I46" s="57">
        <v>1.2589999999999999E-3</v>
      </c>
      <c r="J46" s="57">
        <v>1.258E-3</v>
      </c>
      <c r="K46" s="58">
        <v>98412.4</v>
      </c>
      <c r="L46" s="58">
        <v>123.8</v>
      </c>
      <c r="M46" s="60">
        <v>42.83</v>
      </c>
    </row>
    <row r="47" spans="1:13" x14ac:dyDescent="0.35">
      <c r="A47" s="3">
        <v>40</v>
      </c>
      <c r="B47" s="57">
        <v>2.4629999999999999E-3</v>
      </c>
      <c r="C47" s="57">
        <v>2.4599999999999999E-3</v>
      </c>
      <c r="D47" s="58">
        <v>96671.8</v>
      </c>
      <c r="E47" s="58">
        <v>237.8</v>
      </c>
      <c r="F47" s="60">
        <v>38.520000000000003</v>
      </c>
      <c r="G47" s="3" t="s">
        <v>12</v>
      </c>
      <c r="H47" s="3">
        <v>40</v>
      </c>
      <c r="I47" s="57">
        <v>1.1230000000000001E-3</v>
      </c>
      <c r="J47" s="57">
        <v>1.122E-3</v>
      </c>
      <c r="K47" s="58">
        <v>98288.6</v>
      </c>
      <c r="L47" s="58">
        <v>110.3</v>
      </c>
      <c r="M47" s="60">
        <v>41.89</v>
      </c>
    </row>
    <row r="48" spans="1:13" x14ac:dyDescent="0.35">
      <c r="A48" s="3">
        <v>41</v>
      </c>
      <c r="B48" s="57">
        <v>2.3319999999999999E-3</v>
      </c>
      <c r="C48" s="57">
        <v>2.3289999999999999E-3</v>
      </c>
      <c r="D48" s="58">
        <v>96433.9</v>
      </c>
      <c r="E48" s="58">
        <v>224.6</v>
      </c>
      <c r="F48" s="60">
        <v>37.619999999999997</v>
      </c>
      <c r="G48" s="3" t="s">
        <v>12</v>
      </c>
      <c r="H48" s="3">
        <v>41</v>
      </c>
      <c r="I48" s="57">
        <v>1.273E-3</v>
      </c>
      <c r="J48" s="57">
        <v>1.2719999999999999E-3</v>
      </c>
      <c r="K48" s="58">
        <v>98178.3</v>
      </c>
      <c r="L48" s="58">
        <v>124.9</v>
      </c>
      <c r="M48" s="60">
        <v>40.93</v>
      </c>
    </row>
    <row r="49" spans="1:13" x14ac:dyDescent="0.35">
      <c r="A49" s="3">
        <v>42</v>
      </c>
      <c r="B49" s="57">
        <v>2.4520000000000002E-3</v>
      </c>
      <c r="C49" s="57">
        <v>2.4489999999999998E-3</v>
      </c>
      <c r="D49" s="58">
        <v>96209.3</v>
      </c>
      <c r="E49" s="58">
        <v>235.6</v>
      </c>
      <c r="F49" s="60">
        <v>36.700000000000003</v>
      </c>
      <c r="G49" s="3" t="s">
        <v>12</v>
      </c>
      <c r="H49" s="3">
        <v>42</v>
      </c>
      <c r="I49" s="57">
        <v>1.4710000000000001E-3</v>
      </c>
      <c r="J49" s="57">
        <v>1.47E-3</v>
      </c>
      <c r="K49" s="58">
        <v>98053.5</v>
      </c>
      <c r="L49" s="58">
        <v>144.1</v>
      </c>
      <c r="M49" s="60">
        <v>39.99</v>
      </c>
    </row>
    <row r="50" spans="1:13" x14ac:dyDescent="0.35">
      <c r="A50" s="3">
        <v>43</v>
      </c>
      <c r="B50" s="57">
        <v>2.7520000000000001E-3</v>
      </c>
      <c r="C50" s="57">
        <v>2.748E-3</v>
      </c>
      <c r="D50" s="58">
        <v>95973.7</v>
      </c>
      <c r="E50" s="58">
        <v>263.7</v>
      </c>
      <c r="F50" s="60">
        <v>35.79</v>
      </c>
      <c r="G50" s="3" t="s">
        <v>12</v>
      </c>
      <c r="H50" s="3">
        <v>43</v>
      </c>
      <c r="I50" s="57">
        <v>1.3420000000000001E-3</v>
      </c>
      <c r="J50" s="57">
        <v>1.341E-3</v>
      </c>
      <c r="K50" s="58">
        <v>97909.3</v>
      </c>
      <c r="L50" s="58">
        <v>131.30000000000001</v>
      </c>
      <c r="M50" s="60">
        <v>39.04</v>
      </c>
    </row>
    <row r="51" spans="1:13" x14ac:dyDescent="0.35">
      <c r="A51" s="3">
        <v>44</v>
      </c>
      <c r="B51" s="57">
        <v>2.8770000000000002E-3</v>
      </c>
      <c r="C51" s="57">
        <v>2.8730000000000001E-3</v>
      </c>
      <c r="D51" s="58">
        <v>95710</v>
      </c>
      <c r="E51" s="58">
        <v>275</v>
      </c>
      <c r="F51" s="60">
        <v>34.89</v>
      </c>
      <c r="G51" s="3" t="s">
        <v>12</v>
      </c>
      <c r="H51" s="3">
        <v>44</v>
      </c>
      <c r="I51" s="57">
        <v>1.552E-3</v>
      </c>
      <c r="J51" s="57">
        <v>1.5510000000000001E-3</v>
      </c>
      <c r="K51" s="58">
        <v>97778</v>
      </c>
      <c r="L51" s="58">
        <v>151.6</v>
      </c>
      <c r="M51" s="60">
        <v>38.1</v>
      </c>
    </row>
    <row r="52" spans="1:13" x14ac:dyDescent="0.35">
      <c r="A52" s="3">
        <v>45</v>
      </c>
      <c r="B52" s="57">
        <v>3.029E-3</v>
      </c>
      <c r="C52" s="57">
        <v>3.0240000000000002E-3</v>
      </c>
      <c r="D52" s="58">
        <v>95435</v>
      </c>
      <c r="E52" s="58">
        <v>288.60000000000002</v>
      </c>
      <c r="F52" s="60">
        <v>33.99</v>
      </c>
      <c r="G52" s="3" t="s">
        <v>12</v>
      </c>
      <c r="H52" s="3">
        <v>45</v>
      </c>
      <c r="I52" s="57">
        <v>1.9120000000000001E-3</v>
      </c>
      <c r="J52" s="57">
        <v>1.91E-3</v>
      </c>
      <c r="K52" s="58">
        <v>97626.4</v>
      </c>
      <c r="L52" s="58">
        <v>186.5</v>
      </c>
      <c r="M52" s="60">
        <v>37.15</v>
      </c>
    </row>
    <row r="53" spans="1:13" x14ac:dyDescent="0.35">
      <c r="A53" s="3">
        <v>46</v>
      </c>
      <c r="B53" s="57">
        <v>2.944E-3</v>
      </c>
      <c r="C53" s="57">
        <v>2.9390000000000002E-3</v>
      </c>
      <c r="D53" s="58">
        <v>95146.4</v>
      </c>
      <c r="E53" s="58">
        <v>279.7</v>
      </c>
      <c r="F53" s="60">
        <v>33.090000000000003</v>
      </c>
      <c r="G53" s="3" t="s">
        <v>12</v>
      </c>
      <c r="H53" s="3">
        <v>46</v>
      </c>
      <c r="I53" s="57">
        <v>1.9729999999999999E-3</v>
      </c>
      <c r="J53" s="57">
        <v>1.9710000000000001E-3</v>
      </c>
      <c r="K53" s="58">
        <v>97439.9</v>
      </c>
      <c r="L53" s="58">
        <v>192</v>
      </c>
      <c r="M53" s="60">
        <v>36.22</v>
      </c>
    </row>
    <row r="54" spans="1:13" x14ac:dyDescent="0.35">
      <c r="A54" s="3">
        <v>47</v>
      </c>
      <c r="B54" s="57">
        <v>3.0539999999999999E-3</v>
      </c>
      <c r="C54" s="57">
        <v>3.0490000000000001E-3</v>
      </c>
      <c r="D54" s="58">
        <v>94866.7</v>
      </c>
      <c r="E54" s="58">
        <v>289.3</v>
      </c>
      <c r="F54" s="60">
        <v>32.19</v>
      </c>
      <c r="G54" s="3" t="s">
        <v>12</v>
      </c>
      <c r="H54" s="3">
        <v>47</v>
      </c>
      <c r="I54" s="57">
        <v>2.016E-3</v>
      </c>
      <c r="J54" s="57">
        <v>2.0140000000000002E-3</v>
      </c>
      <c r="K54" s="58">
        <v>97247.9</v>
      </c>
      <c r="L54" s="58">
        <v>195.9</v>
      </c>
      <c r="M54" s="60">
        <v>35.299999999999997</v>
      </c>
    </row>
    <row r="55" spans="1:13" x14ac:dyDescent="0.35">
      <c r="A55" s="3">
        <v>48</v>
      </c>
      <c r="B55" s="57">
        <v>3.5760000000000002E-3</v>
      </c>
      <c r="C55" s="57">
        <v>3.5699999999999998E-3</v>
      </c>
      <c r="D55" s="58">
        <v>94577.5</v>
      </c>
      <c r="E55" s="58">
        <v>337.6</v>
      </c>
      <c r="F55" s="60">
        <v>31.28</v>
      </c>
      <c r="G55" s="3" t="s">
        <v>12</v>
      </c>
      <c r="H55" s="3">
        <v>48</v>
      </c>
      <c r="I55" s="57">
        <v>2.1429999999999999E-3</v>
      </c>
      <c r="J55" s="57">
        <v>2.1410000000000001E-3</v>
      </c>
      <c r="K55" s="58">
        <v>97052</v>
      </c>
      <c r="L55" s="58">
        <v>207.7</v>
      </c>
      <c r="M55" s="60">
        <v>34.369999999999997</v>
      </c>
    </row>
    <row r="56" spans="1:13" x14ac:dyDescent="0.35">
      <c r="A56" s="3">
        <v>49</v>
      </c>
      <c r="B56" s="57">
        <v>3.751E-3</v>
      </c>
      <c r="C56" s="57">
        <v>3.7439999999999999E-3</v>
      </c>
      <c r="D56" s="58">
        <v>94239.9</v>
      </c>
      <c r="E56" s="58">
        <v>352.9</v>
      </c>
      <c r="F56" s="60">
        <v>30.39</v>
      </c>
      <c r="G56" s="3" t="s">
        <v>12</v>
      </c>
      <c r="H56" s="3">
        <v>49</v>
      </c>
      <c r="I56" s="57">
        <v>2.3410000000000002E-3</v>
      </c>
      <c r="J56" s="57">
        <v>2.3379999999999998E-3</v>
      </c>
      <c r="K56" s="58">
        <v>96844.3</v>
      </c>
      <c r="L56" s="58">
        <v>226.5</v>
      </c>
      <c r="M56" s="60">
        <v>33.44</v>
      </c>
    </row>
    <row r="57" spans="1:13" x14ac:dyDescent="0.35">
      <c r="A57" s="3">
        <v>50</v>
      </c>
      <c r="B57" s="57">
        <v>3.9360000000000003E-3</v>
      </c>
      <c r="C57" s="57">
        <v>3.9290000000000002E-3</v>
      </c>
      <c r="D57" s="58">
        <v>93887</v>
      </c>
      <c r="E57" s="58">
        <v>368.8</v>
      </c>
      <c r="F57" s="60">
        <v>29.5</v>
      </c>
      <c r="G57" s="3" t="s">
        <v>12</v>
      </c>
      <c r="H57" s="3">
        <v>50</v>
      </c>
      <c r="I57" s="57">
        <v>2.9139999999999999E-3</v>
      </c>
      <c r="J57" s="57">
        <v>2.9099999999999998E-3</v>
      </c>
      <c r="K57" s="58">
        <v>96617.8</v>
      </c>
      <c r="L57" s="58">
        <v>281.10000000000002</v>
      </c>
      <c r="M57" s="60">
        <v>32.520000000000003</v>
      </c>
    </row>
    <row r="58" spans="1:13" x14ac:dyDescent="0.35">
      <c r="A58" s="3">
        <v>51</v>
      </c>
      <c r="B58" s="57">
        <v>4.2069999999999998E-3</v>
      </c>
      <c r="C58" s="57">
        <v>4.1980000000000003E-3</v>
      </c>
      <c r="D58" s="58">
        <v>93518.2</v>
      </c>
      <c r="E58" s="58">
        <v>392.6</v>
      </c>
      <c r="F58" s="60">
        <v>28.62</v>
      </c>
      <c r="G58" s="3" t="s">
        <v>12</v>
      </c>
      <c r="H58" s="3">
        <v>51</v>
      </c>
      <c r="I58" s="57">
        <v>3.2929999999999999E-3</v>
      </c>
      <c r="J58" s="57">
        <v>3.2880000000000001E-3</v>
      </c>
      <c r="K58" s="58">
        <v>96336.7</v>
      </c>
      <c r="L58" s="58">
        <v>316.7</v>
      </c>
      <c r="M58" s="60">
        <v>31.61</v>
      </c>
    </row>
    <row r="59" spans="1:13" x14ac:dyDescent="0.35">
      <c r="A59" s="3">
        <v>52</v>
      </c>
      <c r="B59" s="57">
        <v>5.0559999999999997E-3</v>
      </c>
      <c r="C59" s="57">
        <v>5.0429999999999997E-3</v>
      </c>
      <c r="D59" s="58">
        <v>93125.6</v>
      </c>
      <c r="E59" s="58">
        <v>469.6</v>
      </c>
      <c r="F59" s="60">
        <v>27.74</v>
      </c>
      <c r="G59" s="3" t="s">
        <v>12</v>
      </c>
      <c r="H59" s="3">
        <v>52</v>
      </c>
      <c r="I59" s="57">
        <v>3.2100000000000002E-3</v>
      </c>
      <c r="J59" s="57">
        <v>3.2049999999999999E-3</v>
      </c>
      <c r="K59" s="58">
        <v>96020</v>
      </c>
      <c r="L59" s="58">
        <v>307.8</v>
      </c>
      <c r="M59" s="60">
        <v>30.71</v>
      </c>
    </row>
    <row r="60" spans="1:13" x14ac:dyDescent="0.35">
      <c r="A60" s="3">
        <v>53</v>
      </c>
      <c r="B60" s="57">
        <v>4.9129999999999998E-3</v>
      </c>
      <c r="C60" s="57">
        <v>4.901E-3</v>
      </c>
      <c r="D60" s="58">
        <v>92656</v>
      </c>
      <c r="E60" s="58">
        <v>454.1</v>
      </c>
      <c r="F60" s="60">
        <v>26.88</v>
      </c>
      <c r="G60" s="3" t="s">
        <v>12</v>
      </c>
      <c r="H60" s="3">
        <v>53</v>
      </c>
      <c r="I60" s="57">
        <v>3.9029999999999998E-3</v>
      </c>
      <c r="J60" s="57">
        <v>3.8960000000000002E-3</v>
      </c>
      <c r="K60" s="58">
        <v>95712.2</v>
      </c>
      <c r="L60" s="58">
        <v>372.9</v>
      </c>
      <c r="M60" s="60">
        <v>29.81</v>
      </c>
    </row>
    <row r="61" spans="1:13" x14ac:dyDescent="0.35">
      <c r="A61" s="3">
        <v>54</v>
      </c>
      <c r="B61" s="57">
        <v>5.6160000000000003E-3</v>
      </c>
      <c r="C61" s="57">
        <v>5.6010000000000001E-3</v>
      </c>
      <c r="D61" s="58">
        <v>92201.9</v>
      </c>
      <c r="E61" s="58">
        <v>516.4</v>
      </c>
      <c r="F61" s="60">
        <v>26.01</v>
      </c>
      <c r="G61" s="3" t="s">
        <v>12</v>
      </c>
      <c r="H61" s="3">
        <v>54</v>
      </c>
      <c r="I61" s="57">
        <v>3.7659999999999998E-3</v>
      </c>
      <c r="J61" s="57">
        <v>3.7580000000000001E-3</v>
      </c>
      <c r="K61" s="58">
        <v>95339.4</v>
      </c>
      <c r="L61" s="58">
        <v>358.3</v>
      </c>
      <c r="M61" s="60">
        <v>28.92</v>
      </c>
    </row>
    <row r="62" spans="1:13" x14ac:dyDescent="0.35">
      <c r="A62" s="3">
        <v>55</v>
      </c>
      <c r="B62" s="57">
        <v>6.8250000000000003E-3</v>
      </c>
      <c r="C62" s="57">
        <v>6.8019999999999999E-3</v>
      </c>
      <c r="D62" s="58">
        <v>91685.5</v>
      </c>
      <c r="E62" s="58">
        <v>623.6</v>
      </c>
      <c r="F62" s="60">
        <v>25.15</v>
      </c>
      <c r="G62" s="3" t="s">
        <v>12</v>
      </c>
      <c r="H62" s="3">
        <v>55</v>
      </c>
      <c r="I62" s="57">
        <v>4.2579999999999996E-3</v>
      </c>
      <c r="J62" s="57">
        <v>4.2490000000000002E-3</v>
      </c>
      <c r="K62" s="58">
        <v>94981</v>
      </c>
      <c r="L62" s="58">
        <v>403.5</v>
      </c>
      <c r="M62" s="60">
        <v>28.03</v>
      </c>
    </row>
    <row r="63" spans="1:13" x14ac:dyDescent="0.35">
      <c r="A63" s="3">
        <v>56</v>
      </c>
      <c r="B63" s="57">
        <v>7.2119999999999997E-3</v>
      </c>
      <c r="C63" s="57">
        <v>7.1859999999999997E-3</v>
      </c>
      <c r="D63" s="58">
        <v>91061.9</v>
      </c>
      <c r="E63" s="58">
        <v>654.4</v>
      </c>
      <c r="F63" s="60">
        <v>24.32</v>
      </c>
      <c r="G63" s="3" t="s">
        <v>12</v>
      </c>
      <c r="H63" s="3">
        <v>56</v>
      </c>
      <c r="I63" s="57">
        <v>4.8900000000000002E-3</v>
      </c>
      <c r="J63" s="57">
        <v>4.8780000000000004E-3</v>
      </c>
      <c r="K63" s="58">
        <v>94577.5</v>
      </c>
      <c r="L63" s="58">
        <v>461.4</v>
      </c>
      <c r="M63" s="60">
        <v>27.15</v>
      </c>
    </row>
    <row r="64" spans="1:13" x14ac:dyDescent="0.35">
      <c r="A64" s="3">
        <v>57</v>
      </c>
      <c r="B64" s="57">
        <v>7.3130000000000001E-3</v>
      </c>
      <c r="C64" s="57">
        <v>7.2859999999999999E-3</v>
      </c>
      <c r="D64" s="58">
        <v>90407.5</v>
      </c>
      <c r="E64" s="58">
        <v>658.7</v>
      </c>
      <c r="F64" s="60">
        <v>23.49</v>
      </c>
      <c r="G64" s="3" t="s">
        <v>12</v>
      </c>
      <c r="H64" s="3">
        <v>57</v>
      </c>
      <c r="I64" s="57">
        <v>4.9329999999999999E-3</v>
      </c>
      <c r="J64" s="57">
        <v>4.921E-3</v>
      </c>
      <c r="K64" s="58">
        <v>94116.1</v>
      </c>
      <c r="L64" s="58">
        <v>463.2</v>
      </c>
      <c r="M64" s="60">
        <v>26.28</v>
      </c>
    </row>
    <row r="65" spans="1:13" x14ac:dyDescent="0.35">
      <c r="A65" s="3">
        <v>58</v>
      </c>
      <c r="B65" s="57">
        <v>8.0190000000000001E-3</v>
      </c>
      <c r="C65" s="57">
        <v>7.9869999999999993E-3</v>
      </c>
      <c r="D65" s="58">
        <v>89748.800000000003</v>
      </c>
      <c r="E65" s="58">
        <v>716.8</v>
      </c>
      <c r="F65" s="60">
        <v>22.66</v>
      </c>
      <c r="G65" s="3" t="s">
        <v>12</v>
      </c>
      <c r="H65" s="3">
        <v>58</v>
      </c>
      <c r="I65" s="57">
        <v>5.2509999999999996E-3</v>
      </c>
      <c r="J65" s="57">
        <v>5.2379999999999996E-3</v>
      </c>
      <c r="K65" s="58">
        <v>93652.9</v>
      </c>
      <c r="L65" s="58">
        <v>490.5</v>
      </c>
      <c r="M65" s="60">
        <v>25.41</v>
      </c>
    </row>
    <row r="66" spans="1:13" x14ac:dyDescent="0.35">
      <c r="A66" s="3">
        <v>59</v>
      </c>
      <c r="B66" s="57">
        <v>9.1610000000000007E-3</v>
      </c>
      <c r="C66" s="57">
        <v>9.1190000000000004E-3</v>
      </c>
      <c r="D66" s="58">
        <v>89032</v>
      </c>
      <c r="E66" s="58">
        <v>811.9</v>
      </c>
      <c r="F66" s="60">
        <v>21.84</v>
      </c>
      <c r="G66" s="3" t="s">
        <v>12</v>
      </c>
      <c r="H66" s="3">
        <v>59</v>
      </c>
      <c r="I66" s="57">
        <v>5.7419999999999997E-3</v>
      </c>
      <c r="J66" s="57">
        <v>5.7250000000000001E-3</v>
      </c>
      <c r="K66" s="58">
        <v>93162.4</v>
      </c>
      <c r="L66" s="58">
        <v>533.4</v>
      </c>
      <c r="M66" s="60">
        <v>24.54</v>
      </c>
    </row>
    <row r="67" spans="1:13" x14ac:dyDescent="0.35">
      <c r="A67" s="3">
        <v>60</v>
      </c>
      <c r="B67" s="57">
        <v>9.7070000000000004E-3</v>
      </c>
      <c r="C67" s="57">
        <v>9.6600000000000002E-3</v>
      </c>
      <c r="D67" s="58">
        <v>88220.1</v>
      </c>
      <c r="E67" s="58">
        <v>852.2</v>
      </c>
      <c r="F67" s="60">
        <v>21.03</v>
      </c>
      <c r="G67" s="3" t="s">
        <v>12</v>
      </c>
      <c r="H67" s="3">
        <v>60</v>
      </c>
      <c r="I67" s="57">
        <v>6.613E-3</v>
      </c>
      <c r="J67" s="57">
        <v>6.5909999999999996E-3</v>
      </c>
      <c r="K67" s="58">
        <v>92629</v>
      </c>
      <c r="L67" s="58">
        <v>610.6</v>
      </c>
      <c r="M67" s="60">
        <v>23.68</v>
      </c>
    </row>
    <row r="68" spans="1:13" x14ac:dyDescent="0.35">
      <c r="A68" s="3">
        <v>61</v>
      </c>
      <c r="B68" s="57">
        <v>1.0914E-2</v>
      </c>
      <c r="C68" s="57">
        <v>1.0855E-2</v>
      </c>
      <c r="D68" s="58">
        <v>87367.9</v>
      </c>
      <c r="E68" s="58">
        <v>948.4</v>
      </c>
      <c r="F68" s="60">
        <v>20.23</v>
      </c>
      <c r="G68" s="3" t="s">
        <v>12</v>
      </c>
      <c r="H68" s="3">
        <v>61</v>
      </c>
      <c r="I68" s="57">
        <v>7.3369999999999998E-3</v>
      </c>
      <c r="J68" s="57">
        <v>7.3099999999999997E-3</v>
      </c>
      <c r="K68" s="58">
        <v>92018.5</v>
      </c>
      <c r="L68" s="58">
        <v>672.7</v>
      </c>
      <c r="M68" s="60">
        <v>22.83</v>
      </c>
    </row>
    <row r="69" spans="1:13" x14ac:dyDescent="0.35">
      <c r="A69" s="3">
        <v>62</v>
      </c>
      <c r="B69" s="57">
        <v>1.1892E-2</v>
      </c>
      <c r="C69" s="57">
        <v>1.1821999999999999E-2</v>
      </c>
      <c r="D69" s="58">
        <v>86419.5</v>
      </c>
      <c r="E69" s="58">
        <v>1021.6</v>
      </c>
      <c r="F69" s="60">
        <v>19.45</v>
      </c>
      <c r="G69" s="3" t="s">
        <v>12</v>
      </c>
      <c r="H69" s="3">
        <v>62</v>
      </c>
      <c r="I69" s="57">
        <v>7.4149999999999997E-3</v>
      </c>
      <c r="J69" s="57">
        <v>7.3879999999999996E-3</v>
      </c>
      <c r="K69" s="58">
        <v>91345.8</v>
      </c>
      <c r="L69" s="58">
        <v>674.9</v>
      </c>
      <c r="M69" s="60">
        <v>21.99</v>
      </c>
    </row>
    <row r="70" spans="1:13" x14ac:dyDescent="0.35">
      <c r="A70" s="3">
        <v>63</v>
      </c>
      <c r="B70" s="57">
        <v>1.2512000000000001E-2</v>
      </c>
      <c r="C70" s="57">
        <v>1.2434000000000001E-2</v>
      </c>
      <c r="D70" s="58">
        <v>85397.9</v>
      </c>
      <c r="E70" s="58">
        <v>1061.9000000000001</v>
      </c>
      <c r="F70" s="60">
        <v>18.68</v>
      </c>
      <c r="G70" s="3" t="s">
        <v>12</v>
      </c>
      <c r="H70" s="3">
        <v>63</v>
      </c>
      <c r="I70" s="57">
        <v>8.5629999999999994E-3</v>
      </c>
      <c r="J70" s="57">
        <v>8.5269999999999999E-3</v>
      </c>
      <c r="K70" s="58">
        <v>90670.9</v>
      </c>
      <c r="L70" s="58">
        <v>773.1</v>
      </c>
      <c r="M70" s="60">
        <v>21.15</v>
      </c>
    </row>
    <row r="71" spans="1:13" x14ac:dyDescent="0.35">
      <c r="A71" s="3">
        <v>64</v>
      </c>
      <c r="B71" s="57">
        <v>1.3492000000000001E-2</v>
      </c>
      <c r="C71" s="57">
        <v>1.3402000000000001E-2</v>
      </c>
      <c r="D71" s="58">
        <v>84336</v>
      </c>
      <c r="E71" s="58">
        <v>1130.2</v>
      </c>
      <c r="F71" s="60">
        <v>17.91</v>
      </c>
      <c r="G71" s="3" t="s">
        <v>12</v>
      </c>
      <c r="H71" s="3">
        <v>64</v>
      </c>
      <c r="I71" s="57">
        <v>9.0200000000000002E-3</v>
      </c>
      <c r="J71" s="57">
        <v>8.9800000000000001E-3</v>
      </c>
      <c r="K71" s="58">
        <v>89897.8</v>
      </c>
      <c r="L71" s="58">
        <v>807.3</v>
      </c>
      <c r="M71" s="60">
        <v>20.329999999999998</v>
      </c>
    </row>
    <row r="72" spans="1:13" x14ac:dyDescent="0.35">
      <c r="A72" s="3">
        <v>65</v>
      </c>
      <c r="B72" s="57">
        <v>1.5354E-2</v>
      </c>
      <c r="C72" s="57">
        <v>1.5237000000000001E-2</v>
      </c>
      <c r="D72" s="58">
        <v>83205.8</v>
      </c>
      <c r="E72" s="58">
        <v>1267.8</v>
      </c>
      <c r="F72" s="60">
        <v>17.14</v>
      </c>
      <c r="G72" s="3" t="s">
        <v>12</v>
      </c>
      <c r="H72" s="3">
        <v>65</v>
      </c>
      <c r="I72" s="57">
        <v>1.0019999999999999E-2</v>
      </c>
      <c r="J72" s="57">
        <v>9.9699999999999997E-3</v>
      </c>
      <c r="K72" s="58">
        <v>89090.5</v>
      </c>
      <c r="L72" s="58">
        <v>888.2</v>
      </c>
      <c r="M72" s="60">
        <v>19.510000000000002</v>
      </c>
    </row>
    <row r="73" spans="1:13" x14ac:dyDescent="0.35">
      <c r="A73" s="3">
        <v>66</v>
      </c>
      <c r="B73" s="57">
        <v>1.6591999999999999E-2</v>
      </c>
      <c r="C73" s="57">
        <v>1.6455999999999998E-2</v>
      </c>
      <c r="D73" s="58">
        <v>81938</v>
      </c>
      <c r="E73" s="58">
        <v>1348.4</v>
      </c>
      <c r="F73" s="60">
        <v>16.399999999999999</v>
      </c>
      <c r="G73" s="3" t="s">
        <v>12</v>
      </c>
      <c r="H73" s="3">
        <v>66</v>
      </c>
      <c r="I73" s="57">
        <v>1.1729E-2</v>
      </c>
      <c r="J73" s="57">
        <v>1.1660999999999999E-2</v>
      </c>
      <c r="K73" s="58">
        <v>88202.3</v>
      </c>
      <c r="L73" s="58">
        <v>1028.5</v>
      </c>
      <c r="M73" s="60">
        <v>18.7</v>
      </c>
    </row>
    <row r="74" spans="1:13" x14ac:dyDescent="0.35">
      <c r="A74" s="3">
        <v>67</v>
      </c>
      <c r="B74" s="57">
        <v>1.9144000000000001E-2</v>
      </c>
      <c r="C74" s="57">
        <v>1.8963000000000001E-2</v>
      </c>
      <c r="D74" s="58">
        <v>80589.600000000006</v>
      </c>
      <c r="E74" s="58">
        <v>1528.2</v>
      </c>
      <c r="F74" s="60">
        <v>15.67</v>
      </c>
      <c r="G74" s="3" t="s">
        <v>12</v>
      </c>
      <c r="H74" s="3">
        <v>67</v>
      </c>
      <c r="I74" s="57">
        <v>1.2763E-2</v>
      </c>
      <c r="J74" s="57">
        <v>1.2682000000000001E-2</v>
      </c>
      <c r="K74" s="58">
        <v>87173.8</v>
      </c>
      <c r="L74" s="58">
        <v>1105.5</v>
      </c>
      <c r="M74" s="60">
        <v>17.920000000000002</v>
      </c>
    </row>
    <row r="75" spans="1:13" x14ac:dyDescent="0.35">
      <c r="A75" s="3">
        <v>68</v>
      </c>
      <c r="B75" s="57">
        <v>2.0906000000000001E-2</v>
      </c>
      <c r="C75" s="57">
        <v>2.0688999999999999E-2</v>
      </c>
      <c r="D75" s="58">
        <v>79061.399999999994</v>
      </c>
      <c r="E75" s="58">
        <v>1635.7</v>
      </c>
      <c r="F75" s="60">
        <v>14.96</v>
      </c>
      <c r="G75" s="3" t="s">
        <v>12</v>
      </c>
      <c r="H75" s="3">
        <v>68</v>
      </c>
      <c r="I75" s="57">
        <v>1.3520000000000001E-2</v>
      </c>
      <c r="J75" s="57">
        <v>1.3429999999999999E-2</v>
      </c>
      <c r="K75" s="58">
        <v>86068.2</v>
      </c>
      <c r="L75" s="58">
        <v>1155.9000000000001</v>
      </c>
      <c r="M75" s="60">
        <v>17.14</v>
      </c>
    </row>
    <row r="76" spans="1:13" x14ac:dyDescent="0.35">
      <c r="A76" s="3">
        <v>69</v>
      </c>
      <c r="B76" s="57">
        <v>2.2370999999999999E-2</v>
      </c>
      <c r="C76" s="57">
        <v>2.2123E-2</v>
      </c>
      <c r="D76" s="58">
        <v>77425.7</v>
      </c>
      <c r="E76" s="58">
        <v>1712.9</v>
      </c>
      <c r="F76" s="60">
        <v>14.27</v>
      </c>
      <c r="G76" s="3" t="s">
        <v>12</v>
      </c>
      <c r="H76" s="3">
        <v>69</v>
      </c>
      <c r="I76" s="57">
        <v>1.4832E-2</v>
      </c>
      <c r="J76" s="57">
        <v>1.4723E-2</v>
      </c>
      <c r="K76" s="58">
        <v>84912.4</v>
      </c>
      <c r="L76" s="58">
        <v>1250.0999999999999</v>
      </c>
      <c r="M76" s="60">
        <v>16.37</v>
      </c>
    </row>
    <row r="77" spans="1:13" x14ac:dyDescent="0.35">
      <c r="A77" s="3">
        <v>70</v>
      </c>
      <c r="B77" s="57">
        <v>2.6242999999999999E-2</v>
      </c>
      <c r="C77" s="57">
        <v>2.5902999999999999E-2</v>
      </c>
      <c r="D77" s="58">
        <v>75712.7</v>
      </c>
      <c r="E77" s="58">
        <v>1961.2</v>
      </c>
      <c r="F77" s="60">
        <v>13.58</v>
      </c>
      <c r="G77" s="3" t="s">
        <v>12</v>
      </c>
      <c r="H77" s="3">
        <v>70</v>
      </c>
      <c r="I77" s="57">
        <v>1.7600000000000001E-2</v>
      </c>
      <c r="J77" s="57">
        <v>1.7446E-2</v>
      </c>
      <c r="K77" s="58">
        <v>83662.3</v>
      </c>
      <c r="L77" s="58">
        <v>1459.6</v>
      </c>
      <c r="M77" s="60">
        <v>15.6</v>
      </c>
    </row>
    <row r="78" spans="1:13" x14ac:dyDescent="0.35">
      <c r="A78" s="3">
        <v>71</v>
      </c>
      <c r="B78" s="57">
        <v>2.8399000000000001E-2</v>
      </c>
      <c r="C78" s="57">
        <v>2.8001999999999999E-2</v>
      </c>
      <c r="D78" s="58">
        <v>73751.600000000006</v>
      </c>
      <c r="E78" s="58">
        <v>2065.1999999999998</v>
      </c>
      <c r="F78" s="60">
        <v>12.92</v>
      </c>
      <c r="G78" s="3" t="s">
        <v>12</v>
      </c>
      <c r="H78" s="3">
        <v>71</v>
      </c>
      <c r="I78" s="57">
        <v>1.8681E-2</v>
      </c>
      <c r="J78" s="57">
        <v>1.8508E-2</v>
      </c>
      <c r="K78" s="58">
        <v>82202.7</v>
      </c>
      <c r="L78" s="58">
        <v>1521.4</v>
      </c>
      <c r="M78" s="60">
        <v>14.87</v>
      </c>
    </row>
    <row r="79" spans="1:13" x14ac:dyDescent="0.35">
      <c r="A79" s="3">
        <v>72</v>
      </c>
      <c r="B79" s="57">
        <v>3.2238999999999997E-2</v>
      </c>
      <c r="C79" s="57">
        <v>3.1726999999999998E-2</v>
      </c>
      <c r="D79" s="58">
        <v>71686.399999999994</v>
      </c>
      <c r="E79" s="58">
        <v>2274.4</v>
      </c>
      <c r="F79" s="60">
        <v>12.28</v>
      </c>
      <c r="G79" s="3" t="s">
        <v>12</v>
      </c>
      <c r="H79" s="3">
        <v>72</v>
      </c>
      <c r="I79" s="57">
        <v>2.0909000000000001E-2</v>
      </c>
      <c r="J79" s="57">
        <v>2.0693E-2</v>
      </c>
      <c r="K79" s="58">
        <v>80681.3</v>
      </c>
      <c r="L79" s="58">
        <v>1669.5</v>
      </c>
      <c r="M79" s="60">
        <v>14.14</v>
      </c>
    </row>
    <row r="80" spans="1:13" x14ac:dyDescent="0.35">
      <c r="A80" s="3">
        <v>73</v>
      </c>
      <c r="B80" s="57">
        <v>3.4414E-2</v>
      </c>
      <c r="C80" s="57">
        <v>3.3832000000000001E-2</v>
      </c>
      <c r="D80" s="58">
        <v>69412</v>
      </c>
      <c r="E80" s="58">
        <v>2348.3000000000002</v>
      </c>
      <c r="F80" s="60">
        <v>11.67</v>
      </c>
      <c r="G80" s="3" t="s">
        <v>12</v>
      </c>
      <c r="H80" s="3">
        <v>73</v>
      </c>
      <c r="I80" s="57">
        <v>2.358E-2</v>
      </c>
      <c r="J80" s="57">
        <v>2.3306E-2</v>
      </c>
      <c r="K80" s="58">
        <v>79011.8</v>
      </c>
      <c r="L80" s="58">
        <v>1841.4</v>
      </c>
      <c r="M80" s="60">
        <v>13.43</v>
      </c>
    </row>
    <row r="81" spans="1:13" x14ac:dyDescent="0.35">
      <c r="A81" s="3">
        <v>74</v>
      </c>
      <c r="B81" s="57">
        <v>3.7039000000000002E-2</v>
      </c>
      <c r="C81" s="57">
        <v>3.6366000000000002E-2</v>
      </c>
      <c r="D81" s="58">
        <v>67063.600000000006</v>
      </c>
      <c r="E81" s="58">
        <v>2438.8000000000002</v>
      </c>
      <c r="F81" s="60">
        <v>11.06</v>
      </c>
      <c r="G81" s="3" t="s">
        <v>12</v>
      </c>
      <c r="H81" s="3">
        <v>74</v>
      </c>
      <c r="I81" s="57">
        <v>2.6407E-2</v>
      </c>
      <c r="J81" s="57">
        <v>2.6062999999999999E-2</v>
      </c>
      <c r="K81" s="58">
        <v>77170.3</v>
      </c>
      <c r="L81" s="58">
        <v>2011.3</v>
      </c>
      <c r="M81" s="60">
        <v>12.74</v>
      </c>
    </row>
    <row r="82" spans="1:13" x14ac:dyDescent="0.35">
      <c r="A82" s="3">
        <v>75</v>
      </c>
      <c r="B82" s="57">
        <v>4.1044999999999998E-2</v>
      </c>
      <c r="C82" s="57">
        <v>4.0219999999999999E-2</v>
      </c>
      <c r="D82" s="58">
        <v>64624.800000000003</v>
      </c>
      <c r="E82" s="58">
        <v>2599.1999999999998</v>
      </c>
      <c r="F82" s="60">
        <v>10.46</v>
      </c>
      <c r="G82" s="3" t="s">
        <v>12</v>
      </c>
      <c r="H82" s="3">
        <v>75</v>
      </c>
      <c r="I82" s="57">
        <v>2.8479000000000001E-2</v>
      </c>
      <c r="J82" s="57">
        <v>2.8080000000000001E-2</v>
      </c>
      <c r="K82" s="58">
        <v>75159</v>
      </c>
      <c r="L82" s="58">
        <v>2110.4</v>
      </c>
      <c r="M82" s="60">
        <v>12.07</v>
      </c>
    </row>
    <row r="83" spans="1:13" x14ac:dyDescent="0.35">
      <c r="A83" s="3">
        <v>76</v>
      </c>
      <c r="B83" s="57">
        <v>4.4700999999999998E-2</v>
      </c>
      <c r="C83" s="57">
        <v>4.3723999999999999E-2</v>
      </c>
      <c r="D83" s="58">
        <v>62025.599999999999</v>
      </c>
      <c r="E83" s="58">
        <v>2712</v>
      </c>
      <c r="F83" s="60">
        <v>9.8800000000000008</v>
      </c>
      <c r="G83" s="3" t="s">
        <v>12</v>
      </c>
      <c r="H83" s="3">
        <v>76</v>
      </c>
      <c r="I83" s="57">
        <v>3.1163E-2</v>
      </c>
      <c r="J83" s="57">
        <v>3.0685E-2</v>
      </c>
      <c r="K83" s="58">
        <v>73048.600000000006</v>
      </c>
      <c r="L83" s="58">
        <v>2241.5</v>
      </c>
      <c r="M83" s="60">
        <v>11.4</v>
      </c>
    </row>
    <row r="84" spans="1:13" x14ac:dyDescent="0.35">
      <c r="A84" s="3">
        <v>77</v>
      </c>
      <c r="B84" s="57">
        <v>4.9924000000000003E-2</v>
      </c>
      <c r="C84" s="57">
        <v>4.8708000000000001E-2</v>
      </c>
      <c r="D84" s="58">
        <v>59313.599999999999</v>
      </c>
      <c r="E84" s="58">
        <v>2889.1</v>
      </c>
      <c r="F84" s="60">
        <v>9.3000000000000007</v>
      </c>
      <c r="G84" s="3" t="s">
        <v>12</v>
      </c>
      <c r="H84" s="3">
        <v>77</v>
      </c>
      <c r="I84" s="57">
        <v>3.5990000000000001E-2</v>
      </c>
      <c r="J84" s="57">
        <v>3.5353999999999997E-2</v>
      </c>
      <c r="K84" s="58">
        <v>70807.199999999997</v>
      </c>
      <c r="L84" s="58">
        <v>2503.3000000000002</v>
      </c>
      <c r="M84" s="60">
        <v>10.75</v>
      </c>
    </row>
    <row r="85" spans="1:13" x14ac:dyDescent="0.35">
      <c r="A85" s="3">
        <v>78</v>
      </c>
      <c r="B85" s="57">
        <v>5.4995000000000002E-2</v>
      </c>
      <c r="C85" s="57">
        <v>5.3523000000000001E-2</v>
      </c>
      <c r="D85" s="58">
        <v>56424.6</v>
      </c>
      <c r="E85" s="58">
        <v>3020</v>
      </c>
      <c r="F85" s="60">
        <v>8.75</v>
      </c>
      <c r="G85" s="3" t="s">
        <v>12</v>
      </c>
      <c r="H85" s="3">
        <v>78</v>
      </c>
      <c r="I85" s="57">
        <v>4.0245999999999997E-2</v>
      </c>
      <c r="J85" s="57">
        <v>3.9452000000000001E-2</v>
      </c>
      <c r="K85" s="58">
        <v>68303.8</v>
      </c>
      <c r="L85" s="58">
        <v>2694.7</v>
      </c>
      <c r="M85" s="60">
        <v>10.119999999999999</v>
      </c>
    </row>
    <row r="86" spans="1:13" x14ac:dyDescent="0.35">
      <c r="A86" s="3">
        <v>79</v>
      </c>
      <c r="B86" s="57">
        <v>6.0796000000000003E-2</v>
      </c>
      <c r="C86" s="57">
        <v>5.9003E-2</v>
      </c>
      <c r="D86" s="58">
        <v>53404.6</v>
      </c>
      <c r="E86" s="58">
        <v>3151</v>
      </c>
      <c r="F86" s="60">
        <v>8.2200000000000006</v>
      </c>
      <c r="G86" s="3" t="s">
        <v>12</v>
      </c>
      <c r="H86" s="3">
        <v>79</v>
      </c>
      <c r="I86" s="57">
        <v>4.5983000000000003E-2</v>
      </c>
      <c r="J86" s="57">
        <v>4.4949999999999997E-2</v>
      </c>
      <c r="K86" s="58">
        <v>65609.100000000006</v>
      </c>
      <c r="L86" s="58">
        <v>2949.1</v>
      </c>
      <c r="M86" s="60">
        <v>9.52</v>
      </c>
    </row>
    <row r="87" spans="1:13" x14ac:dyDescent="0.35">
      <c r="A87" s="3">
        <v>80</v>
      </c>
      <c r="B87" s="57">
        <v>6.8014000000000005E-2</v>
      </c>
      <c r="C87" s="57">
        <v>6.5777000000000002E-2</v>
      </c>
      <c r="D87" s="58">
        <v>50253.599999999999</v>
      </c>
      <c r="E87" s="58">
        <v>3305.5</v>
      </c>
      <c r="F87" s="60">
        <v>7.71</v>
      </c>
      <c r="G87" s="3" t="s">
        <v>12</v>
      </c>
      <c r="H87" s="3">
        <v>80</v>
      </c>
      <c r="I87" s="57">
        <v>4.8642999999999999E-2</v>
      </c>
      <c r="J87" s="57">
        <v>4.7488000000000002E-2</v>
      </c>
      <c r="K87" s="58">
        <v>62660</v>
      </c>
      <c r="L87" s="58">
        <v>2975.6</v>
      </c>
      <c r="M87" s="60">
        <v>8.94</v>
      </c>
    </row>
    <row r="88" spans="1:13" x14ac:dyDescent="0.35">
      <c r="A88" s="3">
        <v>81</v>
      </c>
      <c r="B88" s="57">
        <v>7.6164999999999997E-2</v>
      </c>
      <c r="C88" s="57">
        <v>7.3371000000000006E-2</v>
      </c>
      <c r="D88" s="58">
        <v>46948</v>
      </c>
      <c r="E88" s="58">
        <v>3444.6</v>
      </c>
      <c r="F88" s="60">
        <v>7.21</v>
      </c>
      <c r="G88" s="3" t="s">
        <v>12</v>
      </c>
      <c r="H88" s="3">
        <v>81</v>
      </c>
      <c r="I88" s="57">
        <v>5.7299000000000003E-2</v>
      </c>
      <c r="J88" s="57">
        <v>5.5703000000000003E-2</v>
      </c>
      <c r="K88" s="58">
        <v>59684.4</v>
      </c>
      <c r="L88" s="58">
        <v>3324.6</v>
      </c>
      <c r="M88" s="60">
        <v>8.36</v>
      </c>
    </row>
    <row r="89" spans="1:13" x14ac:dyDescent="0.35">
      <c r="A89" s="3">
        <v>82</v>
      </c>
      <c r="B89" s="57">
        <v>8.6873000000000006E-2</v>
      </c>
      <c r="C89" s="57">
        <v>8.3255999999999997E-2</v>
      </c>
      <c r="D89" s="58">
        <v>43503.4</v>
      </c>
      <c r="E89" s="58">
        <v>3621.9</v>
      </c>
      <c r="F89" s="60">
        <v>6.74</v>
      </c>
      <c r="G89" s="3" t="s">
        <v>12</v>
      </c>
      <c r="H89" s="3">
        <v>82</v>
      </c>
      <c r="I89" s="57">
        <v>6.4335000000000003E-2</v>
      </c>
      <c r="J89" s="57">
        <v>6.2330000000000003E-2</v>
      </c>
      <c r="K89" s="58">
        <v>56359.8</v>
      </c>
      <c r="L89" s="58">
        <v>3512.9</v>
      </c>
      <c r="M89" s="60">
        <v>7.83</v>
      </c>
    </row>
    <row r="90" spans="1:13" x14ac:dyDescent="0.35">
      <c r="A90" s="3">
        <v>83</v>
      </c>
      <c r="B90" s="57">
        <v>9.4240000000000004E-2</v>
      </c>
      <c r="C90" s="57">
        <v>8.9998999999999996E-2</v>
      </c>
      <c r="D90" s="58">
        <v>39881.5</v>
      </c>
      <c r="E90" s="58">
        <v>3589.3</v>
      </c>
      <c r="F90" s="60">
        <v>6.31</v>
      </c>
      <c r="G90" s="3" t="s">
        <v>12</v>
      </c>
      <c r="H90" s="3">
        <v>83</v>
      </c>
      <c r="I90" s="57">
        <v>7.2940000000000005E-2</v>
      </c>
      <c r="J90" s="57">
        <v>7.0374000000000006E-2</v>
      </c>
      <c r="K90" s="58">
        <v>52846.9</v>
      </c>
      <c r="L90" s="58">
        <v>3719</v>
      </c>
      <c r="M90" s="60">
        <v>7.31</v>
      </c>
    </row>
    <row r="91" spans="1:13" x14ac:dyDescent="0.35">
      <c r="A91" s="3">
        <v>84</v>
      </c>
      <c r="B91" s="57">
        <v>0.107817</v>
      </c>
      <c r="C91" s="57">
        <v>0.102302</v>
      </c>
      <c r="D91" s="58">
        <v>36292.199999999997</v>
      </c>
      <c r="E91" s="58">
        <v>3712.8</v>
      </c>
      <c r="F91" s="60">
        <v>5.89</v>
      </c>
      <c r="G91" s="3" t="s">
        <v>12</v>
      </c>
      <c r="H91" s="3">
        <v>84</v>
      </c>
      <c r="I91" s="57">
        <v>7.8839000000000006E-2</v>
      </c>
      <c r="J91" s="57">
        <v>7.5849E-2</v>
      </c>
      <c r="K91" s="58">
        <v>49127.9</v>
      </c>
      <c r="L91" s="58">
        <v>3726.3</v>
      </c>
      <c r="M91" s="60">
        <v>6.83</v>
      </c>
    </row>
    <row r="92" spans="1:13" x14ac:dyDescent="0.35">
      <c r="A92" s="3">
        <v>85</v>
      </c>
      <c r="B92" s="57">
        <v>0.122521</v>
      </c>
      <c r="C92" s="57">
        <v>0.115448</v>
      </c>
      <c r="D92" s="58">
        <v>32579.4</v>
      </c>
      <c r="E92" s="58">
        <v>3761.2</v>
      </c>
      <c r="F92" s="60">
        <v>5.5</v>
      </c>
      <c r="G92" s="3" t="s">
        <v>12</v>
      </c>
      <c r="H92" s="3">
        <v>85</v>
      </c>
      <c r="I92" s="57">
        <v>9.2172000000000004E-2</v>
      </c>
      <c r="J92" s="57">
        <v>8.8110999999999995E-2</v>
      </c>
      <c r="K92" s="58">
        <v>45401.599999999999</v>
      </c>
      <c r="L92" s="58">
        <v>4000.4</v>
      </c>
      <c r="M92" s="60">
        <v>6.35</v>
      </c>
    </row>
    <row r="93" spans="1:13" x14ac:dyDescent="0.35">
      <c r="A93" s="3">
        <v>86</v>
      </c>
      <c r="B93" s="57">
        <v>0.13000800000000001</v>
      </c>
      <c r="C93" s="57">
        <v>0.122073</v>
      </c>
      <c r="D93" s="58">
        <v>28818.2</v>
      </c>
      <c r="E93" s="58">
        <v>3517.9</v>
      </c>
      <c r="F93" s="60">
        <v>5.15</v>
      </c>
      <c r="G93" s="3" t="s">
        <v>12</v>
      </c>
      <c r="H93" s="3">
        <v>86</v>
      </c>
      <c r="I93" s="57">
        <v>0.100138</v>
      </c>
      <c r="J93" s="57">
        <v>9.5363000000000003E-2</v>
      </c>
      <c r="K93" s="58">
        <v>41401.199999999997</v>
      </c>
      <c r="L93" s="58">
        <v>3948.1</v>
      </c>
      <c r="M93" s="60">
        <v>5.92</v>
      </c>
    </row>
    <row r="94" spans="1:13" x14ac:dyDescent="0.35">
      <c r="A94" s="3">
        <v>87</v>
      </c>
      <c r="B94" s="57">
        <v>0.15033299999999999</v>
      </c>
      <c r="C94" s="57">
        <v>0.139823</v>
      </c>
      <c r="D94" s="58">
        <v>25300.3</v>
      </c>
      <c r="E94" s="58">
        <v>3537.5</v>
      </c>
      <c r="F94" s="60">
        <v>4.8</v>
      </c>
      <c r="G94" s="3" t="s">
        <v>12</v>
      </c>
      <c r="H94" s="3">
        <v>87</v>
      </c>
      <c r="I94" s="57">
        <v>0.11426</v>
      </c>
      <c r="J94" s="57">
        <v>0.108085</v>
      </c>
      <c r="K94" s="58">
        <v>37453</v>
      </c>
      <c r="L94" s="58">
        <v>4048.1</v>
      </c>
      <c r="M94" s="60">
        <v>5.49</v>
      </c>
    </row>
    <row r="95" spans="1:13" x14ac:dyDescent="0.35">
      <c r="A95" s="3">
        <v>88</v>
      </c>
      <c r="B95" s="57">
        <v>0.162494</v>
      </c>
      <c r="C95" s="57">
        <v>0.150284</v>
      </c>
      <c r="D95" s="58">
        <v>21762.7</v>
      </c>
      <c r="E95" s="58">
        <v>3270.6</v>
      </c>
      <c r="F95" s="60">
        <v>4.5</v>
      </c>
      <c r="G95" s="3" t="s">
        <v>12</v>
      </c>
      <c r="H95" s="3">
        <v>88</v>
      </c>
      <c r="I95" s="57">
        <v>0.12958600000000001</v>
      </c>
      <c r="J95" s="57">
        <v>0.1217</v>
      </c>
      <c r="K95" s="58">
        <v>33404.9</v>
      </c>
      <c r="L95" s="58">
        <v>4065.4</v>
      </c>
      <c r="M95" s="60">
        <v>5.09</v>
      </c>
    </row>
    <row r="96" spans="1:13" x14ac:dyDescent="0.35">
      <c r="A96" s="3">
        <v>89</v>
      </c>
      <c r="B96" s="57">
        <v>0.17630000000000001</v>
      </c>
      <c r="C96" s="57">
        <v>0.162018</v>
      </c>
      <c r="D96" s="58">
        <v>18492.099999999999</v>
      </c>
      <c r="E96" s="58">
        <v>2996.1</v>
      </c>
      <c r="F96" s="60">
        <v>4.21</v>
      </c>
      <c r="G96" s="3" t="s">
        <v>12</v>
      </c>
      <c r="H96" s="3">
        <v>89</v>
      </c>
      <c r="I96" s="57">
        <v>0.14039499999999999</v>
      </c>
      <c r="J96" s="57">
        <v>0.131186</v>
      </c>
      <c r="K96" s="58">
        <v>29339.5</v>
      </c>
      <c r="L96" s="58">
        <v>3848.9</v>
      </c>
      <c r="M96" s="60">
        <v>4.7300000000000004</v>
      </c>
    </row>
    <row r="97" spans="1:13" x14ac:dyDescent="0.35">
      <c r="A97" s="3">
        <v>90</v>
      </c>
      <c r="B97" s="57">
        <v>0.18641199999999999</v>
      </c>
      <c r="C97" s="57">
        <v>0.170519</v>
      </c>
      <c r="D97" s="58">
        <v>15496.1</v>
      </c>
      <c r="E97" s="58">
        <v>2642.4</v>
      </c>
      <c r="F97" s="60">
        <v>3.92</v>
      </c>
      <c r="G97" s="3" t="s">
        <v>12</v>
      </c>
      <c r="H97" s="3">
        <v>90</v>
      </c>
      <c r="I97" s="57">
        <v>0.160695</v>
      </c>
      <c r="J97" s="57">
        <v>0.14874399999999999</v>
      </c>
      <c r="K97" s="58">
        <v>25490.6</v>
      </c>
      <c r="L97" s="58">
        <v>3791.6</v>
      </c>
      <c r="M97" s="60">
        <v>4.3600000000000003</v>
      </c>
    </row>
    <row r="98" spans="1:13" x14ac:dyDescent="0.35">
      <c r="A98" s="3">
        <v>91</v>
      </c>
      <c r="B98" s="57">
        <v>0.20200699999999999</v>
      </c>
      <c r="C98" s="57">
        <v>0.183475</v>
      </c>
      <c r="D98" s="58">
        <v>12853.7</v>
      </c>
      <c r="E98" s="58">
        <v>2358.3000000000002</v>
      </c>
      <c r="F98" s="60">
        <v>3.63</v>
      </c>
      <c r="G98" s="3" t="s">
        <v>12</v>
      </c>
      <c r="H98" s="3">
        <v>91</v>
      </c>
      <c r="I98" s="57">
        <v>0.177645</v>
      </c>
      <c r="J98" s="57">
        <v>0.16315299999999999</v>
      </c>
      <c r="K98" s="58">
        <v>21699</v>
      </c>
      <c r="L98" s="58">
        <v>3540.3</v>
      </c>
      <c r="M98" s="60">
        <v>4.04</v>
      </c>
    </row>
    <row r="99" spans="1:13" x14ac:dyDescent="0.35">
      <c r="A99" s="3">
        <v>92</v>
      </c>
      <c r="B99" s="57">
        <v>0.230493</v>
      </c>
      <c r="C99" s="57">
        <v>0.206675</v>
      </c>
      <c r="D99" s="58">
        <v>10495.4</v>
      </c>
      <c r="E99" s="58">
        <v>2169.1</v>
      </c>
      <c r="F99" s="60">
        <v>3.33</v>
      </c>
      <c r="G99" s="3" t="s">
        <v>12</v>
      </c>
      <c r="H99" s="3">
        <v>92</v>
      </c>
      <c r="I99" s="57">
        <v>0.199744</v>
      </c>
      <c r="J99" s="57">
        <v>0.18160599999999999</v>
      </c>
      <c r="K99" s="58">
        <v>18158.8</v>
      </c>
      <c r="L99" s="58">
        <v>3297.7</v>
      </c>
      <c r="M99" s="60">
        <v>3.73</v>
      </c>
    </row>
    <row r="100" spans="1:13" x14ac:dyDescent="0.35">
      <c r="A100" s="3">
        <v>93</v>
      </c>
      <c r="B100" s="57">
        <v>0.26252799999999998</v>
      </c>
      <c r="C100" s="57">
        <v>0.23206599999999999</v>
      </c>
      <c r="D100" s="58">
        <v>8326.2000000000007</v>
      </c>
      <c r="E100" s="58">
        <v>1932.2</v>
      </c>
      <c r="F100" s="60">
        <v>3.06</v>
      </c>
      <c r="G100" s="3" t="s">
        <v>12</v>
      </c>
      <c r="H100" s="3">
        <v>93</v>
      </c>
      <c r="I100" s="57">
        <v>0.22504199999999999</v>
      </c>
      <c r="J100" s="57">
        <v>0.20228099999999999</v>
      </c>
      <c r="K100" s="58">
        <v>14861</v>
      </c>
      <c r="L100" s="58">
        <v>3006.1</v>
      </c>
      <c r="M100" s="60">
        <v>3.45</v>
      </c>
    </row>
    <row r="101" spans="1:13" x14ac:dyDescent="0.35">
      <c r="A101" s="3">
        <v>94</v>
      </c>
      <c r="B101" s="57">
        <v>0.321106</v>
      </c>
      <c r="C101" s="57">
        <v>0.27668300000000001</v>
      </c>
      <c r="D101" s="58">
        <v>6394</v>
      </c>
      <c r="E101" s="58">
        <v>1769.1</v>
      </c>
      <c r="F101" s="60">
        <v>2.84</v>
      </c>
      <c r="G101" s="3" t="s">
        <v>12</v>
      </c>
      <c r="H101" s="3">
        <v>94</v>
      </c>
      <c r="I101" s="57">
        <v>0.26043899999999998</v>
      </c>
      <c r="J101" s="57">
        <v>0.230432</v>
      </c>
      <c r="K101" s="58">
        <v>11854.9</v>
      </c>
      <c r="L101" s="58">
        <v>2731.8</v>
      </c>
      <c r="M101" s="60">
        <v>3.19</v>
      </c>
    </row>
    <row r="102" spans="1:13" x14ac:dyDescent="0.35">
      <c r="A102" s="3">
        <v>95</v>
      </c>
      <c r="B102" s="57">
        <v>0.32042999999999999</v>
      </c>
      <c r="C102" s="57">
        <v>0.27618199999999998</v>
      </c>
      <c r="D102" s="58">
        <v>4624.8999999999996</v>
      </c>
      <c r="E102" s="58">
        <v>1277.3</v>
      </c>
      <c r="F102" s="60">
        <v>2.73</v>
      </c>
      <c r="G102" s="3" t="s">
        <v>12</v>
      </c>
      <c r="H102" s="3">
        <v>95</v>
      </c>
      <c r="I102" s="57">
        <v>0.27523500000000001</v>
      </c>
      <c r="J102" s="57">
        <v>0.24193999999999999</v>
      </c>
      <c r="K102" s="58">
        <v>9123.2000000000007</v>
      </c>
      <c r="L102" s="58">
        <v>2207.3000000000002</v>
      </c>
      <c r="M102" s="60">
        <v>3</v>
      </c>
    </row>
    <row r="103" spans="1:13" x14ac:dyDescent="0.35">
      <c r="A103" s="3">
        <v>96</v>
      </c>
      <c r="B103" s="57">
        <v>0.34271800000000002</v>
      </c>
      <c r="C103" s="57">
        <v>0.29258200000000001</v>
      </c>
      <c r="D103" s="58">
        <v>3347.6</v>
      </c>
      <c r="E103" s="58">
        <v>979.4</v>
      </c>
      <c r="F103" s="60">
        <v>2.59</v>
      </c>
      <c r="G103" s="3" t="s">
        <v>12</v>
      </c>
      <c r="H103" s="3">
        <v>96</v>
      </c>
      <c r="I103" s="57">
        <v>0.29259000000000002</v>
      </c>
      <c r="J103" s="57">
        <v>0.25524799999999997</v>
      </c>
      <c r="K103" s="58">
        <v>6915.9</v>
      </c>
      <c r="L103" s="58">
        <v>1765.3</v>
      </c>
      <c r="M103" s="60">
        <v>2.8</v>
      </c>
    </row>
    <row r="104" spans="1:13" x14ac:dyDescent="0.35">
      <c r="A104" s="3">
        <v>97</v>
      </c>
      <c r="B104" s="57">
        <v>0.34502100000000002</v>
      </c>
      <c r="C104" s="57">
        <v>0.29425800000000002</v>
      </c>
      <c r="D104" s="58">
        <v>2368.1</v>
      </c>
      <c r="E104" s="58">
        <v>696.8</v>
      </c>
      <c r="F104" s="60">
        <v>2.4500000000000002</v>
      </c>
      <c r="G104" s="3" t="s">
        <v>12</v>
      </c>
      <c r="H104" s="3">
        <v>97</v>
      </c>
      <c r="I104" s="57">
        <v>0.33007700000000001</v>
      </c>
      <c r="J104" s="57">
        <v>0.28331899999999999</v>
      </c>
      <c r="K104" s="58">
        <v>5150.6000000000004</v>
      </c>
      <c r="L104" s="58">
        <v>1459.3</v>
      </c>
      <c r="M104" s="60">
        <v>2.58</v>
      </c>
    </row>
    <row r="105" spans="1:13" x14ac:dyDescent="0.35">
      <c r="A105" s="3">
        <v>98</v>
      </c>
      <c r="B105" s="57">
        <v>0.40652199999999999</v>
      </c>
      <c r="C105" s="57">
        <v>0.33784999999999998</v>
      </c>
      <c r="D105" s="58">
        <v>1671.3</v>
      </c>
      <c r="E105" s="58">
        <v>564.6</v>
      </c>
      <c r="F105" s="60">
        <v>2.2599999999999998</v>
      </c>
      <c r="G105" s="3" t="s">
        <v>12</v>
      </c>
      <c r="H105" s="3">
        <v>98</v>
      </c>
      <c r="I105" s="57">
        <v>0.36324200000000001</v>
      </c>
      <c r="J105" s="57">
        <v>0.30741000000000002</v>
      </c>
      <c r="K105" s="58">
        <v>3691.4</v>
      </c>
      <c r="L105" s="58">
        <v>1134.8</v>
      </c>
      <c r="M105" s="60">
        <v>2.41</v>
      </c>
    </row>
    <row r="106" spans="1:13" x14ac:dyDescent="0.35">
      <c r="A106" s="3">
        <v>99</v>
      </c>
      <c r="B106" s="57">
        <v>0.41481499999999999</v>
      </c>
      <c r="C106" s="57">
        <v>0.34355799999999997</v>
      </c>
      <c r="D106" s="58">
        <v>1106.5999999999999</v>
      </c>
      <c r="E106" s="58">
        <v>380.2</v>
      </c>
      <c r="F106" s="60">
        <v>2.16</v>
      </c>
      <c r="G106" s="3" t="s">
        <v>12</v>
      </c>
      <c r="H106" s="3">
        <v>99</v>
      </c>
      <c r="I106" s="57">
        <v>0.38179099999999999</v>
      </c>
      <c r="J106" s="57">
        <v>0.32059199999999999</v>
      </c>
      <c r="K106" s="58">
        <v>2556.6</v>
      </c>
      <c r="L106" s="58">
        <v>819.6</v>
      </c>
      <c r="M106" s="60">
        <v>2.2599999999999998</v>
      </c>
    </row>
    <row r="107" spans="1:13" x14ac:dyDescent="0.35">
      <c r="A107" s="3">
        <v>100</v>
      </c>
      <c r="B107" s="3">
        <v>0.48148099999999999</v>
      </c>
      <c r="C107" s="3">
        <v>0.38806000000000002</v>
      </c>
      <c r="D107" s="3">
        <v>726.4</v>
      </c>
      <c r="E107" s="3">
        <v>281.89999999999998</v>
      </c>
      <c r="F107" s="3">
        <v>2.0299999999999998</v>
      </c>
      <c r="G107" s="3" t="s">
        <v>12</v>
      </c>
      <c r="H107" s="3">
        <v>100</v>
      </c>
      <c r="I107" s="3">
        <v>0.39534900000000001</v>
      </c>
      <c r="J107" s="3">
        <v>0.33009699999999997</v>
      </c>
      <c r="K107" s="3">
        <v>1737</v>
      </c>
      <c r="L107" s="3">
        <v>573.4</v>
      </c>
      <c r="M107" s="3">
        <v>2.08</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42</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4.3620000000000004E-3</v>
      </c>
      <c r="C7" s="57">
        <v>4.352E-3</v>
      </c>
      <c r="D7" s="58">
        <v>100000</v>
      </c>
      <c r="E7" s="58">
        <v>435.2</v>
      </c>
      <c r="F7" s="60">
        <v>76.510000000000005</v>
      </c>
      <c r="G7" s="3" t="s">
        <v>12</v>
      </c>
      <c r="H7" s="3">
        <v>0</v>
      </c>
      <c r="I7" s="57">
        <v>3.29E-3</v>
      </c>
      <c r="J7" s="57">
        <v>3.2850000000000002E-3</v>
      </c>
      <c r="K7" s="58">
        <v>100000</v>
      </c>
      <c r="L7" s="58">
        <v>328.5</v>
      </c>
      <c r="M7" s="60">
        <v>80.75</v>
      </c>
    </row>
    <row r="8" spans="1:13" x14ac:dyDescent="0.35">
      <c r="A8" s="3">
        <v>1</v>
      </c>
      <c r="B8" s="57">
        <v>2.8699999999999998E-4</v>
      </c>
      <c r="C8" s="57">
        <v>2.8699999999999998E-4</v>
      </c>
      <c r="D8" s="58">
        <v>99564.800000000003</v>
      </c>
      <c r="E8" s="58">
        <v>28.5</v>
      </c>
      <c r="F8" s="60">
        <v>75.84</v>
      </c>
      <c r="G8" s="3" t="s">
        <v>12</v>
      </c>
      <c r="H8" s="3">
        <v>1</v>
      </c>
      <c r="I8" s="57">
        <v>2.8699999999999998E-4</v>
      </c>
      <c r="J8" s="57">
        <v>2.8699999999999998E-4</v>
      </c>
      <c r="K8" s="58">
        <v>99671.5</v>
      </c>
      <c r="L8" s="58">
        <v>28.6</v>
      </c>
      <c r="M8" s="60">
        <v>80.010000000000005</v>
      </c>
    </row>
    <row r="9" spans="1:13" x14ac:dyDescent="0.35">
      <c r="A9" s="3">
        <v>2</v>
      </c>
      <c r="B9" s="57">
        <v>1.56E-4</v>
      </c>
      <c r="C9" s="57">
        <v>1.56E-4</v>
      </c>
      <c r="D9" s="58">
        <v>99536.3</v>
      </c>
      <c r="E9" s="58">
        <v>15.5</v>
      </c>
      <c r="F9" s="60">
        <v>74.86</v>
      </c>
      <c r="G9" s="3" t="s">
        <v>12</v>
      </c>
      <c r="H9" s="3">
        <v>2</v>
      </c>
      <c r="I9" s="57">
        <v>1.6200000000000001E-4</v>
      </c>
      <c r="J9" s="57">
        <v>1.6200000000000001E-4</v>
      </c>
      <c r="K9" s="58">
        <v>99642.9</v>
      </c>
      <c r="L9" s="58">
        <v>16.100000000000001</v>
      </c>
      <c r="M9" s="60">
        <v>79.03</v>
      </c>
    </row>
    <row r="10" spans="1:13" x14ac:dyDescent="0.35">
      <c r="A10" s="3">
        <v>3</v>
      </c>
      <c r="B10" s="57">
        <v>1.34E-4</v>
      </c>
      <c r="C10" s="57">
        <v>1.34E-4</v>
      </c>
      <c r="D10" s="58">
        <v>99520.8</v>
      </c>
      <c r="E10" s="58">
        <v>13.3</v>
      </c>
      <c r="F10" s="60">
        <v>73.87</v>
      </c>
      <c r="G10" s="3" t="s">
        <v>12</v>
      </c>
      <c r="H10" s="3">
        <v>3</v>
      </c>
      <c r="I10" s="57">
        <v>1.0399999999999999E-4</v>
      </c>
      <c r="J10" s="57">
        <v>1.0399999999999999E-4</v>
      </c>
      <c r="K10" s="58">
        <v>99626.8</v>
      </c>
      <c r="L10" s="58">
        <v>10.4</v>
      </c>
      <c r="M10" s="60">
        <v>78.05</v>
      </c>
    </row>
    <row r="11" spans="1:13" x14ac:dyDescent="0.35">
      <c r="A11" s="3">
        <v>4</v>
      </c>
      <c r="B11" s="57">
        <v>1.1400000000000001E-4</v>
      </c>
      <c r="C11" s="57">
        <v>1.1400000000000001E-4</v>
      </c>
      <c r="D11" s="58">
        <v>99507.4</v>
      </c>
      <c r="E11" s="58">
        <v>11.3</v>
      </c>
      <c r="F11" s="60">
        <v>72.88</v>
      </c>
      <c r="G11" s="3" t="s">
        <v>12</v>
      </c>
      <c r="H11" s="3">
        <v>4</v>
      </c>
      <c r="I11" s="57">
        <v>7.1000000000000005E-5</v>
      </c>
      <c r="J11" s="57">
        <v>7.1000000000000005E-5</v>
      </c>
      <c r="K11" s="58">
        <v>99616.4</v>
      </c>
      <c r="L11" s="58">
        <v>7.1</v>
      </c>
      <c r="M11" s="60">
        <v>77.06</v>
      </c>
    </row>
    <row r="12" spans="1:13" x14ac:dyDescent="0.35">
      <c r="A12" s="3">
        <v>5</v>
      </c>
      <c r="B12" s="57">
        <v>1.3899999999999999E-4</v>
      </c>
      <c r="C12" s="57">
        <v>1.3899999999999999E-4</v>
      </c>
      <c r="D12" s="58">
        <v>99496.1</v>
      </c>
      <c r="E12" s="58">
        <v>13.9</v>
      </c>
      <c r="F12" s="60">
        <v>71.89</v>
      </c>
      <c r="G12" s="3" t="s">
        <v>12</v>
      </c>
      <c r="H12" s="3">
        <v>5</v>
      </c>
      <c r="I12" s="57">
        <v>1.22E-4</v>
      </c>
      <c r="J12" s="57">
        <v>1.22E-4</v>
      </c>
      <c r="K12" s="58">
        <v>99609.3</v>
      </c>
      <c r="L12" s="58">
        <v>12.1</v>
      </c>
      <c r="M12" s="60">
        <v>76.06</v>
      </c>
    </row>
    <row r="13" spans="1:13" x14ac:dyDescent="0.35">
      <c r="A13" s="3">
        <v>6</v>
      </c>
      <c r="B13" s="57">
        <v>1.5300000000000001E-4</v>
      </c>
      <c r="C13" s="57">
        <v>1.5300000000000001E-4</v>
      </c>
      <c r="D13" s="58">
        <v>99482.2</v>
      </c>
      <c r="E13" s="58">
        <v>15.2</v>
      </c>
      <c r="F13" s="60">
        <v>70.900000000000006</v>
      </c>
      <c r="G13" s="3" t="s">
        <v>12</v>
      </c>
      <c r="H13" s="3">
        <v>6</v>
      </c>
      <c r="I13" s="57">
        <v>5.0000000000000002E-5</v>
      </c>
      <c r="J13" s="57">
        <v>5.0000000000000002E-5</v>
      </c>
      <c r="K13" s="58">
        <v>99597.2</v>
      </c>
      <c r="L13" s="58">
        <v>4.9000000000000004</v>
      </c>
      <c r="M13" s="60">
        <v>75.069999999999993</v>
      </c>
    </row>
    <row r="14" spans="1:13" x14ac:dyDescent="0.35">
      <c r="A14" s="3">
        <v>7</v>
      </c>
      <c r="B14" s="57">
        <v>1.08E-4</v>
      </c>
      <c r="C14" s="57">
        <v>1.08E-4</v>
      </c>
      <c r="D14" s="58">
        <v>99467</v>
      </c>
      <c r="E14" s="58">
        <v>10.7</v>
      </c>
      <c r="F14" s="60">
        <v>69.91</v>
      </c>
      <c r="G14" s="3" t="s">
        <v>12</v>
      </c>
      <c r="H14" s="3">
        <v>7</v>
      </c>
      <c r="I14" s="57">
        <v>3.8000000000000002E-5</v>
      </c>
      <c r="J14" s="57">
        <v>3.8000000000000002E-5</v>
      </c>
      <c r="K14" s="58">
        <v>99592.2</v>
      </c>
      <c r="L14" s="58">
        <v>3.8</v>
      </c>
      <c r="M14" s="60">
        <v>74.069999999999993</v>
      </c>
    </row>
    <row r="15" spans="1:13" x14ac:dyDescent="0.35">
      <c r="A15" s="3">
        <v>8</v>
      </c>
      <c r="B15" s="57">
        <v>1.1E-4</v>
      </c>
      <c r="C15" s="57">
        <v>1.1E-4</v>
      </c>
      <c r="D15" s="58">
        <v>99456.3</v>
      </c>
      <c r="E15" s="58">
        <v>11</v>
      </c>
      <c r="F15" s="60">
        <v>68.92</v>
      </c>
      <c r="G15" s="3" t="s">
        <v>12</v>
      </c>
      <c r="H15" s="3">
        <v>8</v>
      </c>
      <c r="I15" s="57">
        <v>1.03E-4</v>
      </c>
      <c r="J15" s="57">
        <v>1.03E-4</v>
      </c>
      <c r="K15" s="58">
        <v>99588.4</v>
      </c>
      <c r="L15" s="58">
        <v>10.199999999999999</v>
      </c>
      <c r="M15" s="60">
        <v>73.08</v>
      </c>
    </row>
    <row r="16" spans="1:13" x14ac:dyDescent="0.35">
      <c r="A16" s="3">
        <v>9</v>
      </c>
      <c r="B16" s="57">
        <v>1.35E-4</v>
      </c>
      <c r="C16" s="57">
        <v>1.35E-4</v>
      </c>
      <c r="D16" s="58">
        <v>99445.3</v>
      </c>
      <c r="E16" s="58">
        <v>13.4</v>
      </c>
      <c r="F16" s="60">
        <v>67.930000000000007</v>
      </c>
      <c r="G16" s="3" t="s">
        <v>12</v>
      </c>
      <c r="H16" s="3">
        <v>9</v>
      </c>
      <c r="I16" s="57">
        <v>5.1E-5</v>
      </c>
      <c r="J16" s="57">
        <v>5.1E-5</v>
      </c>
      <c r="K16" s="58">
        <v>99578.2</v>
      </c>
      <c r="L16" s="58">
        <v>5.0999999999999996</v>
      </c>
      <c r="M16" s="60">
        <v>72.08</v>
      </c>
    </row>
    <row r="17" spans="1:13" x14ac:dyDescent="0.35">
      <c r="A17" s="3">
        <v>10</v>
      </c>
      <c r="B17" s="57">
        <v>6.0000000000000002E-5</v>
      </c>
      <c r="C17" s="57">
        <v>6.0000000000000002E-5</v>
      </c>
      <c r="D17" s="58">
        <v>99431.9</v>
      </c>
      <c r="E17" s="58">
        <v>6</v>
      </c>
      <c r="F17" s="60">
        <v>66.94</v>
      </c>
      <c r="G17" s="3" t="s">
        <v>12</v>
      </c>
      <c r="H17" s="3">
        <v>10</v>
      </c>
      <c r="I17" s="57">
        <v>7.4999999999999993E-5</v>
      </c>
      <c r="J17" s="57">
        <v>7.4999999999999993E-5</v>
      </c>
      <c r="K17" s="58">
        <v>99573.2</v>
      </c>
      <c r="L17" s="58">
        <v>7.5</v>
      </c>
      <c r="M17" s="60">
        <v>71.09</v>
      </c>
    </row>
    <row r="18" spans="1:13" x14ac:dyDescent="0.35">
      <c r="A18" s="3">
        <v>11</v>
      </c>
      <c r="B18" s="57">
        <v>1.27E-4</v>
      </c>
      <c r="C18" s="57">
        <v>1.27E-4</v>
      </c>
      <c r="D18" s="58">
        <v>99425.9</v>
      </c>
      <c r="E18" s="58">
        <v>12.6</v>
      </c>
      <c r="F18" s="60">
        <v>65.94</v>
      </c>
      <c r="G18" s="3" t="s">
        <v>12</v>
      </c>
      <c r="H18" s="3">
        <v>11</v>
      </c>
      <c r="I18" s="57">
        <v>1.0900000000000001E-4</v>
      </c>
      <c r="J18" s="57">
        <v>1.0900000000000001E-4</v>
      </c>
      <c r="K18" s="58">
        <v>99565.7</v>
      </c>
      <c r="L18" s="58">
        <v>10.9</v>
      </c>
      <c r="M18" s="60">
        <v>70.09</v>
      </c>
    </row>
    <row r="19" spans="1:13" x14ac:dyDescent="0.35">
      <c r="A19" s="3">
        <v>12</v>
      </c>
      <c r="B19" s="57">
        <v>9.0000000000000006E-5</v>
      </c>
      <c r="C19" s="57">
        <v>9.0000000000000006E-5</v>
      </c>
      <c r="D19" s="58">
        <v>99413.3</v>
      </c>
      <c r="E19" s="58">
        <v>8.9</v>
      </c>
      <c r="F19" s="60">
        <v>64.95</v>
      </c>
      <c r="G19" s="3" t="s">
        <v>12</v>
      </c>
      <c r="H19" s="3">
        <v>12</v>
      </c>
      <c r="I19" s="57">
        <v>5.8999999999999998E-5</v>
      </c>
      <c r="J19" s="57">
        <v>5.8999999999999998E-5</v>
      </c>
      <c r="K19" s="58">
        <v>99554.8</v>
      </c>
      <c r="L19" s="58">
        <v>5.9</v>
      </c>
      <c r="M19" s="60">
        <v>69.099999999999994</v>
      </c>
    </row>
    <row r="20" spans="1:13" x14ac:dyDescent="0.35">
      <c r="A20" s="3">
        <v>13</v>
      </c>
      <c r="B20" s="57">
        <v>7.6000000000000004E-5</v>
      </c>
      <c r="C20" s="57">
        <v>7.6000000000000004E-5</v>
      </c>
      <c r="D20" s="58">
        <v>99404.4</v>
      </c>
      <c r="E20" s="58">
        <v>7.6</v>
      </c>
      <c r="F20" s="60">
        <v>63.95</v>
      </c>
      <c r="G20" s="3" t="s">
        <v>12</v>
      </c>
      <c r="H20" s="3">
        <v>13</v>
      </c>
      <c r="I20" s="57">
        <v>8.0000000000000007E-5</v>
      </c>
      <c r="J20" s="57">
        <v>8.0000000000000007E-5</v>
      </c>
      <c r="K20" s="58">
        <v>99548.9</v>
      </c>
      <c r="L20" s="58">
        <v>8</v>
      </c>
      <c r="M20" s="60">
        <v>68.099999999999994</v>
      </c>
    </row>
    <row r="21" spans="1:13" x14ac:dyDescent="0.35">
      <c r="A21" s="3">
        <v>14</v>
      </c>
      <c r="B21" s="57">
        <v>1.17E-4</v>
      </c>
      <c r="C21" s="57">
        <v>1.17E-4</v>
      </c>
      <c r="D21" s="58">
        <v>99396.800000000003</v>
      </c>
      <c r="E21" s="58">
        <v>11.7</v>
      </c>
      <c r="F21" s="60">
        <v>62.96</v>
      </c>
      <c r="G21" s="3" t="s">
        <v>12</v>
      </c>
      <c r="H21" s="3">
        <v>14</v>
      </c>
      <c r="I21" s="57">
        <v>5.7000000000000003E-5</v>
      </c>
      <c r="J21" s="57">
        <v>5.7000000000000003E-5</v>
      </c>
      <c r="K21" s="58">
        <v>99540.9</v>
      </c>
      <c r="L21" s="58">
        <v>5.6</v>
      </c>
      <c r="M21" s="60">
        <v>67.11</v>
      </c>
    </row>
    <row r="22" spans="1:13" x14ac:dyDescent="0.35">
      <c r="A22" s="3">
        <v>15</v>
      </c>
      <c r="B22" s="57">
        <v>9.5000000000000005E-5</v>
      </c>
      <c r="C22" s="57">
        <v>9.5000000000000005E-5</v>
      </c>
      <c r="D22" s="58">
        <v>99385.2</v>
      </c>
      <c r="E22" s="58">
        <v>9.4</v>
      </c>
      <c r="F22" s="60">
        <v>61.97</v>
      </c>
      <c r="G22" s="3" t="s">
        <v>12</v>
      </c>
      <c r="H22" s="3">
        <v>15</v>
      </c>
      <c r="I22" s="57">
        <v>1.12E-4</v>
      </c>
      <c r="J22" s="57">
        <v>1.12E-4</v>
      </c>
      <c r="K22" s="58">
        <v>99535.3</v>
      </c>
      <c r="L22" s="58">
        <v>11.1</v>
      </c>
      <c r="M22" s="60">
        <v>66.11</v>
      </c>
    </row>
    <row r="23" spans="1:13" x14ac:dyDescent="0.35">
      <c r="A23" s="3">
        <v>16</v>
      </c>
      <c r="B23" s="57">
        <v>2.7E-4</v>
      </c>
      <c r="C23" s="57">
        <v>2.7E-4</v>
      </c>
      <c r="D23" s="58">
        <v>99375.8</v>
      </c>
      <c r="E23" s="58">
        <v>26.9</v>
      </c>
      <c r="F23" s="60">
        <v>60.97</v>
      </c>
      <c r="G23" s="3" t="s">
        <v>12</v>
      </c>
      <c r="H23" s="3">
        <v>16</v>
      </c>
      <c r="I23" s="57">
        <v>1.8799999999999999E-4</v>
      </c>
      <c r="J23" s="57">
        <v>1.8799999999999999E-4</v>
      </c>
      <c r="K23" s="58">
        <v>99524.2</v>
      </c>
      <c r="L23" s="58">
        <v>18.7</v>
      </c>
      <c r="M23" s="60">
        <v>65.12</v>
      </c>
    </row>
    <row r="24" spans="1:13" x14ac:dyDescent="0.35">
      <c r="A24" s="3">
        <v>17</v>
      </c>
      <c r="B24" s="57">
        <v>5.44E-4</v>
      </c>
      <c r="C24" s="57">
        <v>5.44E-4</v>
      </c>
      <c r="D24" s="58">
        <v>99348.9</v>
      </c>
      <c r="E24" s="58">
        <v>54</v>
      </c>
      <c r="F24" s="60">
        <v>59.99</v>
      </c>
      <c r="G24" s="3" t="s">
        <v>12</v>
      </c>
      <c r="H24" s="3">
        <v>17</v>
      </c>
      <c r="I24" s="57">
        <v>2.9E-4</v>
      </c>
      <c r="J24" s="57">
        <v>2.9E-4</v>
      </c>
      <c r="K24" s="58">
        <v>99505.5</v>
      </c>
      <c r="L24" s="58">
        <v>28.9</v>
      </c>
      <c r="M24" s="60">
        <v>64.13</v>
      </c>
    </row>
    <row r="25" spans="1:13" x14ac:dyDescent="0.35">
      <c r="A25" s="3">
        <v>18</v>
      </c>
      <c r="B25" s="57">
        <v>6.6E-4</v>
      </c>
      <c r="C25" s="57">
        <v>6.6E-4</v>
      </c>
      <c r="D25" s="58">
        <v>99294.9</v>
      </c>
      <c r="E25" s="58">
        <v>65.5</v>
      </c>
      <c r="F25" s="60">
        <v>59.02</v>
      </c>
      <c r="G25" s="3" t="s">
        <v>12</v>
      </c>
      <c r="H25" s="3">
        <v>18</v>
      </c>
      <c r="I25" s="57">
        <v>2.41E-4</v>
      </c>
      <c r="J25" s="57">
        <v>2.41E-4</v>
      </c>
      <c r="K25" s="58">
        <v>99476.7</v>
      </c>
      <c r="L25" s="58">
        <v>24</v>
      </c>
      <c r="M25" s="60">
        <v>63.15</v>
      </c>
    </row>
    <row r="26" spans="1:13" x14ac:dyDescent="0.35">
      <c r="A26" s="3">
        <v>19</v>
      </c>
      <c r="B26" s="57">
        <v>7.36E-4</v>
      </c>
      <c r="C26" s="57">
        <v>7.3499999999999998E-4</v>
      </c>
      <c r="D26" s="58">
        <v>99229.4</v>
      </c>
      <c r="E26" s="58">
        <v>73</v>
      </c>
      <c r="F26" s="60">
        <v>58.06</v>
      </c>
      <c r="G26" s="3" t="s">
        <v>12</v>
      </c>
      <c r="H26" s="3">
        <v>19</v>
      </c>
      <c r="I26" s="57">
        <v>4.37E-4</v>
      </c>
      <c r="J26" s="57">
        <v>4.37E-4</v>
      </c>
      <c r="K26" s="58">
        <v>99452.6</v>
      </c>
      <c r="L26" s="58">
        <v>43.5</v>
      </c>
      <c r="M26" s="60">
        <v>62.17</v>
      </c>
    </row>
    <row r="27" spans="1:13" x14ac:dyDescent="0.35">
      <c r="A27" s="3">
        <v>20</v>
      </c>
      <c r="B27" s="57">
        <v>6.2500000000000001E-4</v>
      </c>
      <c r="C27" s="57">
        <v>6.2500000000000001E-4</v>
      </c>
      <c r="D27" s="58">
        <v>99156.4</v>
      </c>
      <c r="E27" s="58">
        <v>62</v>
      </c>
      <c r="F27" s="60">
        <v>57.1</v>
      </c>
      <c r="G27" s="3" t="s">
        <v>12</v>
      </c>
      <c r="H27" s="3">
        <v>20</v>
      </c>
      <c r="I27" s="57">
        <v>2.9E-4</v>
      </c>
      <c r="J27" s="57">
        <v>2.9E-4</v>
      </c>
      <c r="K27" s="58">
        <v>99409.1</v>
      </c>
      <c r="L27" s="58">
        <v>28.8</v>
      </c>
      <c r="M27" s="60">
        <v>61.19</v>
      </c>
    </row>
    <row r="28" spans="1:13" x14ac:dyDescent="0.35">
      <c r="A28" s="3">
        <v>21</v>
      </c>
      <c r="B28" s="57">
        <v>7.76E-4</v>
      </c>
      <c r="C28" s="57">
        <v>7.76E-4</v>
      </c>
      <c r="D28" s="58">
        <v>99094.399999999994</v>
      </c>
      <c r="E28" s="58">
        <v>76.900000000000006</v>
      </c>
      <c r="F28" s="60">
        <v>56.14</v>
      </c>
      <c r="G28" s="3" t="s">
        <v>12</v>
      </c>
      <c r="H28" s="3">
        <v>21</v>
      </c>
      <c r="I28" s="57">
        <v>1.9100000000000001E-4</v>
      </c>
      <c r="J28" s="57">
        <v>1.9100000000000001E-4</v>
      </c>
      <c r="K28" s="58">
        <v>99380.3</v>
      </c>
      <c r="L28" s="58">
        <v>19</v>
      </c>
      <c r="M28" s="60">
        <v>60.21</v>
      </c>
    </row>
    <row r="29" spans="1:13" x14ac:dyDescent="0.35">
      <c r="A29" s="3">
        <v>22</v>
      </c>
      <c r="B29" s="57">
        <v>8.2899999999999998E-4</v>
      </c>
      <c r="C29" s="57">
        <v>8.2899999999999998E-4</v>
      </c>
      <c r="D29" s="58">
        <v>99017.5</v>
      </c>
      <c r="E29" s="58">
        <v>82</v>
      </c>
      <c r="F29" s="60">
        <v>55.18</v>
      </c>
      <c r="G29" s="3" t="s">
        <v>12</v>
      </c>
      <c r="H29" s="3">
        <v>22</v>
      </c>
      <c r="I29" s="57">
        <v>3.28E-4</v>
      </c>
      <c r="J29" s="57">
        <v>3.28E-4</v>
      </c>
      <c r="K29" s="58">
        <v>99361.4</v>
      </c>
      <c r="L29" s="58">
        <v>32.6</v>
      </c>
      <c r="M29" s="60">
        <v>59.22</v>
      </c>
    </row>
    <row r="30" spans="1:13" x14ac:dyDescent="0.35">
      <c r="A30" s="3">
        <v>23</v>
      </c>
      <c r="B30" s="57">
        <v>8.34E-4</v>
      </c>
      <c r="C30" s="57">
        <v>8.34E-4</v>
      </c>
      <c r="D30" s="58">
        <v>98935.4</v>
      </c>
      <c r="E30" s="58">
        <v>82.5</v>
      </c>
      <c r="F30" s="60">
        <v>54.23</v>
      </c>
      <c r="G30" s="3" t="s">
        <v>12</v>
      </c>
      <c r="H30" s="3">
        <v>23</v>
      </c>
      <c r="I30" s="57">
        <v>3.7399999999999998E-4</v>
      </c>
      <c r="J30" s="57">
        <v>3.7399999999999998E-4</v>
      </c>
      <c r="K30" s="58">
        <v>99328.8</v>
      </c>
      <c r="L30" s="58">
        <v>37.200000000000003</v>
      </c>
      <c r="M30" s="60">
        <v>58.24</v>
      </c>
    </row>
    <row r="31" spans="1:13" x14ac:dyDescent="0.35">
      <c r="A31" s="3">
        <v>24</v>
      </c>
      <c r="B31" s="57">
        <v>7.2300000000000001E-4</v>
      </c>
      <c r="C31" s="57">
        <v>7.2300000000000001E-4</v>
      </c>
      <c r="D31" s="58">
        <v>98852.9</v>
      </c>
      <c r="E31" s="58">
        <v>71.400000000000006</v>
      </c>
      <c r="F31" s="60">
        <v>53.27</v>
      </c>
      <c r="G31" s="3" t="s">
        <v>12</v>
      </c>
      <c r="H31" s="3">
        <v>24</v>
      </c>
      <c r="I31" s="57">
        <v>3.3199999999999999E-4</v>
      </c>
      <c r="J31" s="57">
        <v>3.3199999999999999E-4</v>
      </c>
      <c r="K31" s="58">
        <v>99291.6</v>
      </c>
      <c r="L31" s="58">
        <v>33</v>
      </c>
      <c r="M31" s="60">
        <v>57.26</v>
      </c>
    </row>
    <row r="32" spans="1:13" x14ac:dyDescent="0.35">
      <c r="A32" s="3">
        <v>25</v>
      </c>
      <c r="B32" s="57">
        <v>9.8700000000000003E-4</v>
      </c>
      <c r="C32" s="57">
        <v>9.8700000000000003E-4</v>
      </c>
      <c r="D32" s="58">
        <v>98781.5</v>
      </c>
      <c r="E32" s="58">
        <v>97.5</v>
      </c>
      <c r="F32" s="60">
        <v>52.31</v>
      </c>
      <c r="G32" s="3" t="s">
        <v>12</v>
      </c>
      <c r="H32" s="3">
        <v>25</v>
      </c>
      <c r="I32" s="57">
        <v>3.28E-4</v>
      </c>
      <c r="J32" s="57">
        <v>3.28E-4</v>
      </c>
      <c r="K32" s="58">
        <v>99258.6</v>
      </c>
      <c r="L32" s="58">
        <v>32.5</v>
      </c>
      <c r="M32" s="60">
        <v>56.28</v>
      </c>
    </row>
    <row r="33" spans="1:13" x14ac:dyDescent="0.35">
      <c r="A33" s="3">
        <v>26</v>
      </c>
      <c r="B33" s="57">
        <v>1.005E-3</v>
      </c>
      <c r="C33" s="57">
        <v>1.005E-3</v>
      </c>
      <c r="D33" s="58">
        <v>98684</v>
      </c>
      <c r="E33" s="58">
        <v>99.1</v>
      </c>
      <c r="F33" s="60">
        <v>51.36</v>
      </c>
      <c r="G33" s="3" t="s">
        <v>12</v>
      </c>
      <c r="H33" s="3">
        <v>26</v>
      </c>
      <c r="I33" s="57">
        <v>4.7699999999999999E-4</v>
      </c>
      <c r="J33" s="57">
        <v>4.7600000000000002E-4</v>
      </c>
      <c r="K33" s="58">
        <v>99226.1</v>
      </c>
      <c r="L33" s="58">
        <v>47.3</v>
      </c>
      <c r="M33" s="60">
        <v>55.3</v>
      </c>
    </row>
    <row r="34" spans="1:13" x14ac:dyDescent="0.35">
      <c r="A34" s="3">
        <v>27</v>
      </c>
      <c r="B34" s="57">
        <v>1.137E-3</v>
      </c>
      <c r="C34" s="57">
        <v>1.1360000000000001E-3</v>
      </c>
      <c r="D34" s="58">
        <v>98584.9</v>
      </c>
      <c r="E34" s="58">
        <v>112</v>
      </c>
      <c r="F34" s="60">
        <v>50.41</v>
      </c>
      <c r="G34" s="3" t="s">
        <v>12</v>
      </c>
      <c r="H34" s="3">
        <v>27</v>
      </c>
      <c r="I34" s="57">
        <v>4.2099999999999999E-4</v>
      </c>
      <c r="J34" s="57">
        <v>4.2099999999999999E-4</v>
      </c>
      <c r="K34" s="58">
        <v>99178.8</v>
      </c>
      <c r="L34" s="58">
        <v>41.7</v>
      </c>
      <c r="M34" s="60">
        <v>54.33</v>
      </c>
    </row>
    <row r="35" spans="1:13" x14ac:dyDescent="0.35">
      <c r="A35" s="3">
        <v>28</v>
      </c>
      <c r="B35" s="57">
        <v>1.1950000000000001E-3</v>
      </c>
      <c r="C35" s="57">
        <v>1.194E-3</v>
      </c>
      <c r="D35" s="58">
        <v>98472.9</v>
      </c>
      <c r="E35" s="58">
        <v>117.6</v>
      </c>
      <c r="F35" s="60">
        <v>49.47</v>
      </c>
      <c r="G35" s="3" t="s">
        <v>12</v>
      </c>
      <c r="H35" s="3">
        <v>28</v>
      </c>
      <c r="I35" s="57">
        <v>4.5800000000000002E-4</v>
      </c>
      <c r="J35" s="57">
        <v>4.5800000000000002E-4</v>
      </c>
      <c r="K35" s="58">
        <v>99137.1</v>
      </c>
      <c r="L35" s="58">
        <v>45.4</v>
      </c>
      <c r="M35" s="60">
        <v>53.35</v>
      </c>
    </row>
    <row r="36" spans="1:13" x14ac:dyDescent="0.35">
      <c r="A36" s="3">
        <v>29</v>
      </c>
      <c r="B36" s="57">
        <v>1.3519999999999999E-3</v>
      </c>
      <c r="C36" s="57">
        <v>1.351E-3</v>
      </c>
      <c r="D36" s="58">
        <v>98355.3</v>
      </c>
      <c r="E36" s="58">
        <v>132.9</v>
      </c>
      <c r="F36" s="60">
        <v>48.53</v>
      </c>
      <c r="G36" s="3" t="s">
        <v>12</v>
      </c>
      <c r="H36" s="3">
        <v>29</v>
      </c>
      <c r="I36" s="57">
        <v>6.5200000000000002E-4</v>
      </c>
      <c r="J36" s="57">
        <v>6.5200000000000002E-4</v>
      </c>
      <c r="K36" s="58">
        <v>99091.7</v>
      </c>
      <c r="L36" s="58">
        <v>64.599999999999994</v>
      </c>
      <c r="M36" s="60">
        <v>52.37</v>
      </c>
    </row>
    <row r="37" spans="1:13" x14ac:dyDescent="0.35">
      <c r="A37" s="3">
        <v>30</v>
      </c>
      <c r="B37" s="57">
        <v>1.4519999999999999E-3</v>
      </c>
      <c r="C37" s="57">
        <v>1.451E-3</v>
      </c>
      <c r="D37" s="58">
        <v>98222.5</v>
      </c>
      <c r="E37" s="58">
        <v>142.6</v>
      </c>
      <c r="F37" s="60">
        <v>47.59</v>
      </c>
      <c r="G37" s="3" t="s">
        <v>12</v>
      </c>
      <c r="H37" s="3">
        <v>30</v>
      </c>
      <c r="I37" s="57">
        <v>5.4199999999999995E-4</v>
      </c>
      <c r="J37" s="57">
        <v>5.4199999999999995E-4</v>
      </c>
      <c r="K37" s="58">
        <v>99027</v>
      </c>
      <c r="L37" s="58">
        <v>53.7</v>
      </c>
      <c r="M37" s="60">
        <v>51.41</v>
      </c>
    </row>
    <row r="38" spans="1:13" x14ac:dyDescent="0.35">
      <c r="A38" s="3">
        <v>31</v>
      </c>
      <c r="B38" s="57">
        <v>1.403E-3</v>
      </c>
      <c r="C38" s="57">
        <v>1.402E-3</v>
      </c>
      <c r="D38" s="58">
        <v>98079.9</v>
      </c>
      <c r="E38" s="58">
        <v>137.5</v>
      </c>
      <c r="F38" s="60">
        <v>46.66</v>
      </c>
      <c r="G38" s="3" t="s">
        <v>12</v>
      </c>
      <c r="H38" s="3">
        <v>31</v>
      </c>
      <c r="I38" s="57">
        <v>6.1499999999999999E-4</v>
      </c>
      <c r="J38" s="57">
        <v>6.1499999999999999E-4</v>
      </c>
      <c r="K38" s="58">
        <v>98973.3</v>
      </c>
      <c r="L38" s="58">
        <v>60.8</v>
      </c>
      <c r="M38" s="60">
        <v>50.44</v>
      </c>
    </row>
    <row r="39" spans="1:13" x14ac:dyDescent="0.35">
      <c r="A39" s="3">
        <v>32</v>
      </c>
      <c r="B39" s="57">
        <v>1.5070000000000001E-3</v>
      </c>
      <c r="C39" s="57">
        <v>1.506E-3</v>
      </c>
      <c r="D39" s="58">
        <v>97942.399999999994</v>
      </c>
      <c r="E39" s="58">
        <v>147.5</v>
      </c>
      <c r="F39" s="60">
        <v>45.73</v>
      </c>
      <c r="G39" s="3" t="s">
        <v>12</v>
      </c>
      <c r="H39" s="3">
        <v>32</v>
      </c>
      <c r="I39" s="57">
        <v>4.8700000000000002E-4</v>
      </c>
      <c r="J39" s="57">
        <v>4.8700000000000002E-4</v>
      </c>
      <c r="K39" s="58">
        <v>98912.5</v>
      </c>
      <c r="L39" s="58">
        <v>48.2</v>
      </c>
      <c r="M39" s="60">
        <v>49.47</v>
      </c>
    </row>
    <row r="40" spans="1:13" x14ac:dyDescent="0.35">
      <c r="A40" s="3">
        <v>33</v>
      </c>
      <c r="B40" s="57">
        <v>1.635E-3</v>
      </c>
      <c r="C40" s="57">
        <v>1.634E-3</v>
      </c>
      <c r="D40" s="58">
        <v>97794.9</v>
      </c>
      <c r="E40" s="58">
        <v>159.80000000000001</v>
      </c>
      <c r="F40" s="60">
        <v>44.79</v>
      </c>
      <c r="G40" s="3" t="s">
        <v>12</v>
      </c>
      <c r="H40" s="3">
        <v>33</v>
      </c>
      <c r="I40" s="57">
        <v>8.0699999999999999E-4</v>
      </c>
      <c r="J40" s="57">
        <v>8.0699999999999999E-4</v>
      </c>
      <c r="K40" s="58">
        <v>98864.3</v>
      </c>
      <c r="L40" s="58">
        <v>79.8</v>
      </c>
      <c r="M40" s="60">
        <v>48.49</v>
      </c>
    </row>
    <row r="41" spans="1:13" x14ac:dyDescent="0.35">
      <c r="A41" s="3">
        <v>34</v>
      </c>
      <c r="B41" s="57">
        <v>1.7819999999999999E-3</v>
      </c>
      <c r="C41" s="57">
        <v>1.7799999999999999E-3</v>
      </c>
      <c r="D41" s="58">
        <v>97635.1</v>
      </c>
      <c r="E41" s="58">
        <v>173.8</v>
      </c>
      <c r="F41" s="60">
        <v>43.87</v>
      </c>
      <c r="G41" s="3" t="s">
        <v>12</v>
      </c>
      <c r="H41" s="3">
        <v>34</v>
      </c>
      <c r="I41" s="57">
        <v>8.5700000000000001E-4</v>
      </c>
      <c r="J41" s="57">
        <v>8.5700000000000001E-4</v>
      </c>
      <c r="K41" s="58">
        <v>98784.6</v>
      </c>
      <c r="L41" s="58">
        <v>84.6</v>
      </c>
      <c r="M41" s="60">
        <v>47.53</v>
      </c>
    </row>
    <row r="42" spans="1:13" x14ac:dyDescent="0.35">
      <c r="A42" s="3">
        <v>35</v>
      </c>
      <c r="B42" s="57">
        <v>1.9740000000000001E-3</v>
      </c>
      <c r="C42" s="57">
        <v>1.9719999999999998E-3</v>
      </c>
      <c r="D42" s="58">
        <v>97461.3</v>
      </c>
      <c r="E42" s="58">
        <v>192.2</v>
      </c>
      <c r="F42" s="60">
        <v>42.94</v>
      </c>
      <c r="G42" s="3" t="s">
        <v>12</v>
      </c>
      <c r="H42" s="3">
        <v>35</v>
      </c>
      <c r="I42" s="57">
        <v>7.9799999999999999E-4</v>
      </c>
      <c r="J42" s="57">
        <v>7.9799999999999999E-4</v>
      </c>
      <c r="K42" s="58">
        <v>98700</v>
      </c>
      <c r="L42" s="58">
        <v>78.8</v>
      </c>
      <c r="M42" s="60">
        <v>46.57</v>
      </c>
    </row>
    <row r="43" spans="1:13" x14ac:dyDescent="0.35">
      <c r="A43" s="3">
        <v>36</v>
      </c>
      <c r="B43" s="57">
        <v>2.006E-3</v>
      </c>
      <c r="C43" s="57">
        <v>2.0040000000000001E-3</v>
      </c>
      <c r="D43" s="58">
        <v>97269.1</v>
      </c>
      <c r="E43" s="58">
        <v>194.9</v>
      </c>
      <c r="F43" s="60">
        <v>42.03</v>
      </c>
      <c r="G43" s="3" t="s">
        <v>12</v>
      </c>
      <c r="H43" s="3">
        <v>36</v>
      </c>
      <c r="I43" s="57">
        <v>7.7499999999999997E-4</v>
      </c>
      <c r="J43" s="57">
        <v>7.7399999999999995E-4</v>
      </c>
      <c r="K43" s="58">
        <v>98621.2</v>
      </c>
      <c r="L43" s="58">
        <v>76.400000000000006</v>
      </c>
      <c r="M43" s="60">
        <v>45.61</v>
      </c>
    </row>
    <row r="44" spans="1:13" x14ac:dyDescent="0.35">
      <c r="A44" s="3">
        <v>37</v>
      </c>
      <c r="B44" s="57">
        <v>1.6689999999999999E-3</v>
      </c>
      <c r="C44" s="57">
        <v>1.668E-3</v>
      </c>
      <c r="D44" s="58">
        <v>97074.2</v>
      </c>
      <c r="E44" s="58">
        <v>161.9</v>
      </c>
      <c r="F44" s="60">
        <v>41.11</v>
      </c>
      <c r="G44" s="3" t="s">
        <v>12</v>
      </c>
      <c r="H44" s="3">
        <v>37</v>
      </c>
      <c r="I44" s="57">
        <v>8.4000000000000003E-4</v>
      </c>
      <c r="J44" s="57">
        <v>8.3900000000000001E-4</v>
      </c>
      <c r="K44" s="58">
        <v>98544.8</v>
      </c>
      <c r="L44" s="58">
        <v>82.7</v>
      </c>
      <c r="M44" s="60">
        <v>44.64</v>
      </c>
    </row>
    <row r="45" spans="1:13" x14ac:dyDescent="0.35">
      <c r="A45" s="3">
        <v>38</v>
      </c>
      <c r="B45" s="57">
        <v>1.8990000000000001E-3</v>
      </c>
      <c r="C45" s="57">
        <v>1.8979999999999999E-3</v>
      </c>
      <c r="D45" s="58">
        <v>96912.3</v>
      </c>
      <c r="E45" s="58">
        <v>183.9</v>
      </c>
      <c r="F45" s="60">
        <v>40.18</v>
      </c>
      <c r="G45" s="3" t="s">
        <v>12</v>
      </c>
      <c r="H45" s="3">
        <v>38</v>
      </c>
      <c r="I45" s="57">
        <v>1.157E-3</v>
      </c>
      <c r="J45" s="57">
        <v>1.157E-3</v>
      </c>
      <c r="K45" s="58">
        <v>98462.1</v>
      </c>
      <c r="L45" s="58">
        <v>113.9</v>
      </c>
      <c r="M45" s="60">
        <v>43.68</v>
      </c>
    </row>
    <row r="46" spans="1:13" x14ac:dyDescent="0.35">
      <c r="A46" s="3">
        <v>39</v>
      </c>
      <c r="B46" s="57">
        <v>2.2420000000000001E-3</v>
      </c>
      <c r="C46" s="57">
        <v>2.2390000000000001E-3</v>
      </c>
      <c r="D46" s="58">
        <v>96728.4</v>
      </c>
      <c r="E46" s="58">
        <v>216.6</v>
      </c>
      <c r="F46" s="60">
        <v>39.25</v>
      </c>
      <c r="G46" s="3" t="s">
        <v>12</v>
      </c>
      <c r="H46" s="3">
        <v>39</v>
      </c>
      <c r="I46" s="57">
        <v>1.186E-3</v>
      </c>
      <c r="J46" s="57">
        <v>1.1850000000000001E-3</v>
      </c>
      <c r="K46" s="58">
        <v>98348.2</v>
      </c>
      <c r="L46" s="58">
        <v>116.6</v>
      </c>
      <c r="M46" s="60">
        <v>42.73</v>
      </c>
    </row>
    <row r="47" spans="1:13" x14ac:dyDescent="0.35">
      <c r="A47" s="3">
        <v>40</v>
      </c>
      <c r="B47" s="57">
        <v>2.4239999999999999E-3</v>
      </c>
      <c r="C47" s="57">
        <v>2.421E-3</v>
      </c>
      <c r="D47" s="58">
        <v>96511.8</v>
      </c>
      <c r="E47" s="58">
        <v>233.6</v>
      </c>
      <c r="F47" s="60">
        <v>38.340000000000003</v>
      </c>
      <c r="G47" s="3" t="s">
        <v>12</v>
      </c>
      <c r="H47" s="3">
        <v>40</v>
      </c>
      <c r="I47" s="57">
        <v>1.1280000000000001E-3</v>
      </c>
      <c r="J47" s="57">
        <v>1.1280000000000001E-3</v>
      </c>
      <c r="K47" s="58">
        <v>98231.6</v>
      </c>
      <c r="L47" s="58">
        <v>110.8</v>
      </c>
      <c r="M47" s="60">
        <v>41.78</v>
      </c>
    </row>
    <row r="48" spans="1:13" x14ac:dyDescent="0.35">
      <c r="A48" s="3">
        <v>41</v>
      </c>
      <c r="B48" s="57">
        <v>2.2469999999999999E-3</v>
      </c>
      <c r="C48" s="57">
        <v>2.2439999999999999E-3</v>
      </c>
      <c r="D48" s="58">
        <v>96278.2</v>
      </c>
      <c r="E48" s="58">
        <v>216.1</v>
      </c>
      <c r="F48" s="60">
        <v>37.43</v>
      </c>
      <c r="G48" s="3" t="s">
        <v>12</v>
      </c>
      <c r="H48" s="3">
        <v>41</v>
      </c>
      <c r="I48" s="57">
        <v>1.4450000000000001E-3</v>
      </c>
      <c r="J48" s="57">
        <v>1.444E-3</v>
      </c>
      <c r="K48" s="58">
        <v>98120.9</v>
      </c>
      <c r="L48" s="58">
        <v>141.69999999999999</v>
      </c>
      <c r="M48" s="60">
        <v>40.82</v>
      </c>
    </row>
    <row r="49" spans="1:13" x14ac:dyDescent="0.35">
      <c r="A49" s="3">
        <v>42</v>
      </c>
      <c r="B49" s="57">
        <v>2.3149999999999998E-3</v>
      </c>
      <c r="C49" s="57">
        <v>2.3119999999999998E-3</v>
      </c>
      <c r="D49" s="58">
        <v>96062.1</v>
      </c>
      <c r="E49" s="58">
        <v>222.1</v>
      </c>
      <c r="F49" s="60">
        <v>36.520000000000003</v>
      </c>
      <c r="G49" s="3" t="s">
        <v>12</v>
      </c>
      <c r="H49" s="3">
        <v>42</v>
      </c>
      <c r="I49" s="57">
        <v>1.457E-3</v>
      </c>
      <c r="J49" s="57">
        <v>1.456E-3</v>
      </c>
      <c r="K49" s="58">
        <v>97979.1</v>
      </c>
      <c r="L49" s="58">
        <v>142.69999999999999</v>
      </c>
      <c r="M49" s="60">
        <v>39.880000000000003</v>
      </c>
    </row>
    <row r="50" spans="1:13" x14ac:dyDescent="0.35">
      <c r="A50" s="3">
        <v>43</v>
      </c>
      <c r="B50" s="57">
        <v>2.6779999999999998E-3</v>
      </c>
      <c r="C50" s="57">
        <v>2.6749999999999999E-3</v>
      </c>
      <c r="D50" s="58">
        <v>95840</v>
      </c>
      <c r="E50" s="58">
        <v>256.3</v>
      </c>
      <c r="F50" s="60">
        <v>35.6</v>
      </c>
      <c r="G50" s="3" t="s">
        <v>12</v>
      </c>
      <c r="H50" s="3">
        <v>43</v>
      </c>
      <c r="I50" s="57">
        <v>1.245E-3</v>
      </c>
      <c r="J50" s="57">
        <v>1.2440000000000001E-3</v>
      </c>
      <c r="K50" s="58">
        <v>97836.4</v>
      </c>
      <c r="L50" s="58">
        <v>121.7</v>
      </c>
      <c r="M50" s="60">
        <v>38.94</v>
      </c>
    </row>
    <row r="51" spans="1:13" x14ac:dyDescent="0.35">
      <c r="A51" s="3">
        <v>44</v>
      </c>
      <c r="B51" s="57">
        <v>2.8660000000000001E-3</v>
      </c>
      <c r="C51" s="57">
        <v>2.862E-3</v>
      </c>
      <c r="D51" s="58">
        <v>95583.7</v>
      </c>
      <c r="E51" s="58">
        <v>273.5</v>
      </c>
      <c r="F51" s="60">
        <v>34.69</v>
      </c>
      <c r="G51" s="3" t="s">
        <v>12</v>
      </c>
      <c r="H51" s="3">
        <v>44</v>
      </c>
      <c r="I51" s="57">
        <v>1.702E-3</v>
      </c>
      <c r="J51" s="57">
        <v>1.6999999999999999E-3</v>
      </c>
      <c r="K51" s="58">
        <v>97714.7</v>
      </c>
      <c r="L51" s="58">
        <v>166.2</v>
      </c>
      <c r="M51" s="60">
        <v>37.99</v>
      </c>
    </row>
    <row r="52" spans="1:13" x14ac:dyDescent="0.35">
      <c r="A52" s="3">
        <v>45</v>
      </c>
      <c r="B52" s="57">
        <v>3.0720000000000001E-3</v>
      </c>
      <c r="C52" s="57">
        <v>3.068E-3</v>
      </c>
      <c r="D52" s="58">
        <v>95310.1</v>
      </c>
      <c r="E52" s="58">
        <v>292.39999999999998</v>
      </c>
      <c r="F52" s="60">
        <v>33.79</v>
      </c>
      <c r="G52" s="3" t="s">
        <v>12</v>
      </c>
      <c r="H52" s="3">
        <v>45</v>
      </c>
      <c r="I52" s="57">
        <v>1.8060000000000001E-3</v>
      </c>
      <c r="J52" s="57">
        <v>1.804E-3</v>
      </c>
      <c r="K52" s="58">
        <v>97548.6</v>
      </c>
      <c r="L52" s="58">
        <v>176</v>
      </c>
      <c r="M52" s="60">
        <v>37.049999999999997</v>
      </c>
    </row>
    <row r="53" spans="1:13" x14ac:dyDescent="0.35">
      <c r="A53" s="3">
        <v>46</v>
      </c>
      <c r="B53" s="57">
        <v>2.9359999999999998E-3</v>
      </c>
      <c r="C53" s="57">
        <v>2.9320000000000001E-3</v>
      </c>
      <c r="D53" s="58">
        <v>95017.7</v>
      </c>
      <c r="E53" s="58">
        <v>278.60000000000002</v>
      </c>
      <c r="F53" s="60">
        <v>32.89</v>
      </c>
      <c r="G53" s="3" t="s">
        <v>12</v>
      </c>
      <c r="H53" s="3">
        <v>46</v>
      </c>
      <c r="I53" s="57">
        <v>2.0219999999999999E-3</v>
      </c>
      <c r="J53" s="57">
        <v>2.0200000000000001E-3</v>
      </c>
      <c r="K53" s="58">
        <v>97372.6</v>
      </c>
      <c r="L53" s="58">
        <v>196.7</v>
      </c>
      <c r="M53" s="60">
        <v>36.119999999999997</v>
      </c>
    </row>
    <row r="54" spans="1:13" x14ac:dyDescent="0.35">
      <c r="A54" s="3">
        <v>47</v>
      </c>
      <c r="B54" s="57">
        <v>3.1930000000000001E-3</v>
      </c>
      <c r="C54" s="57">
        <v>3.1879999999999999E-3</v>
      </c>
      <c r="D54" s="58">
        <v>94739.199999999997</v>
      </c>
      <c r="E54" s="58">
        <v>302.10000000000002</v>
      </c>
      <c r="F54" s="60">
        <v>31.99</v>
      </c>
      <c r="G54" s="3" t="s">
        <v>12</v>
      </c>
      <c r="H54" s="3">
        <v>47</v>
      </c>
      <c r="I54" s="57">
        <v>2.055E-3</v>
      </c>
      <c r="J54" s="57">
        <v>2.0530000000000001E-3</v>
      </c>
      <c r="K54" s="58">
        <v>97175.9</v>
      </c>
      <c r="L54" s="58">
        <v>199.5</v>
      </c>
      <c r="M54" s="60">
        <v>35.19</v>
      </c>
    </row>
    <row r="55" spans="1:13" x14ac:dyDescent="0.35">
      <c r="A55" s="3">
        <v>48</v>
      </c>
      <c r="B55" s="57">
        <v>3.5130000000000001E-3</v>
      </c>
      <c r="C55" s="57">
        <v>3.5070000000000001E-3</v>
      </c>
      <c r="D55" s="58">
        <v>94437.1</v>
      </c>
      <c r="E55" s="58">
        <v>331.2</v>
      </c>
      <c r="F55" s="60">
        <v>31.09</v>
      </c>
      <c r="G55" s="3" t="s">
        <v>12</v>
      </c>
      <c r="H55" s="3">
        <v>48</v>
      </c>
      <c r="I55" s="57">
        <v>2.1719999999999999E-3</v>
      </c>
      <c r="J55" s="57">
        <v>2.1689999999999999E-3</v>
      </c>
      <c r="K55" s="58">
        <v>96976.4</v>
      </c>
      <c r="L55" s="58">
        <v>210.4</v>
      </c>
      <c r="M55" s="60">
        <v>34.26</v>
      </c>
    </row>
    <row r="56" spans="1:13" x14ac:dyDescent="0.35">
      <c r="A56" s="3">
        <v>49</v>
      </c>
      <c r="B56" s="57">
        <v>3.6470000000000001E-3</v>
      </c>
      <c r="C56" s="57">
        <v>3.6410000000000001E-3</v>
      </c>
      <c r="D56" s="58">
        <v>94105.9</v>
      </c>
      <c r="E56" s="58">
        <v>342.6</v>
      </c>
      <c r="F56" s="60">
        <v>30.2</v>
      </c>
      <c r="G56" s="3" t="s">
        <v>12</v>
      </c>
      <c r="H56" s="3">
        <v>49</v>
      </c>
      <c r="I56" s="57">
        <v>2.385E-3</v>
      </c>
      <c r="J56" s="57">
        <v>2.382E-3</v>
      </c>
      <c r="K56" s="58">
        <v>96766</v>
      </c>
      <c r="L56" s="58">
        <v>230.5</v>
      </c>
      <c r="M56" s="60">
        <v>33.340000000000003</v>
      </c>
    </row>
    <row r="57" spans="1:13" x14ac:dyDescent="0.35">
      <c r="A57" s="3">
        <v>50</v>
      </c>
      <c r="B57" s="57">
        <v>4.0299999999999997E-3</v>
      </c>
      <c r="C57" s="57">
        <v>4.0220000000000004E-3</v>
      </c>
      <c r="D57" s="58">
        <v>93763.3</v>
      </c>
      <c r="E57" s="58">
        <v>377.1</v>
      </c>
      <c r="F57" s="60">
        <v>29.31</v>
      </c>
      <c r="G57" s="3" t="s">
        <v>12</v>
      </c>
      <c r="H57" s="3">
        <v>50</v>
      </c>
      <c r="I57" s="57">
        <v>2.8700000000000002E-3</v>
      </c>
      <c r="J57" s="57">
        <v>2.8660000000000001E-3</v>
      </c>
      <c r="K57" s="58">
        <v>96535.6</v>
      </c>
      <c r="L57" s="58">
        <v>276.7</v>
      </c>
      <c r="M57" s="60">
        <v>32.409999999999997</v>
      </c>
    </row>
    <row r="58" spans="1:13" x14ac:dyDescent="0.35">
      <c r="A58" s="3">
        <v>51</v>
      </c>
      <c r="B58" s="57">
        <v>4.437E-3</v>
      </c>
      <c r="C58" s="57">
        <v>4.4270000000000004E-3</v>
      </c>
      <c r="D58" s="58">
        <v>93386.2</v>
      </c>
      <c r="E58" s="58">
        <v>413.5</v>
      </c>
      <c r="F58" s="60">
        <v>28.42</v>
      </c>
      <c r="G58" s="3" t="s">
        <v>12</v>
      </c>
      <c r="H58" s="3">
        <v>51</v>
      </c>
      <c r="I58" s="57">
        <v>3.2109999999999999E-3</v>
      </c>
      <c r="J58" s="57">
        <v>3.2060000000000001E-3</v>
      </c>
      <c r="K58" s="58">
        <v>96258.9</v>
      </c>
      <c r="L58" s="58">
        <v>308.60000000000002</v>
      </c>
      <c r="M58" s="60">
        <v>31.51</v>
      </c>
    </row>
    <row r="59" spans="1:13" x14ac:dyDescent="0.35">
      <c r="A59" s="3">
        <v>52</v>
      </c>
      <c r="B59" s="57">
        <v>4.9490000000000003E-3</v>
      </c>
      <c r="C59" s="57">
        <v>4.9370000000000004E-3</v>
      </c>
      <c r="D59" s="58">
        <v>92972.800000000003</v>
      </c>
      <c r="E59" s="58">
        <v>459</v>
      </c>
      <c r="F59" s="60">
        <v>27.55</v>
      </c>
      <c r="G59" s="3" t="s">
        <v>12</v>
      </c>
      <c r="H59" s="3">
        <v>52</v>
      </c>
      <c r="I59" s="57">
        <v>3.2980000000000002E-3</v>
      </c>
      <c r="J59" s="57">
        <v>3.2919999999999998E-3</v>
      </c>
      <c r="K59" s="58">
        <v>95950.3</v>
      </c>
      <c r="L59" s="58">
        <v>315.89999999999998</v>
      </c>
      <c r="M59" s="60">
        <v>30.61</v>
      </c>
    </row>
    <row r="60" spans="1:13" x14ac:dyDescent="0.35">
      <c r="A60" s="3">
        <v>53</v>
      </c>
      <c r="B60" s="57">
        <v>5.3660000000000001E-3</v>
      </c>
      <c r="C60" s="57">
        <v>5.3509999999999999E-3</v>
      </c>
      <c r="D60" s="58">
        <v>92513.8</v>
      </c>
      <c r="E60" s="58">
        <v>495.1</v>
      </c>
      <c r="F60" s="60">
        <v>26.68</v>
      </c>
      <c r="G60" s="3" t="s">
        <v>12</v>
      </c>
      <c r="H60" s="3">
        <v>53</v>
      </c>
      <c r="I60" s="57">
        <v>3.9649999999999998E-3</v>
      </c>
      <c r="J60" s="57">
        <v>3.9569999999999996E-3</v>
      </c>
      <c r="K60" s="58">
        <v>95634.4</v>
      </c>
      <c r="L60" s="58">
        <v>378.4</v>
      </c>
      <c r="M60" s="60">
        <v>29.7</v>
      </c>
    </row>
    <row r="61" spans="1:13" x14ac:dyDescent="0.35">
      <c r="A61" s="3">
        <v>54</v>
      </c>
      <c r="B61" s="57">
        <v>5.8640000000000003E-3</v>
      </c>
      <c r="C61" s="57">
        <v>5.8469999999999998E-3</v>
      </c>
      <c r="D61" s="58">
        <v>92018.7</v>
      </c>
      <c r="E61" s="58">
        <v>538</v>
      </c>
      <c r="F61" s="60">
        <v>25.82</v>
      </c>
      <c r="G61" s="3" t="s">
        <v>12</v>
      </c>
      <c r="H61" s="3">
        <v>54</v>
      </c>
      <c r="I61" s="57">
        <v>3.9569999999999996E-3</v>
      </c>
      <c r="J61" s="57">
        <v>3.9490000000000003E-3</v>
      </c>
      <c r="K61" s="58">
        <v>95256</v>
      </c>
      <c r="L61" s="58">
        <v>376.2</v>
      </c>
      <c r="M61" s="60">
        <v>28.82</v>
      </c>
    </row>
    <row r="62" spans="1:13" x14ac:dyDescent="0.35">
      <c r="A62" s="3">
        <v>55</v>
      </c>
      <c r="B62" s="57">
        <v>7.1859999999999997E-3</v>
      </c>
      <c r="C62" s="57">
        <v>7.1599999999999997E-3</v>
      </c>
      <c r="D62" s="58">
        <v>91480.6</v>
      </c>
      <c r="E62" s="58">
        <v>655</v>
      </c>
      <c r="F62" s="60">
        <v>24.97</v>
      </c>
      <c r="G62" s="3" t="s">
        <v>12</v>
      </c>
      <c r="H62" s="3">
        <v>55</v>
      </c>
      <c r="I62" s="57">
        <v>4.163E-3</v>
      </c>
      <c r="J62" s="57">
        <v>4.1539999999999997E-3</v>
      </c>
      <c r="K62" s="58">
        <v>94879.8</v>
      </c>
      <c r="L62" s="58">
        <v>394.1</v>
      </c>
      <c r="M62" s="60">
        <v>27.93</v>
      </c>
    </row>
    <row r="63" spans="1:13" x14ac:dyDescent="0.35">
      <c r="A63" s="3">
        <v>56</v>
      </c>
      <c r="B63" s="57">
        <v>7.5560000000000002E-3</v>
      </c>
      <c r="C63" s="57">
        <v>7.528E-3</v>
      </c>
      <c r="D63" s="58">
        <v>90825.7</v>
      </c>
      <c r="E63" s="58">
        <v>683.7</v>
      </c>
      <c r="F63" s="60">
        <v>24.15</v>
      </c>
      <c r="G63" s="3" t="s">
        <v>12</v>
      </c>
      <c r="H63" s="3">
        <v>56</v>
      </c>
      <c r="I63" s="57">
        <v>4.8390000000000004E-3</v>
      </c>
      <c r="J63" s="57">
        <v>4.8269999999999997E-3</v>
      </c>
      <c r="K63" s="58">
        <v>94485.7</v>
      </c>
      <c r="L63" s="58">
        <v>456.1</v>
      </c>
      <c r="M63" s="60">
        <v>27.05</v>
      </c>
    </row>
    <row r="64" spans="1:13" x14ac:dyDescent="0.35">
      <c r="A64" s="3">
        <v>57</v>
      </c>
      <c r="B64" s="57">
        <v>7.9930000000000001E-3</v>
      </c>
      <c r="C64" s="57">
        <v>7.9609999999999993E-3</v>
      </c>
      <c r="D64" s="58">
        <v>90141.9</v>
      </c>
      <c r="E64" s="58">
        <v>717.7</v>
      </c>
      <c r="F64" s="60">
        <v>23.33</v>
      </c>
      <c r="G64" s="3" t="s">
        <v>12</v>
      </c>
      <c r="H64" s="3">
        <v>57</v>
      </c>
      <c r="I64" s="57">
        <v>4.9430000000000003E-3</v>
      </c>
      <c r="J64" s="57">
        <v>4.9309999999999996E-3</v>
      </c>
      <c r="K64" s="58">
        <v>94029.6</v>
      </c>
      <c r="L64" s="58">
        <v>463.6</v>
      </c>
      <c r="M64" s="60">
        <v>26.18</v>
      </c>
    </row>
    <row r="65" spans="1:13" x14ac:dyDescent="0.35">
      <c r="A65" s="3">
        <v>58</v>
      </c>
      <c r="B65" s="57">
        <v>8.0560000000000007E-3</v>
      </c>
      <c r="C65" s="57">
        <v>8.0239999999999999E-3</v>
      </c>
      <c r="D65" s="58">
        <v>89424.3</v>
      </c>
      <c r="E65" s="58">
        <v>717.6</v>
      </c>
      <c r="F65" s="60">
        <v>22.51</v>
      </c>
      <c r="G65" s="3" t="s">
        <v>12</v>
      </c>
      <c r="H65" s="3">
        <v>58</v>
      </c>
      <c r="I65" s="57">
        <v>5.5539999999999999E-3</v>
      </c>
      <c r="J65" s="57">
        <v>5.5380000000000004E-3</v>
      </c>
      <c r="K65" s="58">
        <v>93566</v>
      </c>
      <c r="L65" s="58">
        <v>518.20000000000005</v>
      </c>
      <c r="M65" s="60">
        <v>25.3</v>
      </c>
    </row>
    <row r="66" spans="1:13" x14ac:dyDescent="0.35">
      <c r="A66" s="3">
        <v>59</v>
      </c>
      <c r="B66" s="57">
        <v>8.7860000000000004E-3</v>
      </c>
      <c r="C66" s="57">
        <v>8.7480000000000006E-3</v>
      </c>
      <c r="D66" s="58">
        <v>88706.7</v>
      </c>
      <c r="E66" s="58">
        <v>776</v>
      </c>
      <c r="F66" s="60">
        <v>21.69</v>
      </c>
      <c r="G66" s="3" t="s">
        <v>12</v>
      </c>
      <c r="H66" s="3">
        <v>59</v>
      </c>
      <c r="I66" s="57">
        <v>5.6969999999999998E-3</v>
      </c>
      <c r="J66" s="57">
        <v>5.6810000000000003E-3</v>
      </c>
      <c r="K66" s="58">
        <v>93047.8</v>
      </c>
      <c r="L66" s="58">
        <v>528.6</v>
      </c>
      <c r="M66" s="60">
        <v>24.44</v>
      </c>
    </row>
    <row r="67" spans="1:13" x14ac:dyDescent="0.35">
      <c r="A67" s="3">
        <v>60</v>
      </c>
      <c r="B67" s="57">
        <v>1.0000999999999999E-2</v>
      </c>
      <c r="C67" s="57">
        <v>9.9509999999999998E-3</v>
      </c>
      <c r="D67" s="58">
        <v>87930.7</v>
      </c>
      <c r="E67" s="58">
        <v>875</v>
      </c>
      <c r="F67" s="60">
        <v>20.87</v>
      </c>
      <c r="G67" s="3" t="s">
        <v>12</v>
      </c>
      <c r="H67" s="3">
        <v>60</v>
      </c>
      <c r="I67" s="57">
        <v>6.8910000000000004E-3</v>
      </c>
      <c r="J67" s="57">
        <v>6.8669999999999998E-3</v>
      </c>
      <c r="K67" s="58">
        <v>92519.2</v>
      </c>
      <c r="L67" s="58">
        <v>635.29999999999995</v>
      </c>
      <c r="M67" s="60">
        <v>23.58</v>
      </c>
    </row>
    <row r="68" spans="1:13" x14ac:dyDescent="0.35">
      <c r="A68" s="3">
        <v>61</v>
      </c>
      <c r="B68" s="57">
        <v>1.1181999999999999E-2</v>
      </c>
      <c r="C68" s="57">
        <v>1.1119E-2</v>
      </c>
      <c r="D68" s="58">
        <v>87055.7</v>
      </c>
      <c r="E68" s="58">
        <v>968</v>
      </c>
      <c r="F68" s="60">
        <v>20.079999999999998</v>
      </c>
      <c r="G68" s="3" t="s">
        <v>12</v>
      </c>
      <c r="H68" s="3">
        <v>61</v>
      </c>
      <c r="I68" s="57">
        <v>7.5770000000000004E-3</v>
      </c>
      <c r="J68" s="57">
        <v>7.548E-3</v>
      </c>
      <c r="K68" s="58">
        <v>91883.9</v>
      </c>
      <c r="L68" s="58">
        <v>693.6</v>
      </c>
      <c r="M68" s="60">
        <v>22.74</v>
      </c>
    </row>
    <row r="69" spans="1:13" x14ac:dyDescent="0.35">
      <c r="A69" s="3">
        <v>62</v>
      </c>
      <c r="B69" s="57">
        <v>1.2303E-2</v>
      </c>
      <c r="C69" s="57">
        <v>1.2227999999999999E-2</v>
      </c>
      <c r="D69" s="58">
        <v>86087.7</v>
      </c>
      <c r="E69" s="58">
        <v>1052.7</v>
      </c>
      <c r="F69" s="60">
        <v>19.3</v>
      </c>
      <c r="G69" s="3" t="s">
        <v>12</v>
      </c>
      <c r="H69" s="3">
        <v>62</v>
      </c>
      <c r="I69" s="57">
        <v>7.7140000000000004E-3</v>
      </c>
      <c r="J69" s="57">
        <v>7.685E-3</v>
      </c>
      <c r="K69" s="58">
        <v>91190.399999999994</v>
      </c>
      <c r="L69" s="58">
        <v>700.8</v>
      </c>
      <c r="M69" s="60">
        <v>21.91</v>
      </c>
    </row>
    <row r="70" spans="1:13" x14ac:dyDescent="0.35">
      <c r="A70" s="3">
        <v>63</v>
      </c>
      <c r="B70" s="57">
        <v>1.3067E-2</v>
      </c>
      <c r="C70" s="57">
        <v>1.2982E-2</v>
      </c>
      <c r="D70" s="58">
        <v>85035</v>
      </c>
      <c r="E70" s="58">
        <v>1103.9000000000001</v>
      </c>
      <c r="F70" s="60">
        <v>18.53</v>
      </c>
      <c r="G70" s="3" t="s">
        <v>12</v>
      </c>
      <c r="H70" s="3">
        <v>63</v>
      </c>
      <c r="I70" s="57">
        <v>8.7069999999999995E-3</v>
      </c>
      <c r="J70" s="57">
        <v>8.6689999999999996E-3</v>
      </c>
      <c r="K70" s="58">
        <v>90489.600000000006</v>
      </c>
      <c r="L70" s="58">
        <v>784.5</v>
      </c>
      <c r="M70" s="60">
        <v>21.07</v>
      </c>
    </row>
    <row r="71" spans="1:13" x14ac:dyDescent="0.35">
      <c r="A71" s="3">
        <v>64</v>
      </c>
      <c r="B71" s="57">
        <v>1.4019E-2</v>
      </c>
      <c r="C71" s="57">
        <v>1.3922E-2</v>
      </c>
      <c r="D71" s="58">
        <v>83931.1</v>
      </c>
      <c r="E71" s="58">
        <v>1168.5</v>
      </c>
      <c r="F71" s="60">
        <v>17.77</v>
      </c>
      <c r="G71" s="3" t="s">
        <v>12</v>
      </c>
      <c r="H71" s="3">
        <v>64</v>
      </c>
      <c r="I71" s="57">
        <v>9.3880000000000005E-3</v>
      </c>
      <c r="J71" s="57">
        <v>9.3439999999999999E-3</v>
      </c>
      <c r="K71" s="58">
        <v>89705.1</v>
      </c>
      <c r="L71" s="58">
        <v>838.2</v>
      </c>
      <c r="M71" s="60">
        <v>20.25</v>
      </c>
    </row>
    <row r="72" spans="1:13" x14ac:dyDescent="0.35">
      <c r="A72" s="3">
        <v>65</v>
      </c>
      <c r="B72" s="57">
        <v>1.5332E-2</v>
      </c>
      <c r="C72" s="57">
        <v>1.5214999999999999E-2</v>
      </c>
      <c r="D72" s="58">
        <v>82762.7</v>
      </c>
      <c r="E72" s="58">
        <v>1259.2</v>
      </c>
      <c r="F72" s="60">
        <v>17.010000000000002</v>
      </c>
      <c r="G72" s="3" t="s">
        <v>12</v>
      </c>
      <c r="H72" s="3">
        <v>65</v>
      </c>
      <c r="I72" s="57">
        <v>9.9369999999999997E-3</v>
      </c>
      <c r="J72" s="57">
        <v>9.8879999999999992E-3</v>
      </c>
      <c r="K72" s="58">
        <v>88866.9</v>
      </c>
      <c r="L72" s="58">
        <v>878.7</v>
      </c>
      <c r="M72" s="60">
        <v>19.440000000000001</v>
      </c>
    </row>
    <row r="73" spans="1:13" x14ac:dyDescent="0.35">
      <c r="A73" s="3">
        <v>66</v>
      </c>
      <c r="B73" s="57">
        <v>1.7395000000000001E-2</v>
      </c>
      <c r="C73" s="57">
        <v>1.7245E-2</v>
      </c>
      <c r="D73" s="58">
        <v>81503.399999999994</v>
      </c>
      <c r="E73" s="58">
        <v>1405.6</v>
      </c>
      <c r="F73" s="60">
        <v>16.27</v>
      </c>
      <c r="G73" s="3" t="s">
        <v>12</v>
      </c>
      <c r="H73" s="3">
        <v>66</v>
      </c>
      <c r="I73" s="57">
        <v>1.1852E-2</v>
      </c>
      <c r="J73" s="57">
        <v>1.1782000000000001E-2</v>
      </c>
      <c r="K73" s="58">
        <v>87988.1</v>
      </c>
      <c r="L73" s="58">
        <v>1036.7</v>
      </c>
      <c r="M73" s="60">
        <v>18.63</v>
      </c>
    </row>
    <row r="74" spans="1:13" x14ac:dyDescent="0.35">
      <c r="A74" s="3">
        <v>67</v>
      </c>
      <c r="B74" s="57">
        <v>1.9446000000000001E-2</v>
      </c>
      <c r="C74" s="57">
        <v>1.9258999999999998E-2</v>
      </c>
      <c r="D74" s="58">
        <v>80097.899999999994</v>
      </c>
      <c r="E74" s="58">
        <v>1542.6</v>
      </c>
      <c r="F74" s="60">
        <v>15.54</v>
      </c>
      <c r="G74" s="3" t="s">
        <v>12</v>
      </c>
      <c r="H74" s="3">
        <v>67</v>
      </c>
      <c r="I74" s="57">
        <v>1.3627999999999999E-2</v>
      </c>
      <c r="J74" s="57">
        <v>1.3535999999999999E-2</v>
      </c>
      <c r="K74" s="58">
        <v>86951.4</v>
      </c>
      <c r="L74" s="58">
        <v>1177</v>
      </c>
      <c r="M74" s="60">
        <v>17.84</v>
      </c>
    </row>
    <row r="75" spans="1:13" x14ac:dyDescent="0.35">
      <c r="A75" s="3">
        <v>68</v>
      </c>
      <c r="B75" s="57">
        <v>2.1118999999999999E-2</v>
      </c>
      <c r="C75" s="57">
        <v>2.0898E-2</v>
      </c>
      <c r="D75" s="58">
        <v>78555.3</v>
      </c>
      <c r="E75" s="58">
        <v>1641.7</v>
      </c>
      <c r="F75" s="60">
        <v>14.84</v>
      </c>
      <c r="G75" s="3" t="s">
        <v>12</v>
      </c>
      <c r="H75" s="3">
        <v>68</v>
      </c>
      <c r="I75" s="57">
        <v>1.4106E-2</v>
      </c>
      <c r="J75" s="57">
        <v>1.4008E-2</v>
      </c>
      <c r="K75" s="58">
        <v>85774.5</v>
      </c>
      <c r="L75" s="58">
        <v>1201.5</v>
      </c>
      <c r="M75" s="60">
        <v>17.079999999999998</v>
      </c>
    </row>
    <row r="76" spans="1:13" x14ac:dyDescent="0.35">
      <c r="A76" s="3">
        <v>69</v>
      </c>
      <c r="B76" s="57">
        <v>2.3824000000000001E-2</v>
      </c>
      <c r="C76" s="57">
        <v>2.3543999999999999E-2</v>
      </c>
      <c r="D76" s="58">
        <v>76913.600000000006</v>
      </c>
      <c r="E76" s="58">
        <v>1810.8</v>
      </c>
      <c r="F76" s="60">
        <v>14.15</v>
      </c>
      <c r="G76" s="3" t="s">
        <v>12</v>
      </c>
      <c r="H76" s="3">
        <v>69</v>
      </c>
      <c r="I76" s="57">
        <v>1.5462999999999999E-2</v>
      </c>
      <c r="J76" s="57">
        <v>1.5344E-2</v>
      </c>
      <c r="K76" s="58">
        <v>84573</v>
      </c>
      <c r="L76" s="58">
        <v>1297.7</v>
      </c>
      <c r="M76" s="60">
        <v>16.32</v>
      </c>
    </row>
    <row r="77" spans="1:13" x14ac:dyDescent="0.35">
      <c r="A77" s="3">
        <v>70</v>
      </c>
      <c r="B77" s="57">
        <v>2.6467000000000001E-2</v>
      </c>
      <c r="C77" s="57">
        <v>2.6120999999999998E-2</v>
      </c>
      <c r="D77" s="58">
        <v>75102.7</v>
      </c>
      <c r="E77" s="58">
        <v>1961.8</v>
      </c>
      <c r="F77" s="60">
        <v>13.48</v>
      </c>
      <c r="G77" s="3" t="s">
        <v>12</v>
      </c>
      <c r="H77" s="3">
        <v>70</v>
      </c>
      <c r="I77" s="57">
        <v>1.7485000000000001E-2</v>
      </c>
      <c r="J77" s="57">
        <v>1.7333000000000001E-2</v>
      </c>
      <c r="K77" s="58">
        <v>83275.199999999997</v>
      </c>
      <c r="L77" s="58">
        <v>1443.4</v>
      </c>
      <c r="M77" s="60">
        <v>15.56</v>
      </c>
    </row>
    <row r="78" spans="1:13" x14ac:dyDescent="0.35">
      <c r="A78" s="3">
        <v>71</v>
      </c>
      <c r="B78" s="57">
        <v>2.9367000000000001E-2</v>
      </c>
      <c r="C78" s="57">
        <v>2.8941999999999999E-2</v>
      </c>
      <c r="D78" s="58">
        <v>73141</v>
      </c>
      <c r="E78" s="58">
        <v>2116.9</v>
      </c>
      <c r="F78" s="60">
        <v>12.82</v>
      </c>
      <c r="G78" s="3" t="s">
        <v>12</v>
      </c>
      <c r="H78" s="3">
        <v>71</v>
      </c>
      <c r="I78" s="57">
        <v>1.9186999999999999E-2</v>
      </c>
      <c r="J78" s="57">
        <v>1.9004E-2</v>
      </c>
      <c r="K78" s="58">
        <v>81831.8</v>
      </c>
      <c r="L78" s="58">
        <v>1555.2</v>
      </c>
      <c r="M78" s="60">
        <v>14.83</v>
      </c>
    </row>
    <row r="79" spans="1:13" x14ac:dyDescent="0.35">
      <c r="A79" s="3">
        <v>72</v>
      </c>
      <c r="B79" s="57">
        <v>3.1109000000000001E-2</v>
      </c>
      <c r="C79" s="57">
        <v>3.0633000000000001E-2</v>
      </c>
      <c r="D79" s="58">
        <v>71024.100000000006</v>
      </c>
      <c r="E79" s="58">
        <v>2175.6999999999998</v>
      </c>
      <c r="F79" s="60">
        <v>12.19</v>
      </c>
      <c r="G79" s="3" t="s">
        <v>12</v>
      </c>
      <c r="H79" s="3">
        <v>72</v>
      </c>
      <c r="I79" s="57">
        <v>2.1367000000000001E-2</v>
      </c>
      <c r="J79" s="57">
        <v>2.1141E-2</v>
      </c>
      <c r="K79" s="58">
        <v>80276.7</v>
      </c>
      <c r="L79" s="58">
        <v>1697.1</v>
      </c>
      <c r="M79" s="60">
        <v>14.11</v>
      </c>
    </row>
    <row r="80" spans="1:13" x14ac:dyDescent="0.35">
      <c r="A80" s="3">
        <v>73</v>
      </c>
      <c r="B80" s="57">
        <v>3.4561000000000001E-2</v>
      </c>
      <c r="C80" s="57">
        <v>3.3973999999999997E-2</v>
      </c>
      <c r="D80" s="58">
        <v>68848.399999999994</v>
      </c>
      <c r="E80" s="58">
        <v>2339</v>
      </c>
      <c r="F80" s="60">
        <v>11.56</v>
      </c>
      <c r="G80" s="3" t="s">
        <v>12</v>
      </c>
      <c r="H80" s="3">
        <v>73</v>
      </c>
      <c r="I80" s="57">
        <v>2.3608000000000001E-2</v>
      </c>
      <c r="J80" s="57">
        <v>2.3333E-2</v>
      </c>
      <c r="K80" s="58">
        <v>78579.5</v>
      </c>
      <c r="L80" s="58">
        <v>1833.5</v>
      </c>
      <c r="M80" s="60">
        <v>13.4</v>
      </c>
    </row>
    <row r="81" spans="1:13" x14ac:dyDescent="0.35">
      <c r="A81" s="3">
        <v>74</v>
      </c>
      <c r="B81" s="57">
        <v>3.9331999999999999E-2</v>
      </c>
      <c r="C81" s="57">
        <v>3.8573000000000003E-2</v>
      </c>
      <c r="D81" s="58">
        <v>66509.399999999994</v>
      </c>
      <c r="E81" s="58">
        <v>2565.5</v>
      </c>
      <c r="F81" s="60">
        <v>10.95</v>
      </c>
      <c r="G81" s="3" t="s">
        <v>12</v>
      </c>
      <c r="H81" s="3">
        <v>74</v>
      </c>
      <c r="I81" s="57">
        <v>2.6325999999999999E-2</v>
      </c>
      <c r="J81" s="57">
        <v>2.5984E-2</v>
      </c>
      <c r="K81" s="58">
        <v>76746</v>
      </c>
      <c r="L81" s="58">
        <v>1994.1</v>
      </c>
      <c r="M81" s="60">
        <v>12.71</v>
      </c>
    </row>
    <row r="82" spans="1:13" x14ac:dyDescent="0.35">
      <c r="A82" s="3">
        <v>75</v>
      </c>
      <c r="B82" s="57">
        <v>4.1436000000000001E-2</v>
      </c>
      <c r="C82" s="57">
        <v>4.0594999999999999E-2</v>
      </c>
      <c r="D82" s="58">
        <v>63943.9</v>
      </c>
      <c r="E82" s="58">
        <v>2595.8000000000002</v>
      </c>
      <c r="F82" s="60">
        <v>10.37</v>
      </c>
      <c r="G82" s="3" t="s">
        <v>12</v>
      </c>
      <c r="H82" s="3">
        <v>75</v>
      </c>
      <c r="I82" s="57">
        <v>2.8462999999999999E-2</v>
      </c>
      <c r="J82" s="57">
        <v>2.8063999999999999E-2</v>
      </c>
      <c r="K82" s="58">
        <v>74751.899999999994</v>
      </c>
      <c r="L82" s="58">
        <v>2097.8000000000002</v>
      </c>
      <c r="M82" s="60">
        <v>12.04</v>
      </c>
    </row>
    <row r="83" spans="1:13" x14ac:dyDescent="0.35">
      <c r="A83" s="3">
        <v>76</v>
      </c>
      <c r="B83" s="57">
        <v>4.6469999999999997E-2</v>
      </c>
      <c r="C83" s="57">
        <v>4.5414999999999997E-2</v>
      </c>
      <c r="D83" s="58">
        <v>61348.1</v>
      </c>
      <c r="E83" s="58">
        <v>2786.1</v>
      </c>
      <c r="F83" s="60">
        <v>9.7899999999999991</v>
      </c>
      <c r="G83" s="3" t="s">
        <v>12</v>
      </c>
      <c r="H83" s="3">
        <v>76</v>
      </c>
      <c r="I83" s="57">
        <v>3.2441999999999999E-2</v>
      </c>
      <c r="J83" s="57">
        <v>3.1924000000000001E-2</v>
      </c>
      <c r="K83" s="58">
        <v>72654.100000000006</v>
      </c>
      <c r="L83" s="58">
        <v>2319.4</v>
      </c>
      <c r="M83" s="60">
        <v>11.37</v>
      </c>
    </row>
    <row r="84" spans="1:13" x14ac:dyDescent="0.35">
      <c r="A84" s="3">
        <v>77</v>
      </c>
      <c r="B84" s="57">
        <v>5.2125999999999999E-2</v>
      </c>
      <c r="C84" s="57">
        <v>5.0802E-2</v>
      </c>
      <c r="D84" s="58">
        <v>58562</v>
      </c>
      <c r="E84" s="58">
        <v>2975.1</v>
      </c>
      <c r="F84" s="60">
        <v>9.23</v>
      </c>
      <c r="G84" s="3" t="s">
        <v>12</v>
      </c>
      <c r="H84" s="3">
        <v>77</v>
      </c>
      <c r="I84" s="57">
        <v>3.5721000000000003E-2</v>
      </c>
      <c r="J84" s="57">
        <v>3.5095000000000001E-2</v>
      </c>
      <c r="K84" s="58">
        <v>70334.600000000006</v>
      </c>
      <c r="L84" s="58">
        <v>2468.4</v>
      </c>
      <c r="M84" s="60">
        <v>10.73</v>
      </c>
    </row>
    <row r="85" spans="1:13" x14ac:dyDescent="0.35">
      <c r="A85" s="3">
        <v>78</v>
      </c>
      <c r="B85" s="57">
        <v>5.6691999999999999E-2</v>
      </c>
      <c r="C85" s="57">
        <v>5.5128999999999997E-2</v>
      </c>
      <c r="D85" s="58">
        <v>55586.9</v>
      </c>
      <c r="E85" s="58">
        <v>3064.5</v>
      </c>
      <c r="F85" s="60">
        <v>8.69</v>
      </c>
      <c r="G85" s="3" t="s">
        <v>12</v>
      </c>
      <c r="H85" s="3">
        <v>78</v>
      </c>
      <c r="I85" s="57">
        <v>4.0590000000000001E-2</v>
      </c>
      <c r="J85" s="57">
        <v>3.9782999999999999E-2</v>
      </c>
      <c r="K85" s="58">
        <v>67866.3</v>
      </c>
      <c r="L85" s="58">
        <v>2699.9</v>
      </c>
      <c r="M85" s="60">
        <v>10.1</v>
      </c>
    </row>
    <row r="86" spans="1:13" x14ac:dyDescent="0.35">
      <c r="A86" s="3">
        <v>79</v>
      </c>
      <c r="B86" s="57">
        <v>6.0686999999999998E-2</v>
      </c>
      <c r="C86" s="57">
        <v>5.8900000000000001E-2</v>
      </c>
      <c r="D86" s="58">
        <v>52522.5</v>
      </c>
      <c r="E86" s="58">
        <v>3093.6</v>
      </c>
      <c r="F86" s="60">
        <v>8.17</v>
      </c>
      <c r="G86" s="3" t="s">
        <v>12</v>
      </c>
      <c r="H86" s="3">
        <v>79</v>
      </c>
      <c r="I86" s="57">
        <v>4.5963999999999998E-2</v>
      </c>
      <c r="J86" s="57">
        <v>4.4930999999999999E-2</v>
      </c>
      <c r="K86" s="58">
        <v>65166.400000000001</v>
      </c>
      <c r="L86" s="58">
        <v>2928</v>
      </c>
      <c r="M86" s="60">
        <v>9.5</v>
      </c>
    </row>
    <row r="87" spans="1:13" x14ac:dyDescent="0.35">
      <c r="A87" s="3">
        <v>80</v>
      </c>
      <c r="B87" s="57">
        <v>7.0505999999999999E-2</v>
      </c>
      <c r="C87" s="57">
        <v>6.8104999999999999E-2</v>
      </c>
      <c r="D87" s="58">
        <v>49428.9</v>
      </c>
      <c r="E87" s="58">
        <v>3366.3</v>
      </c>
      <c r="F87" s="60">
        <v>7.65</v>
      </c>
      <c r="G87" s="3" t="s">
        <v>12</v>
      </c>
      <c r="H87" s="3">
        <v>80</v>
      </c>
      <c r="I87" s="57">
        <v>4.9935E-2</v>
      </c>
      <c r="J87" s="57">
        <v>4.8717999999999997E-2</v>
      </c>
      <c r="K87" s="58">
        <v>62238.400000000001</v>
      </c>
      <c r="L87" s="58">
        <v>3032.1</v>
      </c>
      <c r="M87" s="60">
        <v>8.92</v>
      </c>
    </row>
    <row r="88" spans="1:13" x14ac:dyDescent="0.35">
      <c r="A88" s="3">
        <v>81</v>
      </c>
      <c r="B88" s="57">
        <v>7.7338000000000004E-2</v>
      </c>
      <c r="C88" s="57">
        <v>7.4458999999999997E-2</v>
      </c>
      <c r="D88" s="58">
        <v>46062.6</v>
      </c>
      <c r="E88" s="58">
        <v>3429.8</v>
      </c>
      <c r="F88" s="60">
        <v>7.18</v>
      </c>
      <c r="G88" s="3" t="s">
        <v>12</v>
      </c>
      <c r="H88" s="3">
        <v>81</v>
      </c>
      <c r="I88" s="57">
        <v>5.9147999999999999E-2</v>
      </c>
      <c r="J88" s="57">
        <v>5.7449E-2</v>
      </c>
      <c r="K88" s="58">
        <v>59206.2</v>
      </c>
      <c r="L88" s="58">
        <v>3401.4</v>
      </c>
      <c r="M88" s="60">
        <v>8.35</v>
      </c>
    </row>
    <row r="89" spans="1:13" x14ac:dyDescent="0.35">
      <c r="A89" s="3">
        <v>82</v>
      </c>
      <c r="B89" s="57">
        <v>8.8006000000000001E-2</v>
      </c>
      <c r="C89" s="57">
        <v>8.4296999999999997E-2</v>
      </c>
      <c r="D89" s="58">
        <v>42632.800000000003</v>
      </c>
      <c r="E89" s="58">
        <v>3593.8</v>
      </c>
      <c r="F89" s="60">
        <v>6.71</v>
      </c>
      <c r="G89" s="3" t="s">
        <v>12</v>
      </c>
      <c r="H89" s="3">
        <v>82</v>
      </c>
      <c r="I89" s="57">
        <v>6.5000000000000002E-2</v>
      </c>
      <c r="J89" s="57">
        <v>6.2953999999999996E-2</v>
      </c>
      <c r="K89" s="58">
        <v>55804.9</v>
      </c>
      <c r="L89" s="58">
        <v>3513.1</v>
      </c>
      <c r="M89" s="60">
        <v>7.83</v>
      </c>
    </row>
    <row r="90" spans="1:13" x14ac:dyDescent="0.35">
      <c r="A90" s="3">
        <v>83</v>
      </c>
      <c r="B90" s="57">
        <v>9.6099000000000004E-2</v>
      </c>
      <c r="C90" s="57">
        <v>9.1692999999999997E-2</v>
      </c>
      <c r="D90" s="58">
        <v>39039</v>
      </c>
      <c r="E90" s="58">
        <v>3579.6</v>
      </c>
      <c r="F90" s="60">
        <v>6.28</v>
      </c>
      <c r="G90" s="3" t="s">
        <v>12</v>
      </c>
      <c r="H90" s="3">
        <v>83</v>
      </c>
      <c r="I90" s="57">
        <v>7.3556999999999997E-2</v>
      </c>
      <c r="J90" s="57">
        <v>7.0946999999999996E-2</v>
      </c>
      <c r="K90" s="58">
        <v>52291.7</v>
      </c>
      <c r="L90" s="58">
        <v>3710</v>
      </c>
      <c r="M90" s="60">
        <v>7.32</v>
      </c>
    </row>
    <row r="91" spans="1:13" x14ac:dyDescent="0.35">
      <c r="A91" s="3">
        <v>84</v>
      </c>
      <c r="B91" s="57">
        <v>0.110553</v>
      </c>
      <c r="C91" s="57">
        <v>0.10476199999999999</v>
      </c>
      <c r="D91" s="58">
        <v>35459.4</v>
      </c>
      <c r="E91" s="58">
        <v>3714.8</v>
      </c>
      <c r="F91" s="60">
        <v>5.87</v>
      </c>
      <c r="G91" s="3" t="s">
        <v>12</v>
      </c>
      <c r="H91" s="3">
        <v>84</v>
      </c>
      <c r="I91" s="57">
        <v>7.9724000000000003E-2</v>
      </c>
      <c r="J91" s="57">
        <v>7.6668E-2</v>
      </c>
      <c r="K91" s="58">
        <v>48581.8</v>
      </c>
      <c r="L91" s="58">
        <v>3724.7</v>
      </c>
      <c r="M91" s="60">
        <v>6.84</v>
      </c>
    </row>
    <row r="92" spans="1:13" x14ac:dyDescent="0.35">
      <c r="A92" s="3">
        <v>85</v>
      </c>
      <c r="B92" s="57">
        <v>0.118313</v>
      </c>
      <c r="C92" s="57">
        <v>0.111705</v>
      </c>
      <c r="D92" s="58">
        <v>31744.6</v>
      </c>
      <c r="E92" s="58">
        <v>3546</v>
      </c>
      <c r="F92" s="60">
        <v>5.5</v>
      </c>
      <c r="G92" s="3" t="s">
        <v>12</v>
      </c>
      <c r="H92" s="3">
        <v>85</v>
      </c>
      <c r="I92" s="57">
        <v>9.0276999999999996E-2</v>
      </c>
      <c r="J92" s="57">
        <v>8.6377999999999996E-2</v>
      </c>
      <c r="K92" s="58">
        <v>44857.1</v>
      </c>
      <c r="L92" s="58">
        <v>3874.7</v>
      </c>
      <c r="M92" s="60">
        <v>6.37</v>
      </c>
    </row>
    <row r="93" spans="1:13" x14ac:dyDescent="0.35">
      <c r="A93" s="3">
        <v>86</v>
      </c>
      <c r="B93" s="57">
        <v>0.12745699999999999</v>
      </c>
      <c r="C93" s="57">
        <v>0.119821</v>
      </c>
      <c r="D93" s="58">
        <v>28198.6</v>
      </c>
      <c r="E93" s="58">
        <v>3378.8</v>
      </c>
      <c r="F93" s="60">
        <v>5.13</v>
      </c>
      <c r="G93" s="3" t="s">
        <v>12</v>
      </c>
      <c r="H93" s="3">
        <v>86</v>
      </c>
      <c r="I93" s="57">
        <v>0.100573</v>
      </c>
      <c r="J93" s="57">
        <v>9.5756999999999995E-2</v>
      </c>
      <c r="K93" s="58">
        <v>40982.5</v>
      </c>
      <c r="L93" s="58">
        <v>3924.4</v>
      </c>
      <c r="M93" s="60">
        <v>5.92</v>
      </c>
    </row>
    <row r="94" spans="1:13" x14ac:dyDescent="0.35">
      <c r="A94" s="3">
        <v>87</v>
      </c>
      <c r="B94" s="57">
        <v>0.15182499999999999</v>
      </c>
      <c r="C94" s="57">
        <v>0.14111299999999999</v>
      </c>
      <c r="D94" s="58">
        <v>24819.8</v>
      </c>
      <c r="E94" s="58">
        <v>3502.4</v>
      </c>
      <c r="F94" s="60">
        <v>4.75</v>
      </c>
      <c r="G94" s="3" t="s">
        <v>12</v>
      </c>
      <c r="H94" s="3">
        <v>87</v>
      </c>
      <c r="I94" s="57">
        <v>0.11197799999999999</v>
      </c>
      <c r="J94" s="57">
        <v>0.106041</v>
      </c>
      <c r="K94" s="58">
        <v>37058.1</v>
      </c>
      <c r="L94" s="58">
        <v>3929.7</v>
      </c>
      <c r="M94" s="60">
        <v>5.5</v>
      </c>
    </row>
    <row r="95" spans="1:13" x14ac:dyDescent="0.35">
      <c r="A95" s="3">
        <v>88</v>
      </c>
      <c r="B95" s="57">
        <v>0.164353</v>
      </c>
      <c r="C95" s="57">
        <v>0.15187300000000001</v>
      </c>
      <c r="D95" s="58">
        <v>21317.4</v>
      </c>
      <c r="E95" s="58">
        <v>3237.5</v>
      </c>
      <c r="F95" s="60">
        <v>4.45</v>
      </c>
      <c r="G95" s="3" t="s">
        <v>12</v>
      </c>
      <c r="H95" s="3">
        <v>88</v>
      </c>
      <c r="I95" s="57">
        <v>0.12665499999999999</v>
      </c>
      <c r="J95" s="57">
        <v>0.119112</v>
      </c>
      <c r="K95" s="58">
        <v>33128.400000000001</v>
      </c>
      <c r="L95" s="58">
        <v>3946</v>
      </c>
      <c r="M95" s="60">
        <v>5.09</v>
      </c>
    </row>
    <row r="96" spans="1:13" x14ac:dyDescent="0.35">
      <c r="A96" s="3">
        <v>89</v>
      </c>
      <c r="B96" s="57">
        <v>0.176729</v>
      </c>
      <c r="C96" s="57">
        <v>0.162381</v>
      </c>
      <c r="D96" s="58">
        <v>18079.8</v>
      </c>
      <c r="E96" s="58">
        <v>2935.8</v>
      </c>
      <c r="F96" s="60">
        <v>4.16</v>
      </c>
      <c r="G96" s="3" t="s">
        <v>12</v>
      </c>
      <c r="H96" s="3">
        <v>89</v>
      </c>
      <c r="I96" s="57">
        <v>0.14171300000000001</v>
      </c>
      <c r="J96" s="57">
        <v>0.13233700000000001</v>
      </c>
      <c r="K96" s="58">
        <v>29182.400000000001</v>
      </c>
      <c r="L96" s="58">
        <v>3861.9</v>
      </c>
      <c r="M96" s="60">
        <v>4.71</v>
      </c>
    </row>
    <row r="97" spans="1:13" x14ac:dyDescent="0.35">
      <c r="A97" s="3">
        <v>90</v>
      </c>
      <c r="B97" s="57">
        <v>0.18728800000000001</v>
      </c>
      <c r="C97" s="57">
        <v>0.17125099999999999</v>
      </c>
      <c r="D97" s="58">
        <v>15144</v>
      </c>
      <c r="E97" s="58">
        <v>2593.4</v>
      </c>
      <c r="F97" s="60">
        <v>3.87</v>
      </c>
      <c r="G97" s="3" t="s">
        <v>12</v>
      </c>
      <c r="H97" s="3">
        <v>90</v>
      </c>
      <c r="I97" s="57">
        <v>0.15717700000000001</v>
      </c>
      <c r="J97" s="57">
        <v>0.14572499999999999</v>
      </c>
      <c r="K97" s="58">
        <v>25320.5</v>
      </c>
      <c r="L97" s="58">
        <v>3689.8</v>
      </c>
      <c r="M97" s="60">
        <v>4.3600000000000003</v>
      </c>
    </row>
    <row r="98" spans="1:13" x14ac:dyDescent="0.35">
      <c r="A98" s="3">
        <v>91</v>
      </c>
      <c r="B98" s="57">
        <v>0.20996799999999999</v>
      </c>
      <c r="C98" s="57">
        <v>0.19001899999999999</v>
      </c>
      <c r="D98" s="58">
        <v>12550.6</v>
      </c>
      <c r="E98" s="58">
        <v>2384.9</v>
      </c>
      <c r="F98" s="60">
        <v>3.57</v>
      </c>
      <c r="G98" s="3" t="s">
        <v>12</v>
      </c>
      <c r="H98" s="3">
        <v>91</v>
      </c>
      <c r="I98" s="57">
        <v>0.178758</v>
      </c>
      <c r="J98" s="57">
        <v>0.16409199999999999</v>
      </c>
      <c r="K98" s="58">
        <v>21630.7</v>
      </c>
      <c r="L98" s="58">
        <v>3549.4</v>
      </c>
      <c r="M98" s="60">
        <v>4.01</v>
      </c>
    </row>
    <row r="99" spans="1:13" x14ac:dyDescent="0.35">
      <c r="A99" s="3">
        <v>92</v>
      </c>
      <c r="B99" s="57">
        <v>0.22109899999999999</v>
      </c>
      <c r="C99" s="57">
        <v>0.19908999999999999</v>
      </c>
      <c r="D99" s="58">
        <v>10165.700000000001</v>
      </c>
      <c r="E99" s="58">
        <v>2023.9</v>
      </c>
      <c r="F99" s="60">
        <v>3.29</v>
      </c>
      <c r="G99" s="3" t="s">
        <v>12</v>
      </c>
      <c r="H99" s="3">
        <v>92</v>
      </c>
      <c r="I99" s="57">
        <v>0.20442199999999999</v>
      </c>
      <c r="J99" s="57">
        <v>0.18546499999999999</v>
      </c>
      <c r="K99" s="58">
        <v>18081.3</v>
      </c>
      <c r="L99" s="58">
        <v>3353.5</v>
      </c>
      <c r="M99" s="60">
        <v>3.7</v>
      </c>
    </row>
    <row r="100" spans="1:13" x14ac:dyDescent="0.35">
      <c r="A100" s="3">
        <v>93</v>
      </c>
      <c r="B100" s="57">
        <v>0.27542699999999998</v>
      </c>
      <c r="C100" s="57">
        <v>0.242088</v>
      </c>
      <c r="D100" s="58">
        <v>8141.8</v>
      </c>
      <c r="E100" s="58">
        <v>1971</v>
      </c>
      <c r="F100" s="60">
        <v>2.98</v>
      </c>
      <c r="G100" s="3" t="s">
        <v>12</v>
      </c>
      <c r="H100" s="3">
        <v>93</v>
      </c>
      <c r="I100" s="57">
        <v>0.234375</v>
      </c>
      <c r="J100" s="57">
        <v>0.20979</v>
      </c>
      <c r="K100" s="58">
        <v>14727.8</v>
      </c>
      <c r="L100" s="58">
        <v>3089.8</v>
      </c>
      <c r="M100" s="60">
        <v>3.43</v>
      </c>
    </row>
    <row r="101" spans="1:13" x14ac:dyDescent="0.35">
      <c r="A101" s="3">
        <v>94</v>
      </c>
      <c r="B101" s="57">
        <v>0.31756800000000002</v>
      </c>
      <c r="C101" s="57">
        <v>0.27405200000000002</v>
      </c>
      <c r="D101" s="58">
        <v>6170.8</v>
      </c>
      <c r="E101" s="58">
        <v>1691.1</v>
      </c>
      <c r="F101" s="60">
        <v>2.77</v>
      </c>
      <c r="G101" s="3" t="s">
        <v>12</v>
      </c>
      <c r="H101" s="3">
        <v>94</v>
      </c>
      <c r="I101" s="57">
        <v>0.253936</v>
      </c>
      <c r="J101" s="57">
        <v>0.225327</v>
      </c>
      <c r="K101" s="58">
        <v>11638.1</v>
      </c>
      <c r="L101" s="58">
        <v>2622.4</v>
      </c>
      <c r="M101" s="60">
        <v>3.21</v>
      </c>
    </row>
    <row r="102" spans="1:13" x14ac:dyDescent="0.35">
      <c r="A102" s="3">
        <v>95</v>
      </c>
      <c r="B102" s="57">
        <v>0.30903999999999998</v>
      </c>
      <c r="C102" s="57">
        <v>0.26767800000000003</v>
      </c>
      <c r="D102" s="58">
        <v>4479.7</v>
      </c>
      <c r="E102" s="58">
        <v>1199.0999999999999</v>
      </c>
      <c r="F102" s="60">
        <v>2.63</v>
      </c>
      <c r="G102" s="3" t="s">
        <v>12</v>
      </c>
      <c r="H102" s="3">
        <v>95</v>
      </c>
      <c r="I102" s="57">
        <v>0.26942300000000002</v>
      </c>
      <c r="J102" s="57">
        <v>0.23743800000000001</v>
      </c>
      <c r="K102" s="58">
        <v>9015.7000000000007</v>
      </c>
      <c r="L102" s="58">
        <v>2140.6999999999998</v>
      </c>
      <c r="M102" s="60">
        <v>3</v>
      </c>
    </row>
    <row r="103" spans="1:13" x14ac:dyDescent="0.35">
      <c r="A103" s="3">
        <v>96</v>
      </c>
      <c r="B103" s="57">
        <v>0.35673100000000002</v>
      </c>
      <c r="C103" s="57">
        <v>0.302734</v>
      </c>
      <c r="D103" s="58">
        <v>3280.6</v>
      </c>
      <c r="E103" s="58">
        <v>993.1</v>
      </c>
      <c r="F103" s="60">
        <v>2.41</v>
      </c>
      <c r="G103" s="3" t="s">
        <v>12</v>
      </c>
      <c r="H103" s="3">
        <v>96</v>
      </c>
      <c r="I103" s="57">
        <v>0.305172</v>
      </c>
      <c r="J103" s="57">
        <v>0.26477200000000001</v>
      </c>
      <c r="K103" s="58">
        <v>6875</v>
      </c>
      <c r="L103" s="58">
        <v>1820.3</v>
      </c>
      <c r="M103" s="60">
        <v>2.78</v>
      </c>
    </row>
    <row r="104" spans="1:13" x14ac:dyDescent="0.35">
      <c r="A104" s="3">
        <v>97</v>
      </c>
      <c r="B104" s="57">
        <v>0.390208</v>
      </c>
      <c r="C104" s="57">
        <v>0.32650499999999999</v>
      </c>
      <c r="D104" s="58">
        <v>2287.4</v>
      </c>
      <c r="E104" s="58">
        <v>746.9</v>
      </c>
      <c r="F104" s="60">
        <v>2.2400000000000002</v>
      </c>
      <c r="G104" s="3" t="s">
        <v>12</v>
      </c>
      <c r="H104" s="3">
        <v>97</v>
      </c>
      <c r="I104" s="57">
        <v>0.32195299999999999</v>
      </c>
      <c r="J104" s="57">
        <v>0.277312</v>
      </c>
      <c r="K104" s="58">
        <v>5054.7</v>
      </c>
      <c r="L104" s="58">
        <v>1401.7</v>
      </c>
      <c r="M104" s="60">
        <v>2.59</v>
      </c>
    </row>
    <row r="105" spans="1:13" x14ac:dyDescent="0.35">
      <c r="A105" s="3">
        <v>98</v>
      </c>
      <c r="B105" s="57">
        <v>0.43269200000000002</v>
      </c>
      <c r="C105" s="57">
        <v>0.35573100000000002</v>
      </c>
      <c r="D105" s="58">
        <v>1540.6</v>
      </c>
      <c r="E105" s="58">
        <v>548</v>
      </c>
      <c r="F105" s="60">
        <v>2.09</v>
      </c>
      <c r="G105" s="3" t="s">
        <v>12</v>
      </c>
      <c r="H105" s="3">
        <v>98</v>
      </c>
      <c r="I105" s="57">
        <v>0.36554799999999998</v>
      </c>
      <c r="J105" s="57">
        <v>0.30906</v>
      </c>
      <c r="K105" s="58">
        <v>3653</v>
      </c>
      <c r="L105" s="58">
        <v>1129</v>
      </c>
      <c r="M105" s="60">
        <v>2.4</v>
      </c>
    </row>
    <row r="106" spans="1:13" x14ac:dyDescent="0.35">
      <c r="A106" s="3">
        <v>99</v>
      </c>
      <c r="B106" s="57">
        <v>0.41269800000000001</v>
      </c>
      <c r="C106" s="57">
        <v>0.34210499999999999</v>
      </c>
      <c r="D106" s="58">
        <v>992.5</v>
      </c>
      <c r="E106" s="58">
        <v>339.6</v>
      </c>
      <c r="F106" s="60">
        <v>1.97</v>
      </c>
      <c r="G106" s="3" t="s">
        <v>12</v>
      </c>
      <c r="H106" s="3">
        <v>99</v>
      </c>
      <c r="I106" s="57">
        <v>0.39117000000000002</v>
      </c>
      <c r="J106" s="57">
        <v>0.32717800000000002</v>
      </c>
      <c r="K106" s="58">
        <v>2524</v>
      </c>
      <c r="L106" s="58">
        <v>825.8</v>
      </c>
      <c r="M106" s="60">
        <v>2.25</v>
      </c>
    </row>
    <row r="107" spans="1:13" x14ac:dyDescent="0.35">
      <c r="A107" s="3">
        <v>100</v>
      </c>
      <c r="B107" s="3">
        <v>0.54421799999999998</v>
      </c>
      <c r="C107" s="3">
        <v>0.42780699999999999</v>
      </c>
      <c r="D107" s="3">
        <v>653</v>
      </c>
      <c r="E107" s="3">
        <v>279.39999999999998</v>
      </c>
      <c r="F107" s="3">
        <v>1.73</v>
      </c>
      <c r="G107" s="3" t="s">
        <v>12</v>
      </c>
      <c r="H107" s="3">
        <v>100</v>
      </c>
      <c r="I107" s="3">
        <v>0.40446700000000002</v>
      </c>
      <c r="J107" s="3">
        <v>0.33642899999999998</v>
      </c>
      <c r="K107" s="3">
        <v>1698.2</v>
      </c>
      <c r="L107" s="3">
        <v>571.29999999999995</v>
      </c>
      <c r="M107" s="3">
        <v>2.1</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41</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4.4400000000000004E-3</v>
      </c>
      <c r="C7" s="57">
        <v>4.4299999999999999E-3</v>
      </c>
      <c r="D7" s="58">
        <v>100000</v>
      </c>
      <c r="E7" s="58">
        <v>443</v>
      </c>
      <c r="F7" s="60">
        <v>76.209999999999994</v>
      </c>
      <c r="G7" s="3" t="s">
        <v>12</v>
      </c>
      <c r="H7" s="3">
        <v>0</v>
      </c>
      <c r="I7" s="57">
        <v>3.3730000000000001E-3</v>
      </c>
      <c r="J7" s="57">
        <v>3.3670000000000002E-3</v>
      </c>
      <c r="K7" s="58">
        <v>100000</v>
      </c>
      <c r="L7" s="58">
        <v>336.7</v>
      </c>
      <c r="M7" s="60">
        <v>80.62</v>
      </c>
    </row>
    <row r="8" spans="1:13" x14ac:dyDescent="0.35">
      <c r="A8" s="3">
        <v>1</v>
      </c>
      <c r="B8" s="57">
        <v>3.2200000000000002E-4</v>
      </c>
      <c r="C8" s="57">
        <v>3.2200000000000002E-4</v>
      </c>
      <c r="D8" s="58">
        <v>99557</v>
      </c>
      <c r="E8" s="58">
        <v>32</v>
      </c>
      <c r="F8" s="60">
        <v>75.55</v>
      </c>
      <c r="G8" s="3" t="s">
        <v>12</v>
      </c>
      <c r="H8" s="3">
        <v>1</v>
      </c>
      <c r="I8" s="57">
        <v>2.43E-4</v>
      </c>
      <c r="J8" s="57">
        <v>2.43E-4</v>
      </c>
      <c r="K8" s="58">
        <v>99663.3</v>
      </c>
      <c r="L8" s="58">
        <v>24.2</v>
      </c>
      <c r="M8" s="60">
        <v>79.89</v>
      </c>
    </row>
    <row r="9" spans="1:13" x14ac:dyDescent="0.35">
      <c r="A9" s="3">
        <v>2</v>
      </c>
      <c r="B9" s="57">
        <v>1.6699999999999999E-4</v>
      </c>
      <c r="C9" s="57">
        <v>1.6699999999999999E-4</v>
      </c>
      <c r="D9" s="58">
        <v>99525</v>
      </c>
      <c r="E9" s="58">
        <v>16.600000000000001</v>
      </c>
      <c r="F9" s="60">
        <v>74.569999999999993</v>
      </c>
      <c r="G9" s="3" t="s">
        <v>12</v>
      </c>
      <c r="H9" s="3">
        <v>2</v>
      </c>
      <c r="I9" s="57">
        <v>2.32E-4</v>
      </c>
      <c r="J9" s="57">
        <v>2.32E-4</v>
      </c>
      <c r="K9" s="58">
        <v>99639.1</v>
      </c>
      <c r="L9" s="58">
        <v>23.1</v>
      </c>
      <c r="M9" s="60">
        <v>78.91</v>
      </c>
    </row>
    <row r="10" spans="1:13" x14ac:dyDescent="0.35">
      <c r="A10" s="3">
        <v>3</v>
      </c>
      <c r="B10" s="57">
        <v>1.37E-4</v>
      </c>
      <c r="C10" s="57">
        <v>1.37E-4</v>
      </c>
      <c r="D10" s="58">
        <v>99508.3</v>
      </c>
      <c r="E10" s="58">
        <v>13.6</v>
      </c>
      <c r="F10" s="60">
        <v>73.59</v>
      </c>
      <c r="G10" s="3" t="s">
        <v>12</v>
      </c>
      <c r="H10" s="3">
        <v>3</v>
      </c>
      <c r="I10" s="57">
        <v>1.3100000000000001E-4</v>
      </c>
      <c r="J10" s="57">
        <v>1.3100000000000001E-4</v>
      </c>
      <c r="K10" s="58">
        <v>99616</v>
      </c>
      <c r="L10" s="58">
        <v>13</v>
      </c>
      <c r="M10" s="60">
        <v>77.930000000000007</v>
      </c>
    </row>
    <row r="11" spans="1:13" x14ac:dyDescent="0.35">
      <c r="A11" s="3">
        <v>4</v>
      </c>
      <c r="B11" s="57">
        <v>8.1000000000000004E-5</v>
      </c>
      <c r="C11" s="57">
        <v>8.1000000000000004E-5</v>
      </c>
      <c r="D11" s="58">
        <v>99494.7</v>
      </c>
      <c r="E11" s="58">
        <v>8.1</v>
      </c>
      <c r="F11" s="60">
        <v>72.599999999999994</v>
      </c>
      <c r="G11" s="3" t="s">
        <v>12</v>
      </c>
      <c r="H11" s="3">
        <v>4</v>
      </c>
      <c r="I11" s="57">
        <v>6.0999999999999999E-5</v>
      </c>
      <c r="J11" s="57">
        <v>6.0999999999999999E-5</v>
      </c>
      <c r="K11" s="58">
        <v>99603</v>
      </c>
      <c r="L11" s="58">
        <v>6.1</v>
      </c>
      <c r="M11" s="60">
        <v>76.94</v>
      </c>
    </row>
    <row r="12" spans="1:13" x14ac:dyDescent="0.35">
      <c r="A12" s="3">
        <v>5</v>
      </c>
      <c r="B12" s="57">
        <v>1.06E-4</v>
      </c>
      <c r="C12" s="57">
        <v>1.06E-4</v>
      </c>
      <c r="D12" s="58">
        <v>99486.6</v>
      </c>
      <c r="E12" s="58">
        <v>10.5</v>
      </c>
      <c r="F12" s="60">
        <v>71.599999999999994</v>
      </c>
      <c r="G12" s="3" t="s">
        <v>12</v>
      </c>
      <c r="H12" s="3">
        <v>5</v>
      </c>
      <c r="I12" s="57">
        <v>8.7000000000000001E-5</v>
      </c>
      <c r="J12" s="57">
        <v>8.7000000000000001E-5</v>
      </c>
      <c r="K12" s="58">
        <v>99596.9</v>
      </c>
      <c r="L12" s="58">
        <v>8.6</v>
      </c>
      <c r="M12" s="60">
        <v>75.94</v>
      </c>
    </row>
    <row r="13" spans="1:13" x14ac:dyDescent="0.35">
      <c r="A13" s="3">
        <v>6</v>
      </c>
      <c r="B13" s="57">
        <v>1.8000000000000001E-4</v>
      </c>
      <c r="C13" s="57">
        <v>1.8000000000000001E-4</v>
      </c>
      <c r="D13" s="58">
        <v>99476.1</v>
      </c>
      <c r="E13" s="58">
        <v>17.899999999999999</v>
      </c>
      <c r="F13" s="60">
        <v>70.61</v>
      </c>
      <c r="G13" s="3" t="s">
        <v>12</v>
      </c>
      <c r="H13" s="3">
        <v>6</v>
      </c>
      <c r="I13" s="57">
        <v>6.3E-5</v>
      </c>
      <c r="J13" s="57">
        <v>6.3E-5</v>
      </c>
      <c r="K13" s="58">
        <v>99588.3</v>
      </c>
      <c r="L13" s="58">
        <v>6.3</v>
      </c>
      <c r="M13" s="60">
        <v>74.95</v>
      </c>
    </row>
    <row r="14" spans="1:13" x14ac:dyDescent="0.35">
      <c r="A14" s="3">
        <v>7</v>
      </c>
      <c r="B14" s="57">
        <v>1.1E-4</v>
      </c>
      <c r="C14" s="57">
        <v>1.1E-4</v>
      </c>
      <c r="D14" s="58">
        <v>99458.2</v>
      </c>
      <c r="E14" s="58">
        <v>11</v>
      </c>
      <c r="F14" s="60">
        <v>69.62</v>
      </c>
      <c r="G14" s="3" t="s">
        <v>12</v>
      </c>
      <c r="H14" s="3">
        <v>7</v>
      </c>
      <c r="I14" s="57">
        <v>3.8000000000000002E-5</v>
      </c>
      <c r="J14" s="57">
        <v>3.8000000000000002E-5</v>
      </c>
      <c r="K14" s="58">
        <v>99582</v>
      </c>
      <c r="L14" s="58">
        <v>3.8</v>
      </c>
      <c r="M14" s="60">
        <v>73.95</v>
      </c>
    </row>
    <row r="15" spans="1:13" x14ac:dyDescent="0.35">
      <c r="A15" s="3">
        <v>8</v>
      </c>
      <c r="B15" s="57">
        <v>1.11E-4</v>
      </c>
      <c r="C15" s="57">
        <v>1.11E-4</v>
      </c>
      <c r="D15" s="58">
        <v>99447.3</v>
      </c>
      <c r="E15" s="58">
        <v>11</v>
      </c>
      <c r="F15" s="60">
        <v>68.63</v>
      </c>
      <c r="G15" s="3" t="s">
        <v>12</v>
      </c>
      <c r="H15" s="3">
        <v>8</v>
      </c>
      <c r="I15" s="57">
        <v>8.8999999999999995E-5</v>
      </c>
      <c r="J15" s="57">
        <v>8.8999999999999995E-5</v>
      </c>
      <c r="K15" s="58">
        <v>99578.1</v>
      </c>
      <c r="L15" s="58">
        <v>8.9</v>
      </c>
      <c r="M15" s="60">
        <v>72.959999999999994</v>
      </c>
    </row>
    <row r="16" spans="1:13" x14ac:dyDescent="0.35">
      <c r="A16" s="3">
        <v>9</v>
      </c>
      <c r="B16" s="57">
        <v>8.3999999999999995E-5</v>
      </c>
      <c r="C16" s="57">
        <v>8.3999999999999995E-5</v>
      </c>
      <c r="D16" s="58">
        <v>99436.2</v>
      </c>
      <c r="E16" s="58">
        <v>8.4</v>
      </c>
      <c r="F16" s="60">
        <v>67.64</v>
      </c>
      <c r="G16" s="3" t="s">
        <v>12</v>
      </c>
      <c r="H16" s="3">
        <v>9</v>
      </c>
      <c r="I16" s="57">
        <v>6.3E-5</v>
      </c>
      <c r="J16" s="57">
        <v>6.3E-5</v>
      </c>
      <c r="K16" s="58">
        <v>99569.2</v>
      </c>
      <c r="L16" s="58">
        <v>6.3</v>
      </c>
      <c r="M16" s="60">
        <v>71.959999999999994</v>
      </c>
    </row>
    <row r="17" spans="1:13" x14ac:dyDescent="0.35">
      <c r="A17" s="3">
        <v>10</v>
      </c>
      <c r="B17" s="57">
        <v>3.4999999999999997E-5</v>
      </c>
      <c r="C17" s="57">
        <v>3.4999999999999997E-5</v>
      </c>
      <c r="D17" s="58">
        <v>99427.9</v>
      </c>
      <c r="E17" s="58">
        <v>3.5</v>
      </c>
      <c r="F17" s="60">
        <v>66.64</v>
      </c>
      <c r="G17" s="3" t="s">
        <v>12</v>
      </c>
      <c r="H17" s="3">
        <v>10</v>
      </c>
      <c r="I17" s="57">
        <v>9.7E-5</v>
      </c>
      <c r="J17" s="57">
        <v>9.7E-5</v>
      </c>
      <c r="K17" s="58">
        <v>99563</v>
      </c>
      <c r="L17" s="58">
        <v>9.6999999999999993</v>
      </c>
      <c r="M17" s="60">
        <v>70.97</v>
      </c>
    </row>
    <row r="18" spans="1:13" x14ac:dyDescent="0.35">
      <c r="A18" s="3">
        <v>11</v>
      </c>
      <c r="B18" s="57">
        <v>1.01E-4</v>
      </c>
      <c r="C18" s="57">
        <v>1.01E-4</v>
      </c>
      <c r="D18" s="58">
        <v>99424.4</v>
      </c>
      <c r="E18" s="58">
        <v>10.1</v>
      </c>
      <c r="F18" s="60">
        <v>65.64</v>
      </c>
      <c r="G18" s="3" t="s">
        <v>12</v>
      </c>
      <c r="H18" s="3">
        <v>11</v>
      </c>
      <c r="I18" s="57">
        <v>7.1000000000000005E-5</v>
      </c>
      <c r="J18" s="57">
        <v>7.1000000000000005E-5</v>
      </c>
      <c r="K18" s="58">
        <v>99553.3</v>
      </c>
      <c r="L18" s="58">
        <v>7.1</v>
      </c>
      <c r="M18" s="60">
        <v>69.97</v>
      </c>
    </row>
    <row r="19" spans="1:13" x14ac:dyDescent="0.35">
      <c r="A19" s="3">
        <v>12</v>
      </c>
      <c r="B19" s="57">
        <v>5.5000000000000002E-5</v>
      </c>
      <c r="C19" s="57">
        <v>5.5000000000000002E-5</v>
      </c>
      <c r="D19" s="58">
        <v>99414.399999999994</v>
      </c>
      <c r="E19" s="58">
        <v>5.4</v>
      </c>
      <c r="F19" s="60">
        <v>64.650000000000006</v>
      </c>
      <c r="G19" s="3" t="s">
        <v>12</v>
      </c>
      <c r="H19" s="3">
        <v>12</v>
      </c>
      <c r="I19" s="57">
        <v>1.15E-4</v>
      </c>
      <c r="J19" s="57">
        <v>1.15E-4</v>
      </c>
      <c r="K19" s="58">
        <v>99546.2</v>
      </c>
      <c r="L19" s="58">
        <v>11.4</v>
      </c>
      <c r="M19" s="60">
        <v>68.98</v>
      </c>
    </row>
    <row r="20" spans="1:13" x14ac:dyDescent="0.35">
      <c r="A20" s="3">
        <v>13</v>
      </c>
      <c r="B20" s="57">
        <v>1.18E-4</v>
      </c>
      <c r="C20" s="57">
        <v>1.18E-4</v>
      </c>
      <c r="D20" s="58">
        <v>99408.9</v>
      </c>
      <c r="E20" s="58">
        <v>11.7</v>
      </c>
      <c r="F20" s="60">
        <v>63.65</v>
      </c>
      <c r="G20" s="3" t="s">
        <v>12</v>
      </c>
      <c r="H20" s="3">
        <v>13</v>
      </c>
      <c r="I20" s="57">
        <v>1.02E-4</v>
      </c>
      <c r="J20" s="57">
        <v>1.02E-4</v>
      </c>
      <c r="K20" s="58">
        <v>99534.8</v>
      </c>
      <c r="L20" s="58">
        <v>10.199999999999999</v>
      </c>
      <c r="M20" s="60">
        <v>67.989999999999995</v>
      </c>
    </row>
    <row r="21" spans="1:13" x14ac:dyDescent="0.35">
      <c r="A21" s="3">
        <v>14</v>
      </c>
      <c r="B21" s="57">
        <v>1.06E-4</v>
      </c>
      <c r="C21" s="57">
        <v>1.06E-4</v>
      </c>
      <c r="D21" s="58">
        <v>99397.2</v>
      </c>
      <c r="E21" s="58">
        <v>10.5</v>
      </c>
      <c r="F21" s="60">
        <v>62.66</v>
      </c>
      <c r="G21" s="3" t="s">
        <v>12</v>
      </c>
      <c r="H21" s="3">
        <v>14</v>
      </c>
      <c r="I21" s="57">
        <v>1.2300000000000001E-4</v>
      </c>
      <c r="J21" s="57">
        <v>1.2300000000000001E-4</v>
      </c>
      <c r="K21" s="58">
        <v>99524.6</v>
      </c>
      <c r="L21" s="58">
        <v>12.3</v>
      </c>
      <c r="M21" s="60">
        <v>66.989999999999995</v>
      </c>
    </row>
    <row r="22" spans="1:13" x14ac:dyDescent="0.35">
      <c r="A22" s="3">
        <v>15</v>
      </c>
      <c r="B22" s="57">
        <v>1.36E-4</v>
      </c>
      <c r="C22" s="57">
        <v>1.36E-4</v>
      </c>
      <c r="D22" s="58">
        <v>99386.7</v>
      </c>
      <c r="E22" s="58">
        <v>13.5</v>
      </c>
      <c r="F22" s="60">
        <v>61.67</v>
      </c>
      <c r="G22" s="3" t="s">
        <v>12</v>
      </c>
      <c r="H22" s="3">
        <v>15</v>
      </c>
      <c r="I22" s="57">
        <v>1.3300000000000001E-4</v>
      </c>
      <c r="J22" s="57">
        <v>1.3300000000000001E-4</v>
      </c>
      <c r="K22" s="58">
        <v>99512.4</v>
      </c>
      <c r="L22" s="58">
        <v>13.2</v>
      </c>
      <c r="M22" s="60">
        <v>66</v>
      </c>
    </row>
    <row r="23" spans="1:13" x14ac:dyDescent="0.35">
      <c r="A23" s="3">
        <v>16</v>
      </c>
      <c r="B23" s="57">
        <v>3.5100000000000002E-4</v>
      </c>
      <c r="C23" s="57">
        <v>3.5100000000000002E-4</v>
      </c>
      <c r="D23" s="58">
        <v>99373.2</v>
      </c>
      <c r="E23" s="58">
        <v>34.9</v>
      </c>
      <c r="F23" s="60">
        <v>60.68</v>
      </c>
      <c r="G23" s="3" t="s">
        <v>12</v>
      </c>
      <c r="H23" s="3">
        <v>16</v>
      </c>
      <c r="I23" s="57">
        <v>2.5900000000000001E-4</v>
      </c>
      <c r="J23" s="57">
        <v>2.5900000000000001E-4</v>
      </c>
      <c r="K23" s="58">
        <v>99499.1</v>
      </c>
      <c r="L23" s="58">
        <v>25.8</v>
      </c>
      <c r="M23" s="60">
        <v>65.010000000000005</v>
      </c>
    </row>
    <row r="24" spans="1:13" x14ac:dyDescent="0.35">
      <c r="A24" s="3">
        <v>17</v>
      </c>
      <c r="B24" s="57">
        <v>6.6100000000000002E-4</v>
      </c>
      <c r="C24" s="57">
        <v>6.6100000000000002E-4</v>
      </c>
      <c r="D24" s="58">
        <v>99338.3</v>
      </c>
      <c r="E24" s="58">
        <v>65.7</v>
      </c>
      <c r="F24" s="60">
        <v>59.7</v>
      </c>
      <c r="G24" s="3" t="s">
        <v>12</v>
      </c>
      <c r="H24" s="3">
        <v>17</v>
      </c>
      <c r="I24" s="57">
        <v>3.3E-4</v>
      </c>
      <c r="J24" s="57">
        <v>3.3E-4</v>
      </c>
      <c r="K24" s="58">
        <v>99473.3</v>
      </c>
      <c r="L24" s="58">
        <v>32.799999999999997</v>
      </c>
      <c r="M24" s="60">
        <v>64.03</v>
      </c>
    </row>
    <row r="25" spans="1:13" x14ac:dyDescent="0.35">
      <c r="A25" s="3">
        <v>18</v>
      </c>
      <c r="B25" s="57">
        <v>6.96E-4</v>
      </c>
      <c r="C25" s="57">
        <v>6.96E-4</v>
      </c>
      <c r="D25" s="58">
        <v>99272.6</v>
      </c>
      <c r="E25" s="58">
        <v>69.099999999999994</v>
      </c>
      <c r="F25" s="60">
        <v>58.74</v>
      </c>
      <c r="G25" s="3" t="s">
        <v>12</v>
      </c>
      <c r="H25" s="3">
        <v>18</v>
      </c>
      <c r="I25" s="57">
        <v>2.9399999999999999E-4</v>
      </c>
      <c r="J25" s="57">
        <v>2.9399999999999999E-4</v>
      </c>
      <c r="K25" s="58">
        <v>99440.5</v>
      </c>
      <c r="L25" s="58">
        <v>29.2</v>
      </c>
      <c r="M25" s="60">
        <v>63.05</v>
      </c>
    </row>
    <row r="26" spans="1:13" x14ac:dyDescent="0.35">
      <c r="A26" s="3">
        <v>19</v>
      </c>
      <c r="B26" s="57">
        <v>8.6899999999999998E-4</v>
      </c>
      <c r="C26" s="57">
        <v>8.6899999999999998E-4</v>
      </c>
      <c r="D26" s="58">
        <v>99203.6</v>
      </c>
      <c r="E26" s="58">
        <v>86.2</v>
      </c>
      <c r="F26" s="60">
        <v>57.78</v>
      </c>
      <c r="G26" s="3" t="s">
        <v>12</v>
      </c>
      <c r="H26" s="3">
        <v>19</v>
      </c>
      <c r="I26" s="57">
        <v>4.1399999999999998E-4</v>
      </c>
      <c r="J26" s="57">
        <v>4.1399999999999998E-4</v>
      </c>
      <c r="K26" s="58">
        <v>99411.3</v>
      </c>
      <c r="L26" s="58">
        <v>41.1</v>
      </c>
      <c r="M26" s="60">
        <v>62.07</v>
      </c>
    </row>
    <row r="27" spans="1:13" x14ac:dyDescent="0.35">
      <c r="A27" s="3">
        <v>20</v>
      </c>
      <c r="B27" s="57">
        <v>7.6400000000000003E-4</v>
      </c>
      <c r="C27" s="57">
        <v>7.6300000000000001E-4</v>
      </c>
      <c r="D27" s="58">
        <v>99117.4</v>
      </c>
      <c r="E27" s="58">
        <v>75.7</v>
      </c>
      <c r="F27" s="60">
        <v>56.83</v>
      </c>
      <c r="G27" s="3" t="s">
        <v>12</v>
      </c>
      <c r="H27" s="3">
        <v>20</v>
      </c>
      <c r="I27" s="57">
        <v>3.0899999999999998E-4</v>
      </c>
      <c r="J27" s="57">
        <v>3.0899999999999998E-4</v>
      </c>
      <c r="K27" s="58">
        <v>99370.2</v>
      </c>
      <c r="L27" s="58">
        <v>30.7</v>
      </c>
      <c r="M27" s="60">
        <v>61.09</v>
      </c>
    </row>
    <row r="28" spans="1:13" x14ac:dyDescent="0.35">
      <c r="A28" s="3">
        <v>21</v>
      </c>
      <c r="B28" s="57">
        <v>8.0599999999999997E-4</v>
      </c>
      <c r="C28" s="57">
        <v>8.0500000000000005E-4</v>
      </c>
      <c r="D28" s="58">
        <v>99041.8</v>
      </c>
      <c r="E28" s="58">
        <v>79.8</v>
      </c>
      <c r="F28" s="60">
        <v>55.87</v>
      </c>
      <c r="G28" s="3" t="s">
        <v>12</v>
      </c>
      <c r="H28" s="3">
        <v>21</v>
      </c>
      <c r="I28" s="57">
        <v>3.4499999999999998E-4</v>
      </c>
      <c r="J28" s="57">
        <v>3.4499999999999998E-4</v>
      </c>
      <c r="K28" s="58">
        <v>99339.5</v>
      </c>
      <c r="L28" s="58">
        <v>34.299999999999997</v>
      </c>
      <c r="M28" s="60">
        <v>60.11</v>
      </c>
    </row>
    <row r="29" spans="1:13" x14ac:dyDescent="0.35">
      <c r="A29" s="3">
        <v>22</v>
      </c>
      <c r="B29" s="57">
        <v>8.92E-4</v>
      </c>
      <c r="C29" s="57">
        <v>8.9099999999999997E-4</v>
      </c>
      <c r="D29" s="58">
        <v>98962</v>
      </c>
      <c r="E29" s="58">
        <v>88.2</v>
      </c>
      <c r="F29" s="60">
        <v>54.92</v>
      </c>
      <c r="G29" s="3" t="s">
        <v>12</v>
      </c>
      <c r="H29" s="3">
        <v>22</v>
      </c>
      <c r="I29" s="57">
        <v>2.9500000000000001E-4</v>
      </c>
      <c r="J29" s="57">
        <v>2.9500000000000001E-4</v>
      </c>
      <c r="K29" s="58">
        <v>99305.2</v>
      </c>
      <c r="L29" s="58">
        <v>29.3</v>
      </c>
      <c r="M29" s="60">
        <v>59.13</v>
      </c>
    </row>
    <row r="30" spans="1:13" x14ac:dyDescent="0.35">
      <c r="A30" s="3">
        <v>23</v>
      </c>
      <c r="B30" s="57">
        <v>8.3699999999999996E-4</v>
      </c>
      <c r="C30" s="57">
        <v>8.3600000000000005E-4</v>
      </c>
      <c r="D30" s="58">
        <v>98873.8</v>
      </c>
      <c r="E30" s="58">
        <v>82.7</v>
      </c>
      <c r="F30" s="60">
        <v>53.96</v>
      </c>
      <c r="G30" s="3" t="s">
        <v>12</v>
      </c>
      <c r="H30" s="3">
        <v>23</v>
      </c>
      <c r="I30" s="57">
        <v>3.8000000000000002E-4</v>
      </c>
      <c r="J30" s="57">
        <v>3.8000000000000002E-4</v>
      </c>
      <c r="K30" s="58">
        <v>99275.9</v>
      </c>
      <c r="L30" s="58">
        <v>37.700000000000003</v>
      </c>
      <c r="M30" s="60">
        <v>58.15</v>
      </c>
    </row>
    <row r="31" spans="1:13" x14ac:dyDescent="0.35">
      <c r="A31" s="3">
        <v>24</v>
      </c>
      <c r="B31" s="57">
        <v>9.6900000000000003E-4</v>
      </c>
      <c r="C31" s="57">
        <v>9.6900000000000003E-4</v>
      </c>
      <c r="D31" s="58">
        <v>98791.1</v>
      </c>
      <c r="E31" s="58">
        <v>95.7</v>
      </c>
      <c r="F31" s="60">
        <v>53.01</v>
      </c>
      <c r="G31" s="3" t="s">
        <v>12</v>
      </c>
      <c r="H31" s="3">
        <v>24</v>
      </c>
      <c r="I31" s="57">
        <v>3.01E-4</v>
      </c>
      <c r="J31" s="57">
        <v>3.01E-4</v>
      </c>
      <c r="K31" s="58">
        <v>99238.2</v>
      </c>
      <c r="L31" s="58">
        <v>29.9</v>
      </c>
      <c r="M31" s="60">
        <v>57.17</v>
      </c>
    </row>
    <row r="32" spans="1:13" x14ac:dyDescent="0.35">
      <c r="A32" s="3">
        <v>25</v>
      </c>
      <c r="B32" s="57">
        <v>1.034E-3</v>
      </c>
      <c r="C32" s="57">
        <v>1.0330000000000001E-3</v>
      </c>
      <c r="D32" s="58">
        <v>98695.4</v>
      </c>
      <c r="E32" s="58">
        <v>102</v>
      </c>
      <c r="F32" s="60">
        <v>52.06</v>
      </c>
      <c r="G32" s="3" t="s">
        <v>12</v>
      </c>
      <c r="H32" s="3">
        <v>25</v>
      </c>
      <c r="I32" s="57">
        <v>3.3500000000000001E-4</v>
      </c>
      <c r="J32" s="57">
        <v>3.3500000000000001E-4</v>
      </c>
      <c r="K32" s="58">
        <v>99208.4</v>
      </c>
      <c r="L32" s="58">
        <v>33.200000000000003</v>
      </c>
      <c r="M32" s="60">
        <v>56.19</v>
      </c>
    </row>
    <row r="33" spans="1:13" x14ac:dyDescent="0.35">
      <c r="A33" s="3">
        <v>26</v>
      </c>
      <c r="B33" s="57">
        <v>1.0610000000000001E-3</v>
      </c>
      <c r="C33" s="57">
        <v>1.06E-3</v>
      </c>
      <c r="D33" s="58">
        <v>98593.4</v>
      </c>
      <c r="E33" s="58">
        <v>104.5</v>
      </c>
      <c r="F33" s="60">
        <v>51.11</v>
      </c>
      <c r="G33" s="3" t="s">
        <v>12</v>
      </c>
      <c r="H33" s="3">
        <v>26</v>
      </c>
      <c r="I33" s="57">
        <v>4.1399999999999998E-4</v>
      </c>
      <c r="J33" s="57">
        <v>4.1300000000000001E-4</v>
      </c>
      <c r="K33" s="58">
        <v>99175.2</v>
      </c>
      <c r="L33" s="58">
        <v>41</v>
      </c>
      <c r="M33" s="60">
        <v>55.21</v>
      </c>
    </row>
    <row r="34" spans="1:13" x14ac:dyDescent="0.35">
      <c r="A34" s="3">
        <v>27</v>
      </c>
      <c r="B34" s="57">
        <v>1.194E-3</v>
      </c>
      <c r="C34" s="57">
        <v>1.194E-3</v>
      </c>
      <c r="D34" s="58">
        <v>98488.9</v>
      </c>
      <c r="E34" s="58">
        <v>117.6</v>
      </c>
      <c r="F34" s="60">
        <v>50.17</v>
      </c>
      <c r="G34" s="3" t="s">
        <v>12</v>
      </c>
      <c r="H34" s="3">
        <v>27</v>
      </c>
      <c r="I34" s="57">
        <v>4.0299999999999998E-4</v>
      </c>
      <c r="J34" s="57">
        <v>4.0299999999999998E-4</v>
      </c>
      <c r="K34" s="58">
        <v>99134.1</v>
      </c>
      <c r="L34" s="58">
        <v>40</v>
      </c>
      <c r="M34" s="60">
        <v>54.23</v>
      </c>
    </row>
    <row r="35" spans="1:13" x14ac:dyDescent="0.35">
      <c r="A35" s="3">
        <v>28</v>
      </c>
      <c r="B35" s="57">
        <v>1.341E-3</v>
      </c>
      <c r="C35" s="57">
        <v>1.34E-3</v>
      </c>
      <c r="D35" s="58">
        <v>98371.3</v>
      </c>
      <c r="E35" s="58">
        <v>131.80000000000001</v>
      </c>
      <c r="F35" s="60">
        <v>49.23</v>
      </c>
      <c r="G35" s="3" t="s">
        <v>12</v>
      </c>
      <c r="H35" s="3">
        <v>28</v>
      </c>
      <c r="I35" s="57">
        <v>4.5600000000000003E-4</v>
      </c>
      <c r="J35" s="57">
        <v>4.5600000000000003E-4</v>
      </c>
      <c r="K35" s="58">
        <v>99094.2</v>
      </c>
      <c r="L35" s="58">
        <v>45.2</v>
      </c>
      <c r="M35" s="60">
        <v>53.25</v>
      </c>
    </row>
    <row r="36" spans="1:13" x14ac:dyDescent="0.35">
      <c r="A36" s="3">
        <v>29</v>
      </c>
      <c r="B36" s="57">
        <v>1.3439999999999999E-3</v>
      </c>
      <c r="C36" s="57">
        <v>1.3439999999999999E-3</v>
      </c>
      <c r="D36" s="58">
        <v>98239.5</v>
      </c>
      <c r="E36" s="58">
        <v>132</v>
      </c>
      <c r="F36" s="60">
        <v>48.29</v>
      </c>
      <c r="G36" s="3" t="s">
        <v>12</v>
      </c>
      <c r="H36" s="3">
        <v>29</v>
      </c>
      <c r="I36" s="57">
        <v>6.3000000000000003E-4</v>
      </c>
      <c r="J36" s="57">
        <v>6.29E-4</v>
      </c>
      <c r="K36" s="58">
        <v>99049</v>
      </c>
      <c r="L36" s="58">
        <v>62.3</v>
      </c>
      <c r="M36" s="60">
        <v>52.28</v>
      </c>
    </row>
    <row r="37" spans="1:13" x14ac:dyDescent="0.35">
      <c r="A37" s="3">
        <v>30</v>
      </c>
      <c r="B37" s="57">
        <v>1.4840000000000001E-3</v>
      </c>
      <c r="C37" s="57">
        <v>1.4829999999999999E-3</v>
      </c>
      <c r="D37" s="58">
        <v>98107.5</v>
      </c>
      <c r="E37" s="58">
        <v>145.5</v>
      </c>
      <c r="F37" s="60">
        <v>47.36</v>
      </c>
      <c r="G37" s="3" t="s">
        <v>12</v>
      </c>
      <c r="H37" s="3">
        <v>30</v>
      </c>
      <c r="I37" s="57">
        <v>6.7699999999999998E-4</v>
      </c>
      <c r="J37" s="57">
        <v>6.7599999999999995E-4</v>
      </c>
      <c r="K37" s="58">
        <v>98986.7</v>
      </c>
      <c r="L37" s="58">
        <v>66.900000000000006</v>
      </c>
      <c r="M37" s="60">
        <v>51.31</v>
      </c>
    </row>
    <row r="38" spans="1:13" x14ac:dyDescent="0.35">
      <c r="A38" s="3">
        <v>31</v>
      </c>
      <c r="B38" s="57">
        <v>1.3730000000000001E-3</v>
      </c>
      <c r="C38" s="57">
        <v>1.372E-3</v>
      </c>
      <c r="D38" s="58">
        <v>97962</v>
      </c>
      <c r="E38" s="58">
        <v>134.4</v>
      </c>
      <c r="F38" s="60">
        <v>46.43</v>
      </c>
      <c r="G38" s="3" t="s">
        <v>12</v>
      </c>
      <c r="H38" s="3">
        <v>31</v>
      </c>
      <c r="I38" s="57">
        <v>6.3299999999999999E-4</v>
      </c>
      <c r="J38" s="57">
        <v>6.3299999999999999E-4</v>
      </c>
      <c r="K38" s="58">
        <v>98919.7</v>
      </c>
      <c r="L38" s="58">
        <v>62.6</v>
      </c>
      <c r="M38" s="60">
        <v>50.34</v>
      </c>
    </row>
    <row r="39" spans="1:13" x14ac:dyDescent="0.35">
      <c r="A39" s="3">
        <v>32</v>
      </c>
      <c r="B39" s="57">
        <v>1.4989999999999999E-3</v>
      </c>
      <c r="C39" s="57">
        <v>1.498E-3</v>
      </c>
      <c r="D39" s="58">
        <v>97827.7</v>
      </c>
      <c r="E39" s="58">
        <v>146.6</v>
      </c>
      <c r="F39" s="60">
        <v>45.49</v>
      </c>
      <c r="G39" s="3" t="s">
        <v>12</v>
      </c>
      <c r="H39" s="3">
        <v>32</v>
      </c>
      <c r="I39" s="57">
        <v>5.4500000000000002E-4</v>
      </c>
      <c r="J39" s="57">
        <v>5.44E-4</v>
      </c>
      <c r="K39" s="58">
        <v>98857.1</v>
      </c>
      <c r="L39" s="58">
        <v>53.8</v>
      </c>
      <c r="M39" s="60">
        <v>49.37</v>
      </c>
    </row>
    <row r="40" spans="1:13" x14ac:dyDescent="0.35">
      <c r="A40" s="3">
        <v>33</v>
      </c>
      <c r="B40" s="57">
        <v>1.5690000000000001E-3</v>
      </c>
      <c r="C40" s="57">
        <v>1.5679999999999999E-3</v>
      </c>
      <c r="D40" s="58">
        <v>97681.1</v>
      </c>
      <c r="E40" s="58">
        <v>153.19999999999999</v>
      </c>
      <c r="F40" s="60">
        <v>44.56</v>
      </c>
      <c r="G40" s="3" t="s">
        <v>12</v>
      </c>
      <c r="H40" s="3">
        <v>33</v>
      </c>
      <c r="I40" s="57">
        <v>7.7499999999999997E-4</v>
      </c>
      <c r="J40" s="57">
        <v>7.7499999999999997E-4</v>
      </c>
      <c r="K40" s="58">
        <v>98803.3</v>
      </c>
      <c r="L40" s="58">
        <v>76.599999999999994</v>
      </c>
      <c r="M40" s="60">
        <v>48.4</v>
      </c>
    </row>
    <row r="41" spans="1:13" x14ac:dyDescent="0.35">
      <c r="A41" s="3">
        <v>34</v>
      </c>
      <c r="B41" s="57">
        <v>1.699E-3</v>
      </c>
      <c r="C41" s="57">
        <v>1.6980000000000001E-3</v>
      </c>
      <c r="D41" s="58">
        <v>97527.9</v>
      </c>
      <c r="E41" s="58">
        <v>165.6</v>
      </c>
      <c r="F41" s="60">
        <v>43.63</v>
      </c>
      <c r="G41" s="3" t="s">
        <v>12</v>
      </c>
      <c r="H41" s="3">
        <v>34</v>
      </c>
      <c r="I41" s="57">
        <v>8.4500000000000005E-4</v>
      </c>
      <c r="J41" s="57">
        <v>8.4500000000000005E-4</v>
      </c>
      <c r="K41" s="58">
        <v>98726.7</v>
      </c>
      <c r="L41" s="58">
        <v>83.4</v>
      </c>
      <c r="M41" s="60">
        <v>47.44</v>
      </c>
    </row>
    <row r="42" spans="1:13" x14ac:dyDescent="0.35">
      <c r="A42" s="3">
        <v>35</v>
      </c>
      <c r="B42" s="57">
        <v>2.1570000000000001E-3</v>
      </c>
      <c r="C42" s="57">
        <v>2.1549999999999998E-3</v>
      </c>
      <c r="D42" s="58">
        <v>97362.4</v>
      </c>
      <c r="E42" s="58">
        <v>209.8</v>
      </c>
      <c r="F42" s="60">
        <v>42.7</v>
      </c>
      <c r="G42" s="3" t="s">
        <v>12</v>
      </c>
      <c r="H42" s="3">
        <v>35</v>
      </c>
      <c r="I42" s="57">
        <v>9.01E-4</v>
      </c>
      <c r="J42" s="57">
        <v>8.9999999999999998E-4</v>
      </c>
      <c r="K42" s="58">
        <v>98643.3</v>
      </c>
      <c r="L42" s="58">
        <v>88.8</v>
      </c>
      <c r="M42" s="60">
        <v>46.48</v>
      </c>
    </row>
    <row r="43" spans="1:13" x14ac:dyDescent="0.35">
      <c r="A43" s="3">
        <v>36</v>
      </c>
      <c r="B43" s="57">
        <v>2.0430000000000001E-3</v>
      </c>
      <c r="C43" s="57">
        <v>2.0409999999999998E-3</v>
      </c>
      <c r="D43" s="58">
        <v>97152.6</v>
      </c>
      <c r="E43" s="58">
        <v>198.3</v>
      </c>
      <c r="F43" s="60">
        <v>41.79</v>
      </c>
      <c r="G43" s="3" t="s">
        <v>12</v>
      </c>
      <c r="H43" s="3">
        <v>36</v>
      </c>
      <c r="I43" s="57">
        <v>9.7199999999999999E-4</v>
      </c>
      <c r="J43" s="57">
        <v>9.7199999999999999E-4</v>
      </c>
      <c r="K43" s="58">
        <v>98554.5</v>
      </c>
      <c r="L43" s="58">
        <v>95.7</v>
      </c>
      <c r="M43" s="60">
        <v>45.52</v>
      </c>
    </row>
    <row r="44" spans="1:13" x14ac:dyDescent="0.35">
      <c r="A44" s="3">
        <v>37</v>
      </c>
      <c r="B44" s="57">
        <v>1.712E-3</v>
      </c>
      <c r="C44" s="57">
        <v>1.7110000000000001E-3</v>
      </c>
      <c r="D44" s="58">
        <v>96954.3</v>
      </c>
      <c r="E44" s="58">
        <v>165.8</v>
      </c>
      <c r="F44" s="60">
        <v>40.869999999999997</v>
      </c>
      <c r="G44" s="3" t="s">
        <v>12</v>
      </c>
      <c r="H44" s="3">
        <v>37</v>
      </c>
      <c r="I44" s="57">
        <v>8.6799999999999996E-4</v>
      </c>
      <c r="J44" s="57">
        <v>8.6700000000000004E-4</v>
      </c>
      <c r="K44" s="58">
        <v>98458.8</v>
      </c>
      <c r="L44" s="58">
        <v>85.4</v>
      </c>
      <c r="M44" s="60">
        <v>44.56</v>
      </c>
    </row>
    <row r="45" spans="1:13" x14ac:dyDescent="0.35">
      <c r="A45" s="3">
        <v>38</v>
      </c>
      <c r="B45" s="57">
        <v>1.686E-3</v>
      </c>
      <c r="C45" s="57">
        <v>1.684E-3</v>
      </c>
      <c r="D45" s="58">
        <v>96788.4</v>
      </c>
      <c r="E45" s="58">
        <v>163</v>
      </c>
      <c r="F45" s="60">
        <v>39.94</v>
      </c>
      <c r="G45" s="3" t="s">
        <v>12</v>
      </c>
      <c r="H45" s="3">
        <v>38</v>
      </c>
      <c r="I45" s="57">
        <v>9.9400000000000009E-4</v>
      </c>
      <c r="J45" s="57">
        <v>9.9299999999999996E-4</v>
      </c>
      <c r="K45" s="58">
        <v>98373.4</v>
      </c>
      <c r="L45" s="58">
        <v>97.7</v>
      </c>
      <c r="M45" s="60">
        <v>43.6</v>
      </c>
    </row>
    <row r="46" spans="1:13" x14ac:dyDescent="0.35">
      <c r="A46" s="3">
        <v>39</v>
      </c>
      <c r="B46" s="57">
        <v>2.1719999999999999E-3</v>
      </c>
      <c r="C46" s="57">
        <v>2.1700000000000001E-3</v>
      </c>
      <c r="D46" s="58">
        <v>96625.4</v>
      </c>
      <c r="E46" s="58">
        <v>209.7</v>
      </c>
      <c r="F46" s="60">
        <v>39.01</v>
      </c>
      <c r="G46" s="3" t="s">
        <v>12</v>
      </c>
      <c r="H46" s="3">
        <v>39</v>
      </c>
      <c r="I46" s="57">
        <v>1.232E-3</v>
      </c>
      <c r="J46" s="57">
        <v>1.2310000000000001E-3</v>
      </c>
      <c r="K46" s="58">
        <v>98275.7</v>
      </c>
      <c r="L46" s="58">
        <v>121</v>
      </c>
      <c r="M46" s="60">
        <v>42.64</v>
      </c>
    </row>
    <row r="47" spans="1:13" x14ac:dyDescent="0.35">
      <c r="A47" s="3">
        <v>40</v>
      </c>
      <c r="B47" s="57">
        <v>2.4979999999999998E-3</v>
      </c>
      <c r="C47" s="57">
        <v>2.4949999999999998E-3</v>
      </c>
      <c r="D47" s="58">
        <v>96415.7</v>
      </c>
      <c r="E47" s="58">
        <v>240.6</v>
      </c>
      <c r="F47" s="60">
        <v>38.090000000000003</v>
      </c>
      <c r="G47" s="3" t="s">
        <v>12</v>
      </c>
      <c r="H47" s="3">
        <v>40</v>
      </c>
      <c r="I47" s="57">
        <v>1.1299999999999999E-3</v>
      </c>
      <c r="J47" s="57">
        <v>1.129E-3</v>
      </c>
      <c r="K47" s="58">
        <v>98154.7</v>
      </c>
      <c r="L47" s="58">
        <v>110.9</v>
      </c>
      <c r="M47" s="60">
        <v>41.7</v>
      </c>
    </row>
    <row r="48" spans="1:13" x14ac:dyDescent="0.35">
      <c r="A48" s="3">
        <v>41</v>
      </c>
      <c r="B48" s="57">
        <v>2.4840000000000001E-3</v>
      </c>
      <c r="C48" s="57">
        <v>2.4810000000000001E-3</v>
      </c>
      <c r="D48" s="58">
        <v>96175.1</v>
      </c>
      <c r="E48" s="58">
        <v>238.6</v>
      </c>
      <c r="F48" s="60">
        <v>37.19</v>
      </c>
      <c r="G48" s="3" t="s">
        <v>12</v>
      </c>
      <c r="H48" s="3">
        <v>41</v>
      </c>
      <c r="I48" s="57">
        <v>1.467E-3</v>
      </c>
      <c r="J48" s="57">
        <v>1.4649999999999999E-3</v>
      </c>
      <c r="K48" s="58">
        <v>98043.8</v>
      </c>
      <c r="L48" s="58">
        <v>143.69999999999999</v>
      </c>
      <c r="M48" s="60">
        <v>40.74</v>
      </c>
    </row>
    <row r="49" spans="1:13" x14ac:dyDescent="0.35">
      <c r="A49" s="3">
        <v>42</v>
      </c>
      <c r="B49" s="57">
        <v>2.6909999999999998E-3</v>
      </c>
      <c r="C49" s="57">
        <v>2.6870000000000002E-3</v>
      </c>
      <c r="D49" s="58">
        <v>95936.6</v>
      </c>
      <c r="E49" s="58">
        <v>257.8</v>
      </c>
      <c r="F49" s="60">
        <v>36.28</v>
      </c>
      <c r="G49" s="3" t="s">
        <v>12</v>
      </c>
      <c r="H49" s="3">
        <v>42</v>
      </c>
      <c r="I49" s="57">
        <v>1.439E-3</v>
      </c>
      <c r="J49" s="57">
        <v>1.438E-3</v>
      </c>
      <c r="K49" s="58">
        <v>97900.2</v>
      </c>
      <c r="L49" s="58">
        <v>140.80000000000001</v>
      </c>
      <c r="M49" s="60">
        <v>39.799999999999997</v>
      </c>
    </row>
    <row r="50" spans="1:13" x14ac:dyDescent="0.35">
      <c r="A50" s="3">
        <v>43</v>
      </c>
      <c r="B50" s="57">
        <v>2.689E-3</v>
      </c>
      <c r="C50" s="57">
        <v>2.6849999999999999E-3</v>
      </c>
      <c r="D50" s="58">
        <v>95678.8</v>
      </c>
      <c r="E50" s="58">
        <v>256.89999999999998</v>
      </c>
      <c r="F50" s="60">
        <v>35.380000000000003</v>
      </c>
      <c r="G50" s="3" t="s">
        <v>12</v>
      </c>
      <c r="H50" s="3">
        <v>43</v>
      </c>
      <c r="I50" s="57">
        <v>1.3240000000000001E-3</v>
      </c>
      <c r="J50" s="57">
        <v>1.3240000000000001E-3</v>
      </c>
      <c r="K50" s="58">
        <v>97759.3</v>
      </c>
      <c r="L50" s="58">
        <v>129.4</v>
      </c>
      <c r="M50" s="60">
        <v>38.86</v>
      </c>
    </row>
    <row r="51" spans="1:13" x14ac:dyDescent="0.35">
      <c r="A51" s="3">
        <v>44</v>
      </c>
      <c r="B51" s="57">
        <v>2.921E-3</v>
      </c>
      <c r="C51" s="57">
        <v>2.9169999999999999E-3</v>
      </c>
      <c r="D51" s="58">
        <v>95421.8</v>
      </c>
      <c r="E51" s="58">
        <v>278.39999999999998</v>
      </c>
      <c r="F51" s="60">
        <v>34.47</v>
      </c>
      <c r="G51" s="3" t="s">
        <v>12</v>
      </c>
      <c r="H51" s="3">
        <v>44</v>
      </c>
      <c r="I51" s="57">
        <v>1.805E-3</v>
      </c>
      <c r="J51" s="57">
        <v>1.804E-3</v>
      </c>
      <c r="K51" s="58">
        <v>97629.9</v>
      </c>
      <c r="L51" s="58">
        <v>176.1</v>
      </c>
      <c r="M51" s="60">
        <v>37.909999999999997</v>
      </c>
    </row>
    <row r="52" spans="1:13" x14ac:dyDescent="0.35">
      <c r="A52" s="3">
        <v>45</v>
      </c>
      <c r="B52" s="57">
        <v>3.0249999999999999E-3</v>
      </c>
      <c r="C52" s="57">
        <v>3.0200000000000001E-3</v>
      </c>
      <c r="D52" s="58">
        <v>95143.5</v>
      </c>
      <c r="E52" s="58">
        <v>287.39999999999998</v>
      </c>
      <c r="F52" s="60">
        <v>33.57</v>
      </c>
      <c r="G52" s="3" t="s">
        <v>12</v>
      </c>
      <c r="H52" s="3">
        <v>45</v>
      </c>
      <c r="I52" s="57">
        <v>1.81E-3</v>
      </c>
      <c r="J52" s="57">
        <v>1.8079999999999999E-3</v>
      </c>
      <c r="K52" s="58">
        <v>97453.8</v>
      </c>
      <c r="L52" s="58">
        <v>176.2</v>
      </c>
      <c r="M52" s="60">
        <v>36.979999999999997</v>
      </c>
    </row>
    <row r="53" spans="1:13" x14ac:dyDescent="0.35">
      <c r="A53" s="3">
        <v>46</v>
      </c>
      <c r="B53" s="57">
        <v>3.1280000000000001E-3</v>
      </c>
      <c r="C53" s="57">
        <v>3.1229999999999999E-3</v>
      </c>
      <c r="D53" s="58">
        <v>94856.1</v>
      </c>
      <c r="E53" s="58">
        <v>296.2</v>
      </c>
      <c r="F53" s="60">
        <v>32.67</v>
      </c>
      <c r="G53" s="3" t="s">
        <v>12</v>
      </c>
      <c r="H53" s="3">
        <v>46</v>
      </c>
      <c r="I53" s="57">
        <v>2.101E-3</v>
      </c>
      <c r="J53" s="57">
        <v>2.098E-3</v>
      </c>
      <c r="K53" s="58">
        <v>97277.6</v>
      </c>
      <c r="L53" s="58">
        <v>204.1</v>
      </c>
      <c r="M53" s="60">
        <v>36.04</v>
      </c>
    </row>
    <row r="54" spans="1:13" x14ac:dyDescent="0.35">
      <c r="A54" s="3">
        <v>47</v>
      </c>
      <c r="B54" s="57">
        <v>3.3219999999999999E-3</v>
      </c>
      <c r="C54" s="57">
        <v>3.3159999999999999E-3</v>
      </c>
      <c r="D54" s="58">
        <v>94559.9</v>
      </c>
      <c r="E54" s="58">
        <v>313.60000000000002</v>
      </c>
      <c r="F54" s="60">
        <v>31.77</v>
      </c>
      <c r="G54" s="3" t="s">
        <v>12</v>
      </c>
      <c r="H54" s="3">
        <v>47</v>
      </c>
      <c r="I54" s="57">
        <v>2.0820000000000001E-3</v>
      </c>
      <c r="J54" s="57">
        <v>2.0790000000000001E-3</v>
      </c>
      <c r="K54" s="58">
        <v>97073.5</v>
      </c>
      <c r="L54" s="58">
        <v>201.9</v>
      </c>
      <c r="M54" s="60">
        <v>35.119999999999997</v>
      </c>
    </row>
    <row r="55" spans="1:13" x14ac:dyDescent="0.35">
      <c r="A55" s="3">
        <v>48</v>
      </c>
      <c r="B55" s="57">
        <v>3.6779999999999998E-3</v>
      </c>
      <c r="C55" s="57">
        <v>3.6709999999999998E-3</v>
      </c>
      <c r="D55" s="58">
        <v>94246.3</v>
      </c>
      <c r="E55" s="58">
        <v>346</v>
      </c>
      <c r="F55" s="60">
        <v>30.87</v>
      </c>
      <c r="G55" s="3" t="s">
        <v>12</v>
      </c>
      <c r="H55" s="3">
        <v>48</v>
      </c>
      <c r="I55" s="57">
        <v>2.3579999999999999E-3</v>
      </c>
      <c r="J55" s="57">
        <v>2.3549999999999999E-3</v>
      </c>
      <c r="K55" s="58">
        <v>96871.7</v>
      </c>
      <c r="L55" s="58">
        <v>228.1</v>
      </c>
      <c r="M55" s="60">
        <v>34.19</v>
      </c>
    </row>
    <row r="56" spans="1:13" x14ac:dyDescent="0.35">
      <c r="A56" s="3">
        <v>49</v>
      </c>
      <c r="B56" s="57">
        <v>3.3990000000000001E-3</v>
      </c>
      <c r="C56" s="57">
        <v>3.3930000000000002E-3</v>
      </c>
      <c r="D56" s="58">
        <v>93900.3</v>
      </c>
      <c r="E56" s="58">
        <v>318.60000000000002</v>
      </c>
      <c r="F56" s="60">
        <v>29.99</v>
      </c>
      <c r="G56" s="3" t="s">
        <v>12</v>
      </c>
      <c r="H56" s="3">
        <v>49</v>
      </c>
      <c r="I56" s="57">
        <v>2.4169999999999999E-3</v>
      </c>
      <c r="J56" s="57">
        <v>2.415E-3</v>
      </c>
      <c r="K56" s="58">
        <v>96643.5</v>
      </c>
      <c r="L56" s="58">
        <v>233.3</v>
      </c>
      <c r="M56" s="60">
        <v>33.270000000000003</v>
      </c>
    </row>
    <row r="57" spans="1:13" x14ac:dyDescent="0.35">
      <c r="A57" s="3">
        <v>50</v>
      </c>
      <c r="B57" s="57">
        <v>4.2399999999999998E-3</v>
      </c>
      <c r="C57" s="57">
        <v>4.2310000000000004E-3</v>
      </c>
      <c r="D57" s="58">
        <v>93581.6</v>
      </c>
      <c r="E57" s="58">
        <v>395.9</v>
      </c>
      <c r="F57" s="60">
        <v>29.09</v>
      </c>
      <c r="G57" s="3" t="s">
        <v>12</v>
      </c>
      <c r="H57" s="3">
        <v>50</v>
      </c>
      <c r="I57" s="57">
        <v>2.977E-3</v>
      </c>
      <c r="J57" s="57">
        <v>2.9719999999999998E-3</v>
      </c>
      <c r="K57" s="58">
        <v>96410.2</v>
      </c>
      <c r="L57" s="58">
        <v>286.60000000000002</v>
      </c>
      <c r="M57" s="60">
        <v>32.35</v>
      </c>
    </row>
    <row r="58" spans="1:13" x14ac:dyDescent="0.35">
      <c r="A58" s="3">
        <v>51</v>
      </c>
      <c r="B58" s="57">
        <v>4.5560000000000002E-3</v>
      </c>
      <c r="C58" s="57">
        <v>4.5450000000000004E-3</v>
      </c>
      <c r="D58" s="58">
        <v>93185.7</v>
      </c>
      <c r="E58" s="58">
        <v>423.6</v>
      </c>
      <c r="F58" s="60">
        <v>28.21</v>
      </c>
      <c r="G58" s="3" t="s">
        <v>12</v>
      </c>
      <c r="H58" s="3">
        <v>51</v>
      </c>
      <c r="I58" s="57">
        <v>3.1259999999999999E-3</v>
      </c>
      <c r="J58" s="57">
        <v>3.1210000000000001E-3</v>
      </c>
      <c r="K58" s="58">
        <v>96123.6</v>
      </c>
      <c r="L58" s="58">
        <v>300</v>
      </c>
      <c r="M58" s="60">
        <v>31.44</v>
      </c>
    </row>
    <row r="59" spans="1:13" x14ac:dyDescent="0.35">
      <c r="A59" s="3">
        <v>52</v>
      </c>
      <c r="B59" s="57">
        <v>5.3810000000000004E-3</v>
      </c>
      <c r="C59" s="57">
        <v>5.3660000000000001E-3</v>
      </c>
      <c r="D59" s="58">
        <v>92762.1</v>
      </c>
      <c r="E59" s="58">
        <v>497.8</v>
      </c>
      <c r="F59" s="60">
        <v>27.33</v>
      </c>
      <c r="G59" s="3" t="s">
        <v>12</v>
      </c>
      <c r="H59" s="3">
        <v>52</v>
      </c>
      <c r="I59" s="57">
        <v>3.3999999999999998E-3</v>
      </c>
      <c r="J59" s="57">
        <v>3.395E-3</v>
      </c>
      <c r="K59" s="58">
        <v>95823.6</v>
      </c>
      <c r="L59" s="58">
        <v>325.3</v>
      </c>
      <c r="M59" s="60">
        <v>30.54</v>
      </c>
    </row>
    <row r="60" spans="1:13" x14ac:dyDescent="0.35">
      <c r="A60" s="3">
        <v>53</v>
      </c>
      <c r="B60" s="57">
        <v>5.6360000000000004E-3</v>
      </c>
      <c r="C60" s="57">
        <v>5.62E-3</v>
      </c>
      <c r="D60" s="58">
        <v>92264.4</v>
      </c>
      <c r="E60" s="58">
        <v>518.5</v>
      </c>
      <c r="F60" s="60">
        <v>26.48</v>
      </c>
      <c r="G60" s="3" t="s">
        <v>12</v>
      </c>
      <c r="H60" s="3">
        <v>53</v>
      </c>
      <c r="I60" s="57">
        <v>3.9620000000000002E-3</v>
      </c>
      <c r="J60" s="57">
        <v>3.954E-3</v>
      </c>
      <c r="K60" s="58">
        <v>95498.3</v>
      </c>
      <c r="L60" s="58">
        <v>377.6</v>
      </c>
      <c r="M60" s="60">
        <v>29.64</v>
      </c>
    </row>
    <row r="61" spans="1:13" x14ac:dyDescent="0.35">
      <c r="A61" s="3">
        <v>54</v>
      </c>
      <c r="B61" s="57">
        <v>5.9719999999999999E-3</v>
      </c>
      <c r="C61" s="57">
        <v>5.9540000000000001E-3</v>
      </c>
      <c r="D61" s="58">
        <v>91745.8</v>
      </c>
      <c r="E61" s="58">
        <v>546.29999999999995</v>
      </c>
      <c r="F61" s="60">
        <v>25.63</v>
      </c>
      <c r="G61" s="3" t="s">
        <v>12</v>
      </c>
      <c r="H61" s="3">
        <v>54</v>
      </c>
      <c r="I61" s="57">
        <v>4.2550000000000001E-3</v>
      </c>
      <c r="J61" s="57">
        <v>4.2459999999999998E-3</v>
      </c>
      <c r="K61" s="58">
        <v>95120.7</v>
      </c>
      <c r="L61" s="58">
        <v>403.9</v>
      </c>
      <c r="M61" s="60">
        <v>28.76</v>
      </c>
    </row>
    <row r="62" spans="1:13" x14ac:dyDescent="0.35">
      <c r="A62" s="3">
        <v>55</v>
      </c>
      <c r="B62" s="57">
        <v>7.326E-3</v>
      </c>
      <c r="C62" s="57">
        <v>7.2989999999999999E-3</v>
      </c>
      <c r="D62" s="58">
        <v>91199.6</v>
      </c>
      <c r="E62" s="58">
        <v>665.7</v>
      </c>
      <c r="F62" s="60">
        <v>24.78</v>
      </c>
      <c r="G62" s="3" t="s">
        <v>12</v>
      </c>
      <c r="H62" s="3">
        <v>55</v>
      </c>
      <c r="I62" s="57">
        <v>4.1900000000000001E-3</v>
      </c>
      <c r="J62" s="57">
        <v>4.1809999999999998E-3</v>
      </c>
      <c r="K62" s="58">
        <v>94716.800000000003</v>
      </c>
      <c r="L62" s="58">
        <v>396</v>
      </c>
      <c r="M62" s="60">
        <v>27.88</v>
      </c>
    </row>
    <row r="63" spans="1:13" x14ac:dyDescent="0.35">
      <c r="A63" s="3">
        <v>56</v>
      </c>
      <c r="B63" s="57">
        <v>7.4120000000000002E-3</v>
      </c>
      <c r="C63" s="57">
        <v>7.3850000000000001E-3</v>
      </c>
      <c r="D63" s="58">
        <v>90533.9</v>
      </c>
      <c r="E63" s="58">
        <v>668.6</v>
      </c>
      <c r="F63" s="60">
        <v>23.95</v>
      </c>
      <c r="G63" s="3" t="s">
        <v>12</v>
      </c>
      <c r="H63" s="3">
        <v>56</v>
      </c>
      <c r="I63" s="57">
        <v>4.731E-3</v>
      </c>
      <c r="J63" s="57">
        <v>4.7190000000000001E-3</v>
      </c>
      <c r="K63" s="58">
        <v>94320.7</v>
      </c>
      <c r="L63" s="58">
        <v>445.1</v>
      </c>
      <c r="M63" s="60">
        <v>26.99</v>
      </c>
    </row>
    <row r="64" spans="1:13" x14ac:dyDescent="0.35">
      <c r="A64" s="3">
        <v>57</v>
      </c>
      <c r="B64" s="57">
        <v>8.3960000000000007E-3</v>
      </c>
      <c r="C64" s="57">
        <v>8.3610000000000004E-3</v>
      </c>
      <c r="D64" s="58">
        <v>89865.3</v>
      </c>
      <c r="E64" s="58">
        <v>751.4</v>
      </c>
      <c r="F64" s="60">
        <v>23.13</v>
      </c>
      <c r="G64" s="3" t="s">
        <v>12</v>
      </c>
      <c r="H64" s="3">
        <v>57</v>
      </c>
      <c r="I64" s="57">
        <v>5.2100000000000002E-3</v>
      </c>
      <c r="J64" s="57">
        <v>5.1970000000000002E-3</v>
      </c>
      <c r="K64" s="58">
        <v>93875.6</v>
      </c>
      <c r="L64" s="58">
        <v>487.9</v>
      </c>
      <c r="M64" s="60">
        <v>26.12</v>
      </c>
    </row>
    <row r="65" spans="1:13" x14ac:dyDescent="0.35">
      <c r="A65" s="3">
        <v>58</v>
      </c>
      <c r="B65" s="57">
        <v>8.2880000000000002E-3</v>
      </c>
      <c r="C65" s="57">
        <v>8.2539999999999992E-3</v>
      </c>
      <c r="D65" s="58">
        <v>89113.9</v>
      </c>
      <c r="E65" s="58">
        <v>735.5</v>
      </c>
      <c r="F65" s="60">
        <v>22.32</v>
      </c>
      <c r="G65" s="3" t="s">
        <v>12</v>
      </c>
      <c r="H65" s="3">
        <v>58</v>
      </c>
      <c r="I65" s="57">
        <v>5.4310000000000001E-3</v>
      </c>
      <c r="J65" s="57">
        <v>5.4159999999999998E-3</v>
      </c>
      <c r="K65" s="58">
        <v>93387.7</v>
      </c>
      <c r="L65" s="58">
        <v>505.8</v>
      </c>
      <c r="M65" s="60">
        <v>25.25</v>
      </c>
    </row>
    <row r="66" spans="1:13" x14ac:dyDescent="0.35">
      <c r="A66" s="3">
        <v>59</v>
      </c>
      <c r="B66" s="57">
        <v>8.7799999999999996E-3</v>
      </c>
      <c r="C66" s="57">
        <v>8.7419999999999998E-3</v>
      </c>
      <c r="D66" s="58">
        <v>88378.4</v>
      </c>
      <c r="E66" s="58">
        <v>772.6</v>
      </c>
      <c r="F66" s="60">
        <v>21.5</v>
      </c>
      <c r="G66" s="3" t="s">
        <v>12</v>
      </c>
      <c r="H66" s="3">
        <v>59</v>
      </c>
      <c r="I66" s="57">
        <v>6.1019999999999998E-3</v>
      </c>
      <c r="J66" s="57">
        <v>6.084E-3</v>
      </c>
      <c r="K66" s="58">
        <v>92881.9</v>
      </c>
      <c r="L66" s="58">
        <v>565.1</v>
      </c>
      <c r="M66" s="60">
        <v>24.39</v>
      </c>
    </row>
    <row r="67" spans="1:13" x14ac:dyDescent="0.35">
      <c r="A67" s="3">
        <v>60</v>
      </c>
      <c r="B67" s="57">
        <v>1.0299000000000001E-2</v>
      </c>
      <c r="C67" s="57">
        <v>1.0246E-2</v>
      </c>
      <c r="D67" s="58">
        <v>87605.8</v>
      </c>
      <c r="E67" s="58">
        <v>897.6</v>
      </c>
      <c r="F67" s="60">
        <v>20.69</v>
      </c>
      <c r="G67" s="3" t="s">
        <v>12</v>
      </c>
      <c r="H67" s="3">
        <v>60</v>
      </c>
      <c r="I67" s="57">
        <v>7.0870000000000004E-3</v>
      </c>
      <c r="J67" s="57">
        <v>7.0619999999999997E-3</v>
      </c>
      <c r="K67" s="58">
        <v>92316.9</v>
      </c>
      <c r="L67" s="58">
        <v>652</v>
      </c>
      <c r="M67" s="60">
        <v>23.53</v>
      </c>
    </row>
    <row r="68" spans="1:13" x14ac:dyDescent="0.35">
      <c r="A68" s="3">
        <v>61</v>
      </c>
      <c r="B68" s="57">
        <v>1.1469E-2</v>
      </c>
      <c r="C68" s="57">
        <v>1.1403E-2</v>
      </c>
      <c r="D68" s="58">
        <v>86708.2</v>
      </c>
      <c r="E68" s="58">
        <v>988.8</v>
      </c>
      <c r="F68" s="60">
        <v>19.899999999999999</v>
      </c>
      <c r="G68" s="3" t="s">
        <v>12</v>
      </c>
      <c r="H68" s="3">
        <v>61</v>
      </c>
      <c r="I68" s="57">
        <v>7.8429999999999993E-3</v>
      </c>
      <c r="J68" s="57">
        <v>7.8120000000000004E-3</v>
      </c>
      <c r="K68" s="58">
        <v>91664.9</v>
      </c>
      <c r="L68" s="58">
        <v>716.1</v>
      </c>
      <c r="M68" s="60">
        <v>22.7</v>
      </c>
    </row>
    <row r="69" spans="1:13" x14ac:dyDescent="0.35">
      <c r="A69" s="3">
        <v>62</v>
      </c>
      <c r="B69" s="57">
        <v>1.2017E-2</v>
      </c>
      <c r="C69" s="57">
        <v>1.1945000000000001E-2</v>
      </c>
      <c r="D69" s="58">
        <v>85719.4</v>
      </c>
      <c r="E69" s="58">
        <v>1024</v>
      </c>
      <c r="F69" s="60">
        <v>19.12</v>
      </c>
      <c r="G69" s="3" t="s">
        <v>12</v>
      </c>
      <c r="H69" s="3">
        <v>62</v>
      </c>
      <c r="I69" s="57">
        <v>7.8589999999999997E-3</v>
      </c>
      <c r="J69" s="57">
        <v>7.8279999999999999E-3</v>
      </c>
      <c r="K69" s="58">
        <v>90948.800000000003</v>
      </c>
      <c r="L69" s="58">
        <v>712</v>
      </c>
      <c r="M69" s="60">
        <v>21.87</v>
      </c>
    </row>
    <row r="70" spans="1:13" x14ac:dyDescent="0.35">
      <c r="A70" s="3">
        <v>63</v>
      </c>
      <c r="B70" s="57">
        <v>1.3448999999999999E-2</v>
      </c>
      <c r="C70" s="57">
        <v>1.3358999999999999E-2</v>
      </c>
      <c r="D70" s="58">
        <v>84695.4</v>
      </c>
      <c r="E70" s="58">
        <v>1131.5</v>
      </c>
      <c r="F70" s="60">
        <v>18.34</v>
      </c>
      <c r="G70" s="3" t="s">
        <v>12</v>
      </c>
      <c r="H70" s="3">
        <v>63</v>
      </c>
      <c r="I70" s="57">
        <v>8.7740000000000005E-3</v>
      </c>
      <c r="J70" s="57">
        <v>8.7360000000000007E-3</v>
      </c>
      <c r="K70" s="58">
        <v>90236.800000000003</v>
      </c>
      <c r="L70" s="58">
        <v>788.3</v>
      </c>
      <c r="M70" s="60">
        <v>21.04</v>
      </c>
    </row>
    <row r="71" spans="1:13" x14ac:dyDescent="0.35">
      <c r="A71" s="3">
        <v>64</v>
      </c>
      <c r="B71" s="57">
        <v>1.515E-2</v>
      </c>
      <c r="C71" s="57">
        <v>1.5036000000000001E-2</v>
      </c>
      <c r="D71" s="58">
        <v>83564</v>
      </c>
      <c r="E71" s="58">
        <v>1256.4000000000001</v>
      </c>
      <c r="F71" s="60">
        <v>17.59</v>
      </c>
      <c r="G71" s="3" t="s">
        <v>12</v>
      </c>
      <c r="H71" s="3">
        <v>64</v>
      </c>
      <c r="I71" s="57">
        <v>9.7429999999999999E-3</v>
      </c>
      <c r="J71" s="57">
        <v>9.6959999999999998E-3</v>
      </c>
      <c r="K71" s="58">
        <v>89448.5</v>
      </c>
      <c r="L71" s="58">
        <v>867.3</v>
      </c>
      <c r="M71" s="60">
        <v>20.22</v>
      </c>
    </row>
    <row r="72" spans="1:13" x14ac:dyDescent="0.35">
      <c r="A72" s="3">
        <v>65</v>
      </c>
      <c r="B72" s="57">
        <v>1.6323000000000001E-2</v>
      </c>
      <c r="C72" s="57">
        <v>1.6191000000000001E-2</v>
      </c>
      <c r="D72" s="58">
        <v>82307.5</v>
      </c>
      <c r="E72" s="58">
        <v>1332.6</v>
      </c>
      <c r="F72" s="60">
        <v>16.850000000000001</v>
      </c>
      <c r="G72" s="3" t="s">
        <v>12</v>
      </c>
      <c r="H72" s="3">
        <v>65</v>
      </c>
      <c r="I72" s="57">
        <v>1.0810999999999999E-2</v>
      </c>
      <c r="J72" s="57">
        <v>1.0753E-2</v>
      </c>
      <c r="K72" s="58">
        <v>88581.2</v>
      </c>
      <c r="L72" s="58">
        <v>952.5</v>
      </c>
      <c r="M72" s="60">
        <v>19.420000000000002</v>
      </c>
    </row>
    <row r="73" spans="1:13" x14ac:dyDescent="0.35">
      <c r="A73" s="3">
        <v>66</v>
      </c>
      <c r="B73" s="57">
        <v>1.8193999999999998E-2</v>
      </c>
      <c r="C73" s="57">
        <v>1.8030000000000001E-2</v>
      </c>
      <c r="D73" s="58">
        <v>80974.899999999994</v>
      </c>
      <c r="E73" s="58">
        <v>1459.9</v>
      </c>
      <c r="F73" s="60">
        <v>16.12</v>
      </c>
      <c r="G73" s="3" t="s">
        <v>12</v>
      </c>
      <c r="H73" s="3">
        <v>66</v>
      </c>
      <c r="I73" s="57">
        <v>1.1556E-2</v>
      </c>
      <c r="J73" s="57">
        <v>1.1488999999999999E-2</v>
      </c>
      <c r="K73" s="58">
        <v>87628.7</v>
      </c>
      <c r="L73" s="58">
        <v>1006.8</v>
      </c>
      <c r="M73" s="60">
        <v>18.62</v>
      </c>
    </row>
    <row r="74" spans="1:13" x14ac:dyDescent="0.35">
      <c r="A74" s="3">
        <v>67</v>
      </c>
      <c r="B74" s="57">
        <v>2.0226999999999998E-2</v>
      </c>
      <c r="C74" s="57">
        <v>2.0025000000000001E-2</v>
      </c>
      <c r="D74" s="58">
        <v>79515</v>
      </c>
      <c r="E74" s="58">
        <v>1592.3</v>
      </c>
      <c r="F74" s="60">
        <v>15.4</v>
      </c>
      <c r="G74" s="3" t="s">
        <v>12</v>
      </c>
      <c r="H74" s="3">
        <v>67</v>
      </c>
      <c r="I74" s="57">
        <v>1.3631000000000001E-2</v>
      </c>
      <c r="J74" s="57">
        <v>1.3539000000000001E-2</v>
      </c>
      <c r="K74" s="58">
        <v>86621.9</v>
      </c>
      <c r="L74" s="58">
        <v>1172.8</v>
      </c>
      <c r="M74" s="60">
        <v>17.829999999999998</v>
      </c>
    </row>
    <row r="75" spans="1:13" x14ac:dyDescent="0.35">
      <c r="A75" s="3">
        <v>68</v>
      </c>
      <c r="B75" s="57">
        <v>2.1995000000000001E-2</v>
      </c>
      <c r="C75" s="57">
        <v>2.1755E-2</v>
      </c>
      <c r="D75" s="58">
        <v>77922.7</v>
      </c>
      <c r="E75" s="58">
        <v>1695.2</v>
      </c>
      <c r="F75" s="60">
        <v>14.71</v>
      </c>
      <c r="G75" s="3" t="s">
        <v>12</v>
      </c>
      <c r="H75" s="3">
        <v>68</v>
      </c>
      <c r="I75" s="57">
        <v>1.4505000000000001E-2</v>
      </c>
      <c r="J75" s="57">
        <v>1.4401000000000001E-2</v>
      </c>
      <c r="K75" s="58">
        <v>85449.1</v>
      </c>
      <c r="L75" s="58">
        <v>1230.5</v>
      </c>
      <c r="M75" s="60">
        <v>17.07</v>
      </c>
    </row>
    <row r="76" spans="1:13" x14ac:dyDescent="0.35">
      <c r="A76" s="3">
        <v>69</v>
      </c>
      <c r="B76" s="57">
        <v>2.5106E-2</v>
      </c>
      <c r="C76" s="57">
        <v>2.4795000000000001E-2</v>
      </c>
      <c r="D76" s="58">
        <v>76227.5</v>
      </c>
      <c r="E76" s="58">
        <v>1890.1</v>
      </c>
      <c r="F76" s="60">
        <v>14.02</v>
      </c>
      <c r="G76" s="3" t="s">
        <v>12</v>
      </c>
      <c r="H76" s="3">
        <v>69</v>
      </c>
      <c r="I76" s="57">
        <v>1.5921000000000001E-2</v>
      </c>
      <c r="J76" s="57">
        <v>1.5795E-2</v>
      </c>
      <c r="K76" s="58">
        <v>84218.6</v>
      </c>
      <c r="L76" s="58">
        <v>1330.3</v>
      </c>
      <c r="M76" s="60">
        <v>16.309999999999999</v>
      </c>
    </row>
    <row r="77" spans="1:13" x14ac:dyDescent="0.35">
      <c r="A77" s="3">
        <v>70</v>
      </c>
      <c r="B77" s="57">
        <v>2.7264E-2</v>
      </c>
      <c r="C77" s="57">
        <v>2.6897000000000001E-2</v>
      </c>
      <c r="D77" s="58">
        <v>74337.399999999994</v>
      </c>
      <c r="E77" s="58">
        <v>1999.5</v>
      </c>
      <c r="F77" s="60">
        <v>13.37</v>
      </c>
      <c r="G77" s="3" t="s">
        <v>12</v>
      </c>
      <c r="H77" s="3">
        <v>70</v>
      </c>
      <c r="I77" s="57">
        <v>1.7580999999999999E-2</v>
      </c>
      <c r="J77" s="57">
        <v>1.7427999999999999E-2</v>
      </c>
      <c r="K77" s="58">
        <v>82888.399999999994</v>
      </c>
      <c r="L77" s="58">
        <v>1444.6</v>
      </c>
      <c r="M77" s="60">
        <v>15.57</v>
      </c>
    </row>
    <row r="78" spans="1:13" x14ac:dyDescent="0.35">
      <c r="A78" s="3">
        <v>71</v>
      </c>
      <c r="B78" s="57">
        <v>2.9503999999999999E-2</v>
      </c>
      <c r="C78" s="57">
        <v>2.9075E-2</v>
      </c>
      <c r="D78" s="58">
        <v>72337.899999999994</v>
      </c>
      <c r="E78" s="58">
        <v>2103.1999999999998</v>
      </c>
      <c r="F78" s="60">
        <v>12.72</v>
      </c>
      <c r="G78" s="3" t="s">
        <v>12</v>
      </c>
      <c r="H78" s="3">
        <v>71</v>
      </c>
      <c r="I78" s="57">
        <v>1.934E-2</v>
      </c>
      <c r="J78" s="57">
        <v>1.9154999999999998E-2</v>
      </c>
      <c r="K78" s="58">
        <v>81443.8</v>
      </c>
      <c r="L78" s="58">
        <v>1560.1</v>
      </c>
      <c r="M78" s="60">
        <v>14.83</v>
      </c>
    </row>
    <row r="79" spans="1:13" x14ac:dyDescent="0.35">
      <c r="A79" s="3">
        <v>72</v>
      </c>
      <c r="B79" s="57">
        <v>3.2029000000000002E-2</v>
      </c>
      <c r="C79" s="57">
        <v>3.1524000000000003E-2</v>
      </c>
      <c r="D79" s="58">
        <v>70234.7</v>
      </c>
      <c r="E79" s="58">
        <v>2214.1</v>
      </c>
      <c r="F79" s="60">
        <v>12.09</v>
      </c>
      <c r="G79" s="3" t="s">
        <v>12</v>
      </c>
      <c r="H79" s="3">
        <v>72</v>
      </c>
      <c r="I79" s="57">
        <v>2.2179999999999998E-2</v>
      </c>
      <c r="J79" s="57">
        <v>2.1937000000000002E-2</v>
      </c>
      <c r="K79" s="58">
        <v>79883.7</v>
      </c>
      <c r="L79" s="58">
        <v>1752.4</v>
      </c>
      <c r="M79" s="60">
        <v>14.11</v>
      </c>
    </row>
    <row r="80" spans="1:13" x14ac:dyDescent="0.35">
      <c r="A80" s="3">
        <v>73</v>
      </c>
      <c r="B80" s="57">
        <v>3.4895000000000002E-2</v>
      </c>
      <c r="C80" s="57">
        <v>3.4296E-2</v>
      </c>
      <c r="D80" s="58">
        <v>68020.600000000006</v>
      </c>
      <c r="E80" s="58">
        <v>2332.9</v>
      </c>
      <c r="F80" s="60">
        <v>11.47</v>
      </c>
      <c r="G80" s="3" t="s">
        <v>12</v>
      </c>
      <c r="H80" s="3">
        <v>73</v>
      </c>
      <c r="I80" s="57">
        <v>2.3751000000000001E-2</v>
      </c>
      <c r="J80" s="57">
        <v>2.3472E-2</v>
      </c>
      <c r="K80" s="58">
        <v>78131.399999999994</v>
      </c>
      <c r="L80" s="58">
        <v>1833.9</v>
      </c>
      <c r="M80" s="60">
        <v>13.42</v>
      </c>
    </row>
    <row r="81" spans="1:13" x14ac:dyDescent="0.35">
      <c r="A81" s="3">
        <v>74</v>
      </c>
      <c r="B81" s="57">
        <v>3.9955999999999998E-2</v>
      </c>
      <c r="C81" s="57">
        <v>3.9172999999999999E-2</v>
      </c>
      <c r="D81" s="58">
        <v>65687.7</v>
      </c>
      <c r="E81" s="58">
        <v>2573.1999999999998</v>
      </c>
      <c r="F81" s="60">
        <v>10.86</v>
      </c>
      <c r="G81" s="3" t="s">
        <v>12</v>
      </c>
      <c r="H81" s="3">
        <v>74</v>
      </c>
      <c r="I81" s="57">
        <v>2.4995E-2</v>
      </c>
      <c r="J81" s="57">
        <v>2.4686E-2</v>
      </c>
      <c r="K81" s="58">
        <v>76297.5</v>
      </c>
      <c r="L81" s="58">
        <v>1883.5</v>
      </c>
      <c r="M81" s="60">
        <v>12.73</v>
      </c>
    </row>
    <row r="82" spans="1:13" x14ac:dyDescent="0.35">
      <c r="A82" s="3">
        <v>75</v>
      </c>
      <c r="B82" s="57">
        <v>4.2393E-2</v>
      </c>
      <c r="C82" s="57">
        <v>4.1513000000000001E-2</v>
      </c>
      <c r="D82" s="58">
        <v>63114.6</v>
      </c>
      <c r="E82" s="58">
        <v>2620</v>
      </c>
      <c r="F82" s="60">
        <v>10.28</v>
      </c>
      <c r="G82" s="3" t="s">
        <v>12</v>
      </c>
      <c r="H82" s="3">
        <v>75</v>
      </c>
      <c r="I82" s="57">
        <v>2.9197000000000001E-2</v>
      </c>
      <c r="J82" s="57">
        <v>2.8777E-2</v>
      </c>
      <c r="K82" s="58">
        <v>74414</v>
      </c>
      <c r="L82" s="58">
        <v>2141.4</v>
      </c>
      <c r="M82" s="60">
        <v>12.04</v>
      </c>
    </row>
    <row r="83" spans="1:13" x14ac:dyDescent="0.35">
      <c r="A83" s="3">
        <v>76</v>
      </c>
      <c r="B83" s="57">
        <v>4.7477999999999999E-2</v>
      </c>
      <c r="C83" s="57">
        <v>4.6377000000000002E-2</v>
      </c>
      <c r="D83" s="58">
        <v>60494.5</v>
      </c>
      <c r="E83" s="58">
        <v>2805.5</v>
      </c>
      <c r="F83" s="60">
        <v>9.6999999999999993</v>
      </c>
      <c r="G83" s="3" t="s">
        <v>12</v>
      </c>
      <c r="H83" s="3">
        <v>76</v>
      </c>
      <c r="I83" s="57">
        <v>3.2045999999999998E-2</v>
      </c>
      <c r="J83" s="57">
        <v>3.1541E-2</v>
      </c>
      <c r="K83" s="58">
        <v>72272.600000000006</v>
      </c>
      <c r="L83" s="58">
        <v>2279.5</v>
      </c>
      <c r="M83" s="60">
        <v>11.38</v>
      </c>
    </row>
    <row r="84" spans="1:13" x14ac:dyDescent="0.35">
      <c r="A84" s="3">
        <v>77</v>
      </c>
      <c r="B84" s="57">
        <v>5.2656000000000001E-2</v>
      </c>
      <c r="C84" s="57">
        <v>5.1305000000000003E-2</v>
      </c>
      <c r="D84" s="58">
        <v>57689</v>
      </c>
      <c r="E84" s="58">
        <v>2959.7</v>
      </c>
      <c r="F84" s="60">
        <v>9.15</v>
      </c>
      <c r="G84" s="3" t="s">
        <v>12</v>
      </c>
      <c r="H84" s="3">
        <v>77</v>
      </c>
      <c r="I84" s="57">
        <v>3.542E-2</v>
      </c>
      <c r="J84" s="57">
        <v>3.4804000000000002E-2</v>
      </c>
      <c r="K84" s="58">
        <v>69993.100000000006</v>
      </c>
      <c r="L84" s="58">
        <v>2436</v>
      </c>
      <c r="M84" s="60">
        <v>10.73</v>
      </c>
    </row>
    <row r="85" spans="1:13" x14ac:dyDescent="0.35">
      <c r="A85" s="3">
        <v>78</v>
      </c>
      <c r="B85" s="57">
        <v>5.6105000000000002E-2</v>
      </c>
      <c r="C85" s="57">
        <v>5.4573999999999998E-2</v>
      </c>
      <c r="D85" s="58">
        <v>54729.2</v>
      </c>
      <c r="E85" s="58">
        <v>2986.8</v>
      </c>
      <c r="F85" s="60">
        <v>8.6199999999999992</v>
      </c>
      <c r="G85" s="3" t="s">
        <v>12</v>
      </c>
      <c r="H85" s="3">
        <v>78</v>
      </c>
      <c r="I85" s="57">
        <v>4.1091000000000003E-2</v>
      </c>
      <c r="J85" s="57">
        <v>4.0264000000000001E-2</v>
      </c>
      <c r="K85" s="58">
        <v>67557.100000000006</v>
      </c>
      <c r="L85" s="58">
        <v>2720.1</v>
      </c>
      <c r="M85" s="60">
        <v>10.1</v>
      </c>
    </row>
    <row r="86" spans="1:13" x14ac:dyDescent="0.35">
      <c r="A86" s="3">
        <v>79</v>
      </c>
      <c r="B86" s="57">
        <v>6.2496999999999997E-2</v>
      </c>
      <c r="C86" s="57">
        <v>6.0602999999999997E-2</v>
      </c>
      <c r="D86" s="58">
        <v>51742.400000000001</v>
      </c>
      <c r="E86" s="58">
        <v>3135.8</v>
      </c>
      <c r="F86" s="60">
        <v>8.08</v>
      </c>
      <c r="G86" s="3" t="s">
        <v>12</v>
      </c>
      <c r="H86" s="3">
        <v>79</v>
      </c>
      <c r="I86" s="57">
        <v>4.6378000000000003E-2</v>
      </c>
      <c r="J86" s="57">
        <v>4.5326999999999999E-2</v>
      </c>
      <c r="K86" s="58">
        <v>64837</v>
      </c>
      <c r="L86" s="58">
        <v>2938.9</v>
      </c>
      <c r="M86" s="60">
        <v>9.51</v>
      </c>
    </row>
    <row r="87" spans="1:13" x14ac:dyDescent="0.35">
      <c r="A87" s="3">
        <v>80</v>
      </c>
      <c r="B87" s="57">
        <v>7.4440000000000006E-2</v>
      </c>
      <c r="C87" s="57">
        <v>7.1768999999999999E-2</v>
      </c>
      <c r="D87" s="58">
        <v>48606.7</v>
      </c>
      <c r="E87" s="58">
        <v>3488.4</v>
      </c>
      <c r="F87" s="60">
        <v>7.57</v>
      </c>
      <c r="G87" s="3" t="s">
        <v>12</v>
      </c>
      <c r="H87" s="3">
        <v>80</v>
      </c>
      <c r="I87" s="57">
        <v>5.0143E-2</v>
      </c>
      <c r="J87" s="57">
        <v>4.8916000000000001E-2</v>
      </c>
      <c r="K87" s="58">
        <v>61898.1</v>
      </c>
      <c r="L87" s="58">
        <v>3027.8</v>
      </c>
      <c r="M87" s="60">
        <v>8.93</v>
      </c>
    </row>
    <row r="88" spans="1:13" x14ac:dyDescent="0.35">
      <c r="A88" s="3">
        <v>81</v>
      </c>
      <c r="B88" s="57">
        <v>7.9737000000000002E-2</v>
      </c>
      <c r="C88" s="57">
        <v>7.6679999999999998E-2</v>
      </c>
      <c r="D88" s="58">
        <v>45118.2</v>
      </c>
      <c r="E88" s="58">
        <v>3459.7</v>
      </c>
      <c r="F88" s="60">
        <v>7.12</v>
      </c>
      <c r="G88" s="3" t="s">
        <v>12</v>
      </c>
      <c r="H88" s="3">
        <v>81</v>
      </c>
      <c r="I88" s="57">
        <v>5.9043999999999999E-2</v>
      </c>
      <c r="J88" s="57">
        <v>5.7350999999999999E-2</v>
      </c>
      <c r="K88" s="58">
        <v>58870.3</v>
      </c>
      <c r="L88" s="58">
        <v>3376.3</v>
      </c>
      <c r="M88" s="60">
        <v>8.3699999999999992</v>
      </c>
    </row>
    <row r="89" spans="1:13" x14ac:dyDescent="0.35">
      <c r="A89" s="3">
        <v>82</v>
      </c>
      <c r="B89" s="57">
        <v>9.0195999999999998E-2</v>
      </c>
      <c r="C89" s="57">
        <v>8.6304000000000006E-2</v>
      </c>
      <c r="D89" s="58">
        <v>41658.6</v>
      </c>
      <c r="E89" s="58">
        <v>3595.3</v>
      </c>
      <c r="F89" s="60">
        <v>6.67</v>
      </c>
      <c r="G89" s="3" t="s">
        <v>12</v>
      </c>
      <c r="H89" s="3">
        <v>82</v>
      </c>
      <c r="I89" s="57">
        <v>6.4928E-2</v>
      </c>
      <c r="J89" s="57">
        <v>6.2886999999999998E-2</v>
      </c>
      <c r="K89" s="58">
        <v>55494.1</v>
      </c>
      <c r="L89" s="58">
        <v>3489.8</v>
      </c>
      <c r="M89" s="60">
        <v>7.85</v>
      </c>
    </row>
    <row r="90" spans="1:13" x14ac:dyDescent="0.35">
      <c r="A90" s="3">
        <v>83</v>
      </c>
      <c r="B90" s="57">
        <v>9.9121000000000001E-2</v>
      </c>
      <c r="C90" s="57">
        <v>9.4439999999999996E-2</v>
      </c>
      <c r="D90" s="58">
        <v>38063.300000000003</v>
      </c>
      <c r="E90" s="58">
        <v>3594.7</v>
      </c>
      <c r="F90" s="60">
        <v>6.25</v>
      </c>
      <c r="G90" s="3" t="s">
        <v>12</v>
      </c>
      <c r="H90" s="3">
        <v>83</v>
      </c>
      <c r="I90" s="57">
        <v>7.2343000000000005E-2</v>
      </c>
      <c r="J90" s="57">
        <v>6.9818000000000005E-2</v>
      </c>
      <c r="K90" s="58">
        <v>52004.2</v>
      </c>
      <c r="L90" s="58">
        <v>3630.8</v>
      </c>
      <c r="M90" s="60">
        <v>7.34</v>
      </c>
    </row>
    <row r="91" spans="1:13" x14ac:dyDescent="0.35">
      <c r="A91" s="3">
        <v>84</v>
      </c>
      <c r="B91" s="57">
        <v>0.11067200000000001</v>
      </c>
      <c r="C91" s="57">
        <v>0.104869</v>
      </c>
      <c r="D91" s="58">
        <v>34468.6</v>
      </c>
      <c r="E91" s="58">
        <v>3614.7</v>
      </c>
      <c r="F91" s="60">
        <v>5.85</v>
      </c>
      <c r="G91" s="3" t="s">
        <v>12</v>
      </c>
      <c r="H91" s="3">
        <v>84</v>
      </c>
      <c r="I91" s="57">
        <v>8.0366999999999994E-2</v>
      </c>
      <c r="J91" s="57">
        <v>7.7261999999999997E-2</v>
      </c>
      <c r="K91" s="58">
        <v>48373.4</v>
      </c>
      <c r="L91" s="58">
        <v>3737.4</v>
      </c>
      <c r="M91" s="60">
        <v>6.85</v>
      </c>
    </row>
    <row r="92" spans="1:13" x14ac:dyDescent="0.35">
      <c r="A92" s="3">
        <v>85</v>
      </c>
      <c r="B92" s="57">
        <v>0.1191</v>
      </c>
      <c r="C92" s="57">
        <v>0.11240600000000001</v>
      </c>
      <c r="D92" s="58">
        <v>30853.9</v>
      </c>
      <c r="E92" s="58">
        <v>3468.2</v>
      </c>
      <c r="F92" s="60">
        <v>5.48</v>
      </c>
      <c r="G92" s="3" t="s">
        <v>12</v>
      </c>
      <c r="H92" s="3">
        <v>85</v>
      </c>
      <c r="I92" s="57">
        <v>9.0743000000000004E-2</v>
      </c>
      <c r="J92" s="57">
        <v>8.6804999999999993E-2</v>
      </c>
      <c r="K92" s="58">
        <v>44636</v>
      </c>
      <c r="L92" s="58">
        <v>3874.6</v>
      </c>
      <c r="M92" s="60">
        <v>6.38</v>
      </c>
    </row>
    <row r="93" spans="1:13" x14ac:dyDescent="0.35">
      <c r="A93" s="3">
        <v>86</v>
      </c>
      <c r="B93" s="57">
        <v>0.132797</v>
      </c>
      <c r="C93" s="57">
        <v>0.124529</v>
      </c>
      <c r="D93" s="58">
        <v>27385.7</v>
      </c>
      <c r="E93" s="58">
        <v>3410.3</v>
      </c>
      <c r="F93" s="60">
        <v>5.1100000000000003</v>
      </c>
      <c r="G93" s="3" t="s">
        <v>12</v>
      </c>
      <c r="H93" s="3">
        <v>86</v>
      </c>
      <c r="I93" s="57">
        <v>0.10191699999999999</v>
      </c>
      <c r="J93" s="57">
        <v>9.6975000000000006E-2</v>
      </c>
      <c r="K93" s="58">
        <v>40761.4</v>
      </c>
      <c r="L93" s="58">
        <v>3952.8</v>
      </c>
      <c r="M93" s="60">
        <v>5.94</v>
      </c>
    </row>
    <row r="94" spans="1:13" x14ac:dyDescent="0.35">
      <c r="A94" s="3">
        <v>87</v>
      </c>
      <c r="B94" s="57">
        <v>0.145845</v>
      </c>
      <c r="C94" s="57">
        <v>0.135933</v>
      </c>
      <c r="D94" s="58">
        <v>23975.4</v>
      </c>
      <c r="E94" s="58">
        <v>3259</v>
      </c>
      <c r="F94" s="60">
        <v>4.7699999999999996</v>
      </c>
      <c r="G94" s="3" t="s">
        <v>12</v>
      </c>
      <c r="H94" s="3">
        <v>87</v>
      </c>
      <c r="I94" s="57">
        <v>0.112993</v>
      </c>
      <c r="J94" s="57">
        <v>0.106951</v>
      </c>
      <c r="K94" s="58">
        <v>36808.5</v>
      </c>
      <c r="L94" s="58">
        <v>3936.7</v>
      </c>
      <c r="M94" s="60">
        <v>5.53</v>
      </c>
    </row>
    <row r="95" spans="1:13" x14ac:dyDescent="0.35">
      <c r="A95" s="3">
        <v>88</v>
      </c>
      <c r="B95" s="57">
        <v>0.16347600000000001</v>
      </c>
      <c r="C95" s="57">
        <v>0.15112400000000001</v>
      </c>
      <c r="D95" s="58">
        <v>20716.400000000001</v>
      </c>
      <c r="E95" s="58">
        <v>3130.7</v>
      </c>
      <c r="F95" s="60">
        <v>4.4400000000000004</v>
      </c>
      <c r="G95" s="3" t="s">
        <v>12</v>
      </c>
      <c r="H95" s="3">
        <v>88</v>
      </c>
      <c r="I95" s="57">
        <v>0.124013</v>
      </c>
      <c r="J95" s="57">
        <v>0.116772</v>
      </c>
      <c r="K95" s="58">
        <v>32871.800000000003</v>
      </c>
      <c r="L95" s="58">
        <v>3838.5</v>
      </c>
      <c r="M95" s="60">
        <v>5.13</v>
      </c>
    </row>
    <row r="96" spans="1:13" x14ac:dyDescent="0.35">
      <c r="A96" s="3">
        <v>89</v>
      </c>
      <c r="B96" s="57">
        <v>0.17663799999999999</v>
      </c>
      <c r="C96" s="57">
        <v>0.162303</v>
      </c>
      <c r="D96" s="58">
        <v>17585.599999999999</v>
      </c>
      <c r="E96" s="58">
        <v>2854.2</v>
      </c>
      <c r="F96" s="60">
        <v>4.1399999999999997</v>
      </c>
      <c r="G96" s="3" t="s">
        <v>12</v>
      </c>
      <c r="H96" s="3">
        <v>89</v>
      </c>
      <c r="I96" s="57">
        <v>0.135853</v>
      </c>
      <c r="J96" s="57">
        <v>0.12721199999999999</v>
      </c>
      <c r="K96" s="58">
        <v>29033.3</v>
      </c>
      <c r="L96" s="58">
        <v>3693.4</v>
      </c>
      <c r="M96" s="60">
        <v>4.74</v>
      </c>
    </row>
    <row r="97" spans="1:13" x14ac:dyDescent="0.35">
      <c r="A97" s="3">
        <v>90</v>
      </c>
      <c r="B97" s="57">
        <v>0.18598799999999999</v>
      </c>
      <c r="C97" s="57">
        <v>0.17016400000000001</v>
      </c>
      <c r="D97" s="58">
        <v>14731.4</v>
      </c>
      <c r="E97" s="58">
        <v>2506.8000000000002</v>
      </c>
      <c r="F97" s="60">
        <v>3.84</v>
      </c>
      <c r="G97" s="3" t="s">
        <v>12</v>
      </c>
      <c r="H97" s="3">
        <v>90</v>
      </c>
      <c r="I97" s="57">
        <v>0.15969</v>
      </c>
      <c r="J97" s="57">
        <v>0.14788299999999999</v>
      </c>
      <c r="K97" s="58">
        <v>25339.9</v>
      </c>
      <c r="L97" s="58">
        <v>3747.3</v>
      </c>
      <c r="M97" s="60">
        <v>4.3600000000000003</v>
      </c>
    </row>
    <row r="98" spans="1:13" x14ac:dyDescent="0.35">
      <c r="A98" s="3">
        <v>91</v>
      </c>
      <c r="B98" s="57">
        <v>0.20819299999999999</v>
      </c>
      <c r="C98" s="57">
        <v>0.18856400000000001</v>
      </c>
      <c r="D98" s="58">
        <v>12224.7</v>
      </c>
      <c r="E98" s="58">
        <v>2305.1</v>
      </c>
      <c r="F98" s="60">
        <v>3.53</v>
      </c>
      <c r="G98" s="3" t="s">
        <v>12</v>
      </c>
      <c r="H98" s="3">
        <v>91</v>
      </c>
      <c r="I98" s="57">
        <v>0.17879800000000001</v>
      </c>
      <c r="J98" s="57">
        <v>0.16412499999999999</v>
      </c>
      <c r="K98" s="58">
        <v>21592.6</v>
      </c>
      <c r="L98" s="58">
        <v>3543.9</v>
      </c>
      <c r="M98" s="60">
        <v>4.03</v>
      </c>
    </row>
    <row r="99" spans="1:13" x14ac:dyDescent="0.35">
      <c r="A99" s="3">
        <v>92</v>
      </c>
      <c r="B99" s="57">
        <v>0.225665</v>
      </c>
      <c r="C99" s="57">
        <v>0.20278399999999999</v>
      </c>
      <c r="D99" s="58">
        <v>9919.5</v>
      </c>
      <c r="E99" s="58">
        <v>2011.5</v>
      </c>
      <c r="F99" s="60">
        <v>3.23</v>
      </c>
      <c r="G99" s="3" t="s">
        <v>12</v>
      </c>
      <c r="H99" s="3">
        <v>92</v>
      </c>
      <c r="I99" s="57">
        <v>0.20374999999999999</v>
      </c>
      <c r="J99" s="57">
        <v>0.18491199999999999</v>
      </c>
      <c r="K99" s="58">
        <v>18048.7</v>
      </c>
      <c r="L99" s="58">
        <v>3337.4</v>
      </c>
      <c r="M99" s="60">
        <v>3.72</v>
      </c>
    </row>
    <row r="100" spans="1:13" x14ac:dyDescent="0.35">
      <c r="A100" s="3">
        <v>93</v>
      </c>
      <c r="B100" s="57">
        <v>0.28676499999999999</v>
      </c>
      <c r="C100" s="57">
        <v>0.25080400000000003</v>
      </c>
      <c r="D100" s="58">
        <v>7908</v>
      </c>
      <c r="E100" s="58">
        <v>1983.4</v>
      </c>
      <c r="F100" s="60">
        <v>2.93</v>
      </c>
      <c r="G100" s="3" t="s">
        <v>12</v>
      </c>
      <c r="H100" s="3">
        <v>93</v>
      </c>
      <c r="I100" s="57">
        <v>0.231104</v>
      </c>
      <c r="J100" s="57">
        <v>0.20716599999999999</v>
      </c>
      <c r="K100" s="58">
        <v>14711.3</v>
      </c>
      <c r="L100" s="58">
        <v>3047.7</v>
      </c>
      <c r="M100" s="60">
        <v>3.46</v>
      </c>
    </row>
    <row r="101" spans="1:13" x14ac:dyDescent="0.35">
      <c r="A101" s="3">
        <v>94</v>
      </c>
      <c r="B101" s="57">
        <v>0.31576199999999999</v>
      </c>
      <c r="C101" s="57">
        <v>0.27270699999999998</v>
      </c>
      <c r="D101" s="58">
        <v>5924.6</v>
      </c>
      <c r="E101" s="58">
        <v>1615.7</v>
      </c>
      <c r="F101" s="60">
        <v>2.74</v>
      </c>
      <c r="G101" s="3" t="s">
        <v>12</v>
      </c>
      <c r="H101" s="3">
        <v>94</v>
      </c>
      <c r="I101" s="57">
        <v>0.252998</v>
      </c>
      <c r="J101" s="57">
        <v>0.22458800000000001</v>
      </c>
      <c r="K101" s="58">
        <v>11663.6</v>
      </c>
      <c r="L101" s="58">
        <v>2619.5</v>
      </c>
      <c r="M101" s="60">
        <v>3.23</v>
      </c>
    </row>
    <row r="102" spans="1:13" x14ac:dyDescent="0.35">
      <c r="A102" s="3">
        <v>95</v>
      </c>
      <c r="B102" s="57">
        <v>0.32058399999999998</v>
      </c>
      <c r="C102" s="57">
        <v>0.27629599999999999</v>
      </c>
      <c r="D102" s="58">
        <v>4309</v>
      </c>
      <c r="E102" s="58">
        <v>1190.5</v>
      </c>
      <c r="F102" s="60">
        <v>2.59</v>
      </c>
      <c r="G102" s="3" t="s">
        <v>12</v>
      </c>
      <c r="H102" s="3">
        <v>95</v>
      </c>
      <c r="I102" s="57">
        <v>0.26780700000000002</v>
      </c>
      <c r="J102" s="57">
        <v>0.236182</v>
      </c>
      <c r="K102" s="58">
        <v>9044.1</v>
      </c>
      <c r="L102" s="58">
        <v>2136.1</v>
      </c>
      <c r="M102" s="60">
        <v>3.02</v>
      </c>
    </row>
    <row r="103" spans="1:13" x14ac:dyDescent="0.35">
      <c r="A103" s="3">
        <v>96</v>
      </c>
      <c r="B103" s="57">
        <v>0.34975400000000001</v>
      </c>
      <c r="C103" s="57">
        <v>0.29769400000000001</v>
      </c>
      <c r="D103" s="58">
        <v>3118.4</v>
      </c>
      <c r="E103" s="58">
        <v>928.3</v>
      </c>
      <c r="F103" s="60">
        <v>2.38</v>
      </c>
      <c r="G103" s="3" t="s">
        <v>12</v>
      </c>
      <c r="H103" s="3">
        <v>96</v>
      </c>
      <c r="I103" s="57">
        <v>0.29913699999999999</v>
      </c>
      <c r="J103" s="57">
        <v>0.260216</v>
      </c>
      <c r="K103" s="58">
        <v>6908.1</v>
      </c>
      <c r="L103" s="58">
        <v>1797.6</v>
      </c>
      <c r="M103" s="60">
        <v>2.8</v>
      </c>
    </row>
    <row r="104" spans="1:13" x14ac:dyDescent="0.35">
      <c r="A104" s="3">
        <v>97</v>
      </c>
      <c r="B104" s="57">
        <v>0.41396100000000002</v>
      </c>
      <c r="C104" s="57">
        <v>0.342972</v>
      </c>
      <c r="D104" s="58">
        <v>2190.1</v>
      </c>
      <c r="E104" s="58">
        <v>751.1</v>
      </c>
      <c r="F104" s="60">
        <v>2.1800000000000002</v>
      </c>
      <c r="G104" s="3" t="s">
        <v>12</v>
      </c>
      <c r="H104" s="3">
        <v>97</v>
      </c>
      <c r="I104" s="57">
        <v>0.31633800000000001</v>
      </c>
      <c r="J104" s="57">
        <v>0.27313599999999999</v>
      </c>
      <c r="K104" s="58">
        <v>5110.5</v>
      </c>
      <c r="L104" s="58">
        <v>1395.9</v>
      </c>
      <c r="M104" s="60">
        <v>2.61</v>
      </c>
    </row>
    <row r="105" spans="1:13" x14ac:dyDescent="0.35">
      <c r="A105" s="3">
        <v>98</v>
      </c>
      <c r="B105" s="57">
        <v>0.44270799999999999</v>
      </c>
      <c r="C105" s="57">
        <v>0.36247299999999999</v>
      </c>
      <c r="D105" s="58">
        <v>1438.9</v>
      </c>
      <c r="E105" s="58">
        <v>521.6</v>
      </c>
      <c r="F105" s="60">
        <v>2.06</v>
      </c>
      <c r="G105" s="3" t="s">
        <v>12</v>
      </c>
      <c r="H105" s="3">
        <v>98</v>
      </c>
      <c r="I105" s="57">
        <v>0.363203</v>
      </c>
      <c r="J105" s="57">
        <v>0.30738199999999999</v>
      </c>
      <c r="K105" s="58">
        <v>3714.6</v>
      </c>
      <c r="L105" s="58">
        <v>1141.8</v>
      </c>
      <c r="M105" s="60">
        <v>2.4</v>
      </c>
    </row>
    <row r="106" spans="1:13" x14ac:dyDescent="0.35">
      <c r="A106" s="3">
        <v>99</v>
      </c>
      <c r="B106" s="57">
        <v>0.41493799999999997</v>
      </c>
      <c r="C106" s="57">
        <v>0.34364299999999998</v>
      </c>
      <c r="D106" s="58">
        <v>917.4</v>
      </c>
      <c r="E106" s="58">
        <v>315.2</v>
      </c>
      <c r="F106" s="60">
        <v>1.94</v>
      </c>
      <c r="G106" s="3" t="s">
        <v>12</v>
      </c>
      <c r="H106" s="3">
        <v>99</v>
      </c>
      <c r="I106" s="57">
        <v>0.39753100000000002</v>
      </c>
      <c r="J106" s="57">
        <v>0.331617</v>
      </c>
      <c r="K106" s="58">
        <v>2572.8000000000002</v>
      </c>
      <c r="L106" s="58">
        <v>853.2</v>
      </c>
      <c r="M106" s="60">
        <v>2.2400000000000002</v>
      </c>
    </row>
    <row r="107" spans="1:13" x14ac:dyDescent="0.35">
      <c r="A107" s="3">
        <v>100</v>
      </c>
      <c r="B107" s="3">
        <v>0.581395</v>
      </c>
      <c r="C107" s="3">
        <v>0.45045000000000002</v>
      </c>
      <c r="D107" s="3">
        <v>602.1</v>
      </c>
      <c r="E107" s="3">
        <v>271.2</v>
      </c>
      <c r="F107" s="3">
        <v>1.69</v>
      </c>
      <c r="G107" s="3" t="s">
        <v>12</v>
      </c>
      <c r="H107" s="3">
        <v>100</v>
      </c>
      <c r="I107" s="3">
        <v>0.39555000000000001</v>
      </c>
      <c r="J107" s="3">
        <v>0.330237</v>
      </c>
      <c r="K107" s="3">
        <v>1719.6</v>
      </c>
      <c r="L107" s="3">
        <v>567.9</v>
      </c>
      <c r="M107" s="3">
        <v>2.1</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40</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4.4390000000000002E-3</v>
      </c>
      <c r="C7" s="57">
        <v>4.4289999999999998E-3</v>
      </c>
      <c r="D7" s="58">
        <v>100000</v>
      </c>
      <c r="E7" s="58">
        <v>442.9</v>
      </c>
      <c r="F7" s="60">
        <v>75.8</v>
      </c>
      <c r="G7" s="3" t="s">
        <v>12</v>
      </c>
      <c r="H7" s="3">
        <v>0</v>
      </c>
      <c r="I7" s="57">
        <v>3.5070000000000001E-3</v>
      </c>
      <c r="J7" s="57">
        <v>3.5010000000000002E-3</v>
      </c>
      <c r="K7" s="58">
        <v>100000</v>
      </c>
      <c r="L7" s="58">
        <v>350.1</v>
      </c>
      <c r="M7" s="60">
        <v>80.319999999999993</v>
      </c>
    </row>
    <row r="8" spans="1:13" x14ac:dyDescent="0.35">
      <c r="A8" s="3">
        <v>1</v>
      </c>
      <c r="B8" s="57">
        <v>3.1100000000000002E-4</v>
      </c>
      <c r="C8" s="57">
        <v>3.1100000000000002E-4</v>
      </c>
      <c r="D8" s="58">
        <v>99557.1</v>
      </c>
      <c r="E8" s="58">
        <v>30.9</v>
      </c>
      <c r="F8" s="60">
        <v>75.14</v>
      </c>
      <c r="G8" s="3" t="s">
        <v>12</v>
      </c>
      <c r="H8" s="3">
        <v>1</v>
      </c>
      <c r="I8" s="57">
        <v>2.0900000000000001E-4</v>
      </c>
      <c r="J8" s="57">
        <v>2.0900000000000001E-4</v>
      </c>
      <c r="K8" s="58">
        <v>99649.9</v>
      </c>
      <c r="L8" s="58">
        <v>20.8</v>
      </c>
      <c r="M8" s="60">
        <v>79.599999999999994</v>
      </c>
    </row>
    <row r="9" spans="1:13" x14ac:dyDescent="0.35">
      <c r="A9" s="3">
        <v>2</v>
      </c>
      <c r="B9" s="57">
        <v>2.04E-4</v>
      </c>
      <c r="C9" s="57">
        <v>2.04E-4</v>
      </c>
      <c r="D9" s="58">
        <v>99526.2</v>
      </c>
      <c r="E9" s="58">
        <v>20.3</v>
      </c>
      <c r="F9" s="60">
        <v>74.16</v>
      </c>
      <c r="G9" s="3" t="s">
        <v>12</v>
      </c>
      <c r="H9" s="3">
        <v>2</v>
      </c>
      <c r="I9" s="57">
        <v>2.61E-4</v>
      </c>
      <c r="J9" s="57">
        <v>2.61E-4</v>
      </c>
      <c r="K9" s="58">
        <v>99629.1</v>
      </c>
      <c r="L9" s="58">
        <v>26</v>
      </c>
      <c r="M9" s="60">
        <v>78.62</v>
      </c>
    </row>
    <row r="10" spans="1:13" x14ac:dyDescent="0.35">
      <c r="A10" s="3">
        <v>3</v>
      </c>
      <c r="B10" s="57">
        <v>1.5100000000000001E-4</v>
      </c>
      <c r="C10" s="57">
        <v>1.5100000000000001E-4</v>
      </c>
      <c r="D10" s="58">
        <v>99505.8</v>
      </c>
      <c r="E10" s="58">
        <v>15</v>
      </c>
      <c r="F10" s="60">
        <v>73.180000000000007</v>
      </c>
      <c r="G10" s="3" t="s">
        <v>12</v>
      </c>
      <c r="H10" s="3">
        <v>3</v>
      </c>
      <c r="I10" s="57">
        <v>1.5899999999999999E-4</v>
      </c>
      <c r="J10" s="57">
        <v>1.5899999999999999E-4</v>
      </c>
      <c r="K10" s="58">
        <v>99603.1</v>
      </c>
      <c r="L10" s="58">
        <v>15.8</v>
      </c>
      <c r="M10" s="60">
        <v>77.64</v>
      </c>
    </row>
    <row r="11" spans="1:13" x14ac:dyDescent="0.35">
      <c r="A11" s="3">
        <v>4</v>
      </c>
      <c r="B11" s="57">
        <v>8.2000000000000001E-5</v>
      </c>
      <c r="C11" s="57">
        <v>8.2000000000000001E-5</v>
      </c>
      <c r="D11" s="58">
        <v>99490.8</v>
      </c>
      <c r="E11" s="58">
        <v>8.1999999999999993</v>
      </c>
      <c r="F11" s="60">
        <v>72.19</v>
      </c>
      <c r="G11" s="3" t="s">
        <v>12</v>
      </c>
      <c r="H11" s="3">
        <v>4</v>
      </c>
      <c r="I11" s="57">
        <v>3.6999999999999998E-5</v>
      </c>
      <c r="J11" s="57">
        <v>3.6999999999999998E-5</v>
      </c>
      <c r="K11" s="58">
        <v>99587.3</v>
      </c>
      <c r="L11" s="58">
        <v>3.7</v>
      </c>
      <c r="M11" s="60">
        <v>76.650000000000006</v>
      </c>
    </row>
    <row r="12" spans="1:13" x14ac:dyDescent="0.35">
      <c r="A12" s="3">
        <v>5</v>
      </c>
      <c r="B12" s="57">
        <v>8.3999999999999995E-5</v>
      </c>
      <c r="C12" s="57">
        <v>8.3999999999999995E-5</v>
      </c>
      <c r="D12" s="58">
        <v>99482.6</v>
      </c>
      <c r="E12" s="58">
        <v>8.3000000000000007</v>
      </c>
      <c r="F12" s="60">
        <v>71.19</v>
      </c>
      <c r="G12" s="3" t="s">
        <v>12</v>
      </c>
      <c r="H12" s="3">
        <v>5</v>
      </c>
      <c r="I12" s="57">
        <v>7.6000000000000004E-5</v>
      </c>
      <c r="J12" s="57">
        <v>7.6000000000000004E-5</v>
      </c>
      <c r="K12" s="58">
        <v>99583.5</v>
      </c>
      <c r="L12" s="58">
        <v>7.6</v>
      </c>
      <c r="M12" s="60">
        <v>75.650000000000006</v>
      </c>
    </row>
    <row r="13" spans="1:13" x14ac:dyDescent="0.35">
      <c r="A13" s="3">
        <v>6</v>
      </c>
      <c r="B13" s="57">
        <v>1.7200000000000001E-4</v>
      </c>
      <c r="C13" s="57">
        <v>1.7200000000000001E-4</v>
      </c>
      <c r="D13" s="58">
        <v>99474.3</v>
      </c>
      <c r="E13" s="58">
        <v>17.100000000000001</v>
      </c>
      <c r="F13" s="60">
        <v>70.2</v>
      </c>
      <c r="G13" s="3" t="s">
        <v>12</v>
      </c>
      <c r="H13" s="3">
        <v>6</v>
      </c>
      <c r="I13" s="57">
        <v>5.1E-5</v>
      </c>
      <c r="J13" s="57">
        <v>5.1E-5</v>
      </c>
      <c r="K13" s="58">
        <v>99576</v>
      </c>
      <c r="L13" s="58">
        <v>5.0999999999999996</v>
      </c>
      <c r="M13" s="60">
        <v>74.66</v>
      </c>
    </row>
    <row r="14" spans="1:13" x14ac:dyDescent="0.35">
      <c r="A14" s="3">
        <v>7</v>
      </c>
      <c r="B14" s="57">
        <v>1.36E-4</v>
      </c>
      <c r="C14" s="57">
        <v>1.36E-4</v>
      </c>
      <c r="D14" s="58">
        <v>99457.2</v>
      </c>
      <c r="E14" s="58">
        <v>13.5</v>
      </c>
      <c r="F14" s="60">
        <v>69.209999999999994</v>
      </c>
      <c r="G14" s="3" t="s">
        <v>12</v>
      </c>
      <c r="H14" s="3">
        <v>7</v>
      </c>
      <c r="I14" s="57">
        <v>1.02E-4</v>
      </c>
      <c r="J14" s="57">
        <v>1.02E-4</v>
      </c>
      <c r="K14" s="58">
        <v>99570.9</v>
      </c>
      <c r="L14" s="58">
        <v>10.199999999999999</v>
      </c>
      <c r="M14" s="60">
        <v>73.66</v>
      </c>
    </row>
    <row r="15" spans="1:13" x14ac:dyDescent="0.35">
      <c r="A15" s="3">
        <v>8</v>
      </c>
      <c r="B15" s="57">
        <v>1.3300000000000001E-4</v>
      </c>
      <c r="C15" s="57">
        <v>1.3300000000000001E-4</v>
      </c>
      <c r="D15" s="58">
        <v>99443.7</v>
      </c>
      <c r="E15" s="58">
        <v>13.2</v>
      </c>
      <c r="F15" s="60">
        <v>68.22</v>
      </c>
      <c r="G15" s="3" t="s">
        <v>12</v>
      </c>
      <c r="H15" s="3">
        <v>8</v>
      </c>
      <c r="I15" s="57">
        <v>5.0000000000000002E-5</v>
      </c>
      <c r="J15" s="57">
        <v>5.0000000000000002E-5</v>
      </c>
      <c r="K15" s="58">
        <v>99560.7</v>
      </c>
      <c r="L15" s="58">
        <v>5</v>
      </c>
      <c r="M15" s="60">
        <v>72.67</v>
      </c>
    </row>
    <row r="16" spans="1:13" x14ac:dyDescent="0.35">
      <c r="A16" s="3">
        <v>9</v>
      </c>
      <c r="B16" s="57">
        <v>9.2999999999999997E-5</v>
      </c>
      <c r="C16" s="57">
        <v>9.2999999999999997E-5</v>
      </c>
      <c r="D16" s="58">
        <v>99430.5</v>
      </c>
      <c r="E16" s="58">
        <v>9.3000000000000007</v>
      </c>
      <c r="F16" s="60">
        <v>67.23</v>
      </c>
      <c r="G16" s="3" t="s">
        <v>12</v>
      </c>
      <c r="H16" s="3">
        <v>9</v>
      </c>
      <c r="I16" s="57">
        <v>7.2999999999999999E-5</v>
      </c>
      <c r="J16" s="57">
        <v>7.2999999999999999E-5</v>
      </c>
      <c r="K16" s="58">
        <v>99555.7</v>
      </c>
      <c r="L16" s="58">
        <v>7.3</v>
      </c>
      <c r="M16" s="60">
        <v>71.67</v>
      </c>
    </row>
    <row r="17" spans="1:13" x14ac:dyDescent="0.35">
      <c r="A17" s="3">
        <v>10</v>
      </c>
      <c r="B17" s="57">
        <v>5.5999999999999999E-5</v>
      </c>
      <c r="C17" s="57">
        <v>5.5999999999999999E-5</v>
      </c>
      <c r="D17" s="58">
        <v>99421.2</v>
      </c>
      <c r="E17" s="58">
        <v>5.6</v>
      </c>
      <c r="F17" s="60">
        <v>66.23</v>
      </c>
      <c r="G17" s="3" t="s">
        <v>12</v>
      </c>
      <c r="H17" s="3">
        <v>10</v>
      </c>
      <c r="I17" s="57">
        <v>1.1900000000000001E-4</v>
      </c>
      <c r="J17" s="57">
        <v>1.1900000000000001E-4</v>
      </c>
      <c r="K17" s="58">
        <v>99548.4</v>
      </c>
      <c r="L17" s="58">
        <v>11.8</v>
      </c>
      <c r="M17" s="60">
        <v>70.680000000000007</v>
      </c>
    </row>
    <row r="18" spans="1:13" x14ac:dyDescent="0.35">
      <c r="A18" s="3">
        <v>11</v>
      </c>
      <c r="B18" s="57">
        <v>6.6000000000000005E-5</v>
      </c>
      <c r="C18" s="57">
        <v>6.6000000000000005E-5</v>
      </c>
      <c r="D18" s="58">
        <v>99415.6</v>
      </c>
      <c r="E18" s="58">
        <v>6.5</v>
      </c>
      <c r="F18" s="60">
        <v>65.239999999999995</v>
      </c>
      <c r="G18" s="3" t="s">
        <v>12</v>
      </c>
      <c r="H18" s="3">
        <v>11</v>
      </c>
      <c r="I18" s="57">
        <v>8.1000000000000004E-5</v>
      </c>
      <c r="J18" s="57">
        <v>8.1000000000000004E-5</v>
      </c>
      <c r="K18" s="58">
        <v>99536.5</v>
      </c>
      <c r="L18" s="58">
        <v>8</v>
      </c>
      <c r="M18" s="60">
        <v>69.69</v>
      </c>
    </row>
    <row r="19" spans="1:13" x14ac:dyDescent="0.35">
      <c r="A19" s="3">
        <v>12</v>
      </c>
      <c r="B19" s="57">
        <v>7.4999999999999993E-5</v>
      </c>
      <c r="C19" s="57">
        <v>7.4999999999999993E-5</v>
      </c>
      <c r="D19" s="58">
        <v>99409.1</v>
      </c>
      <c r="E19" s="58">
        <v>7.5</v>
      </c>
      <c r="F19" s="60">
        <v>64.239999999999995</v>
      </c>
      <c r="G19" s="3" t="s">
        <v>12</v>
      </c>
      <c r="H19" s="3">
        <v>12</v>
      </c>
      <c r="I19" s="57">
        <v>1.37E-4</v>
      </c>
      <c r="J19" s="57">
        <v>1.36E-4</v>
      </c>
      <c r="K19" s="58">
        <v>99528.5</v>
      </c>
      <c r="L19" s="58">
        <v>13.6</v>
      </c>
      <c r="M19" s="60">
        <v>68.69</v>
      </c>
    </row>
    <row r="20" spans="1:13" x14ac:dyDescent="0.35">
      <c r="A20" s="3">
        <v>13</v>
      </c>
      <c r="B20" s="57">
        <v>1.17E-4</v>
      </c>
      <c r="C20" s="57">
        <v>1.17E-4</v>
      </c>
      <c r="D20" s="58">
        <v>99401.600000000006</v>
      </c>
      <c r="E20" s="58">
        <v>11.6</v>
      </c>
      <c r="F20" s="60">
        <v>63.25</v>
      </c>
      <c r="G20" s="3" t="s">
        <v>12</v>
      </c>
      <c r="H20" s="3">
        <v>13</v>
      </c>
      <c r="I20" s="57">
        <v>1.13E-4</v>
      </c>
      <c r="J20" s="57">
        <v>1.13E-4</v>
      </c>
      <c r="K20" s="58">
        <v>99514.9</v>
      </c>
      <c r="L20" s="58">
        <v>11.2</v>
      </c>
      <c r="M20" s="60">
        <v>67.7</v>
      </c>
    </row>
    <row r="21" spans="1:13" x14ac:dyDescent="0.35">
      <c r="A21" s="3">
        <v>14</v>
      </c>
      <c r="B21" s="57">
        <v>1.16E-4</v>
      </c>
      <c r="C21" s="57">
        <v>1.16E-4</v>
      </c>
      <c r="D21" s="58">
        <v>99390</v>
      </c>
      <c r="E21" s="58">
        <v>11.5</v>
      </c>
      <c r="F21" s="60">
        <v>62.25</v>
      </c>
      <c r="G21" s="3" t="s">
        <v>12</v>
      </c>
      <c r="H21" s="3">
        <v>14</v>
      </c>
      <c r="I21" s="57">
        <v>1.22E-4</v>
      </c>
      <c r="J21" s="57">
        <v>1.22E-4</v>
      </c>
      <c r="K21" s="58">
        <v>99503.7</v>
      </c>
      <c r="L21" s="58">
        <v>12.2</v>
      </c>
      <c r="M21" s="60">
        <v>66.709999999999994</v>
      </c>
    </row>
    <row r="22" spans="1:13" x14ac:dyDescent="0.35">
      <c r="A22" s="3">
        <v>15</v>
      </c>
      <c r="B22" s="57">
        <v>1.56E-4</v>
      </c>
      <c r="C22" s="57">
        <v>1.56E-4</v>
      </c>
      <c r="D22" s="58">
        <v>99378.5</v>
      </c>
      <c r="E22" s="58">
        <v>15.5</v>
      </c>
      <c r="F22" s="60">
        <v>61.26</v>
      </c>
      <c r="G22" s="3" t="s">
        <v>12</v>
      </c>
      <c r="H22" s="3">
        <v>15</v>
      </c>
      <c r="I22" s="57">
        <v>2.0599999999999999E-4</v>
      </c>
      <c r="J22" s="57">
        <v>2.0599999999999999E-4</v>
      </c>
      <c r="K22" s="58">
        <v>99491.6</v>
      </c>
      <c r="L22" s="58">
        <v>20.5</v>
      </c>
      <c r="M22" s="60">
        <v>65.72</v>
      </c>
    </row>
    <row r="23" spans="1:13" x14ac:dyDescent="0.35">
      <c r="A23" s="3">
        <v>16</v>
      </c>
      <c r="B23" s="57">
        <v>4.6000000000000001E-4</v>
      </c>
      <c r="C23" s="57">
        <v>4.6000000000000001E-4</v>
      </c>
      <c r="D23" s="58">
        <v>99363</v>
      </c>
      <c r="E23" s="58">
        <v>45.7</v>
      </c>
      <c r="F23" s="60">
        <v>60.27</v>
      </c>
      <c r="G23" s="3" t="s">
        <v>12</v>
      </c>
      <c r="H23" s="3">
        <v>16</v>
      </c>
      <c r="I23" s="57">
        <v>2.42E-4</v>
      </c>
      <c r="J23" s="57">
        <v>2.42E-4</v>
      </c>
      <c r="K23" s="58">
        <v>99471</v>
      </c>
      <c r="L23" s="58">
        <v>24.1</v>
      </c>
      <c r="M23" s="60">
        <v>64.73</v>
      </c>
    </row>
    <row r="24" spans="1:13" x14ac:dyDescent="0.35">
      <c r="A24" s="3">
        <v>17</v>
      </c>
      <c r="B24" s="57">
        <v>7.8100000000000001E-4</v>
      </c>
      <c r="C24" s="57">
        <v>7.7999999999999999E-4</v>
      </c>
      <c r="D24" s="58">
        <v>99317.3</v>
      </c>
      <c r="E24" s="58">
        <v>77.5</v>
      </c>
      <c r="F24" s="60">
        <v>59.3</v>
      </c>
      <c r="G24" s="3" t="s">
        <v>12</v>
      </c>
      <c r="H24" s="3">
        <v>17</v>
      </c>
      <c r="I24" s="57">
        <v>3.77E-4</v>
      </c>
      <c r="J24" s="57">
        <v>3.77E-4</v>
      </c>
      <c r="K24" s="58">
        <v>99446.9</v>
      </c>
      <c r="L24" s="58">
        <v>37.5</v>
      </c>
      <c r="M24" s="60">
        <v>63.75</v>
      </c>
    </row>
    <row r="25" spans="1:13" x14ac:dyDescent="0.35">
      <c r="A25" s="3">
        <v>18</v>
      </c>
      <c r="B25" s="57">
        <v>8.0199999999999998E-4</v>
      </c>
      <c r="C25" s="57">
        <v>8.0199999999999998E-4</v>
      </c>
      <c r="D25" s="58">
        <v>99239.8</v>
      </c>
      <c r="E25" s="58">
        <v>79.599999999999994</v>
      </c>
      <c r="F25" s="60">
        <v>58.34</v>
      </c>
      <c r="G25" s="3" t="s">
        <v>12</v>
      </c>
      <c r="H25" s="3">
        <v>18</v>
      </c>
      <c r="I25" s="57">
        <v>3.5500000000000001E-4</v>
      </c>
      <c r="J25" s="57">
        <v>3.5500000000000001E-4</v>
      </c>
      <c r="K25" s="58">
        <v>99409.4</v>
      </c>
      <c r="L25" s="58">
        <v>35.299999999999997</v>
      </c>
      <c r="M25" s="60">
        <v>62.77</v>
      </c>
    </row>
    <row r="26" spans="1:13" x14ac:dyDescent="0.35">
      <c r="A26" s="3">
        <v>19</v>
      </c>
      <c r="B26" s="57">
        <v>8.0599999999999997E-4</v>
      </c>
      <c r="C26" s="57">
        <v>8.0599999999999997E-4</v>
      </c>
      <c r="D26" s="58">
        <v>99160.2</v>
      </c>
      <c r="E26" s="58">
        <v>79.900000000000006</v>
      </c>
      <c r="F26" s="60">
        <v>57.39</v>
      </c>
      <c r="G26" s="3" t="s">
        <v>12</v>
      </c>
      <c r="H26" s="3">
        <v>19</v>
      </c>
      <c r="I26" s="57">
        <v>3.7500000000000001E-4</v>
      </c>
      <c r="J26" s="57">
        <v>3.7500000000000001E-4</v>
      </c>
      <c r="K26" s="58">
        <v>99374.1</v>
      </c>
      <c r="L26" s="58">
        <v>37.200000000000003</v>
      </c>
      <c r="M26" s="60">
        <v>61.79</v>
      </c>
    </row>
    <row r="27" spans="1:13" x14ac:dyDescent="0.35">
      <c r="A27" s="3">
        <v>20</v>
      </c>
      <c r="B27" s="57">
        <v>8.61E-4</v>
      </c>
      <c r="C27" s="57">
        <v>8.5999999999999998E-4</v>
      </c>
      <c r="D27" s="58">
        <v>99080.3</v>
      </c>
      <c r="E27" s="58">
        <v>85.2</v>
      </c>
      <c r="F27" s="60">
        <v>56.44</v>
      </c>
      <c r="G27" s="3" t="s">
        <v>12</v>
      </c>
      <c r="H27" s="3">
        <v>20</v>
      </c>
      <c r="I27" s="57">
        <v>3.5199999999999999E-4</v>
      </c>
      <c r="J27" s="57">
        <v>3.5199999999999999E-4</v>
      </c>
      <c r="K27" s="58">
        <v>99336.9</v>
      </c>
      <c r="L27" s="58">
        <v>35</v>
      </c>
      <c r="M27" s="60">
        <v>60.82</v>
      </c>
    </row>
    <row r="28" spans="1:13" x14ac:dyDescent="0.35">
      <c r="A28" s="3">
        <v>21</v>
      </c>
      <c r="B28" s="57">
        <v>7.7499999999999997E-4</v>
      </c>
      <c r="C28" s="57">
        <v>7.7499999999999997E-4</v>
      </c>
      <c r="D28" s="58">
        <v>98995.1</v>
      </c>
      <c r="E28" s="58">
        <v>76.7</v>
      </c>
      <c r="F28" s="60">
        <v>55.48</v>
      </c>
      <c r="G28" s="3" t="s">
        <v>12</v>
      </c>
      <c r="H28" s="3">
        <v>21</v>
      </c>
      <c r="I28" s="57">
        <v>3.68E-4</v>
      </c>
      <c r="J28" s="57">
        <v>3.68E-4</v>
      </c>
      <c r="K28" s="58">
        <v>99301.9</v>
      </c>
      <c r="L28" s="58">
        <v>36.6</v>
      </c>
      <c r="M28" s="60">
        <v>59.84</v>
      </c>
    </row>
    <row r="29" spans="1:13" x14ac:dyDescent="0.35">
      <c r="A29" s="3">
        <v>22</v>
      </c>
      <c r="B29" s="57">
        <v>8.8500000000000004E-4</v>
      </c>
      <c r="C29" s="57">
        <v>8.8500000000000004E-4</v>
      </c>
      <c r="D29" s="58">
        <v>98918.399999999994</v>
      </c>
      <c r="E29" s="58">
        <v>87.5</v>
      </c>
      <c r="F29" s="60">
        <v>54.53</v>
      </c>
      <c r="G29" s="3" t="s">
        <v>12</v>
      </c>
      <c r="H29" s="3">
        <v>22</v>
      </c>
      <c r="I29" s="57">
        <v>3.9199999999999999E-4</v>
      </c>
      <c r="J29" s="57">
        <v>3.9199999999999999E-4</v>
      </c>
      <c r="K29" s="58">
        <v>99265.3</v>
      </c>
      <c r="L29" s="58">
        <v>38.9</v>
      </c>
      <c r="M29" s="60">
        <v>58.86</v>
      </c>
    </row>
    <row r="30" spans="1:13" x14ac:dyDescent="0.35">
      <c r="A30" s="3">
        <v>23</v>
      </c>
      <c r="B30" s="57">
        <v>9.7099999999999997E-4</v>
      </c>
      <c r="C30" s="57">
        <v>9.7099999999999997E-4</v>
      </c>
      <c r="D30" s="58">
        <v>98830.8</v>
      </c>
      <c r="E30" s="58">
        <v>96</v>
      </c>
      <c r="F30" s="60">
        <v>53.58</v>
      </c>
      <c r="G30" s="3" t="s">
        <v>12</v>
      </c>
      <c r="H30" s="3">
        <v>23</v>
      </c>
      <c r="I30" s="57">
        <v>3.3E-4</v>
      </c>
      <c r="J30" s="57">
        <v>3.3E-4</v>
      </c>
      <c r="K30" s="58">
        <v>99226.4</v>
      </c>
      <c r="L30" s="58">
        <v>32.799999999999997</v>
      </c>
      <c r="M30" s="60">
        <v>57.88</v>
      </c>
    </row>
    <row r="31" spans="1:13" x14ac:dyDescent="0.35">
      <c r="A31" s="3">
        <v>24</v>
      </c>
      <c r="B31" s="57">
        <v>1.0579999999999999E-3</v>
      </c>
      <c r="C31" s="57">
        <v>1.057E-3</v>
      </c>
      <c r="D31" s="58">
        <v>98734.9</v>
      </c>
      <c r="E31" s="58">
        <v>104.4</v>
      </c>
      <c r="F31" s="60">
        <v>52.63</v>
      </c>
      <c r="G31" s="3" t="s">
        <v>12</v>
      </c>
      <c r="H31" s="3">
        <v>24</v>
      </c>
      <c r="I31" s="57">
        <v>3.6600000000000001E-4</v>
      </c>
      <c r="J31" s="57">
        <v>3.6600000000000001E-4</v>
      </c>
      <c r="K31" s="58">
        <v>99193.600000000006</v>
      </c>
      <c r="L31" s="58">
        <v>36.299999999999997</v>
      </c>
      <c r="M31" s="60">
        <v>56.9</v>
      </c>
    </row>
    <row r="32" spans="1:13" x14ac:dyDescent="0.35">
      <c r="A32" s="3">
        <v>25</v>
      </c>
      <c r="B32" s="57">
        <v>1.121E-3</v>
      </c>
      <c r="C32" s="57">
        <v>1.121E-3</v>
      </c>
      <c r="D32" s="58">
        <v>98630.5</v>
      </c>
      <c r="E32" s="58">
        <v>110.5</v>
      </c>
      <c r="F32" s="60">
        <v>51.68</v>
      </c>
      <c r="G32" s="3" t="s">
        <v>12</v>
      </c>
      <c r="H32" s="3">
        <v>25</v>
      </c>
      <c r="I32" s="57">
        <v>3.39E-4</v>
      </c>
      <c r="J32" s="57">
        <v>3.39E-4</v>
      </c>
      <c r="K32" s="58">
        <v>99157.3</v>
      </c>
      <c r="L32" s="58">
        <v>33.6</v>
      </c>
      <c r="M32" s="60">
        <v>55.92</v>
      </c>
    </row>
    <row r="33" spans="1:13" x14ac:dyDescent="0.35">
      <c r="A33" s="3">
        <v>26</v>
      </c>
      <c r="B33" s="57">
        <v>1.1689999999999999E-3</v>
      </c>
      <c r="C33" s="57">
        <v>1.1689999999999999E-3</v>
      </c>
      <c r="D33" s="58">
        <v>98520</v>
      </c>
      <c r="E33" s="58">
        <v>115.1</v>
      </c>
      <c r="F33" s="60">
        <v>50.74</v>
      </c>
      <c r="G33" s="3" t="s">
        <v>12</v>
      </c>
      <c r="H33" s="3">
        <v>26</v>
      </c>
      <c r="I33" s="57">
        <v>3.39E-4</v>
      </c>
      <c r="J33" s="57">
        <v>3.3799999999999998E-4</v>
      </c>
      <c r="K33" s="58">
        <v>99123.7</v>
      </c>
      <c r="L33" s="58">
        <v>33.6</v>
      </c>
      <c r="M33" s="60">
        <v>54.94</v>
      </c>
    </row>
    <row r="34" spans="1:13" x14ac:dyDescent="0.35">
      <c r="A34" s="3">
        <v>27</v>
      </c>
      <c r="B34" s="57">
        <v>1.2930000000000001E-3</v>
      </c>
      <c r="C34" s="57">
        <v>1.292E-3</v>
      </c>
      <c r="D34" s="58">
        <v>98404.800000000003</v>
      </c>
      <c r="E34" s="58">
        <v>127.2</v>
      </c>
      <c r="F34" s="60">
        <v>49.8</v>
      </c>
      <c r="G34" s="3" t="s">
        <v>12</v>
      </c>
      <c r="H34" s="3">
        <v>27</v>
      </c>
      <c r="I34" s="57">
        <v>4.8799999999999999E-4</v>
      </c>
      <c r="J34" s="57">
        <v>4.8799999999999999E-4</v>
      </c>
      <c r="K34" s="58">
        <v>99090.2</v>
      </c>
      <c r="L34" s="58">
        <v>48.3</v>
      </c>
      <c r="M34" s="60">
        <v>53.96</v>
      </c>
    </row>
    <row r="35" spans="1:13" x14ac:dyDescent="0.35">
      <c r="A35" s="3">
        <v>28</v>
      </c>
      <c r="B35" s="57">
        <v>1.3159999999999999E-3</v>
      </c>
      <c r="C35" s="57">
        <v>1.315E-3</v>
      </c>
      <c r="D35" s="58">
        <v>98277.6</v>
      </c>
      <c r="E35" s="58">
        <v>129.30000000000001</v>
      </c>
      <c r="F35" s="60">
        <v>48.86</v>
      </c>
      <c r="G35" s="3" t="s">
        <v>12</v>
      </c>
      <c r="H35" s="3">
        <v>28</v>
      </c>
      <c r="I35" s="57">
        <v>4.1300000000000001E-4</v>
      </c>
      <c r="J35" s="57">
        <v>4.1199999999999999E-4</v>
      </c>
      <c r="K35" s="58">
        <v>99041.9</v>
      </c>
      <c r="L35" s="58">
        <v>40.9</v>
      </c>
      <c r="M35" s="60">
        <v>52.98</v>
      </c>
    </row>
    <row r="36" spans="1:13" x14ac:dyDescent="0.35">
      <c r="A36" s="3">
        <v>29</v>
      </c>
      <c r="B36" s="57">
        <v>1.48E-3</v>
      </c>
      <c r="C36" s="57">
        <v>1.4779999999999999E-3</v>
      </c>
      <c r="D36" s="58">
        <v>98148.4</v>
      </c>
      <c r="E36" s="58">
        <v>145.1</v>
      </c>
      <c r="F36" s="60">
        <v>47.93</v>
      </c>
      <c r="G36" s="3" t="s">
        <v>12</v>
      </c>
      <c r="H36" s="3">
        <v>29</v>
      </c>
      <c r="I36" s="57">
        <v>5.0299999999999997E-4</v>
      </c>
      <c r="J36" s="57">
        <v>5.0299999999999997E-4</v>
      </c>
      <c r="K36" s="58">
        <v>99001</v>
      </c>
      <c r="L36" s="58">
        <v>49.8</v>
      </c>
      <c r="M36" s="60">
        <v>52.01</v>
      </c>
    </row>
    <row r="37" spans="1:13" x14ac:dyDescent="0.35">
      <c r="A37" s="3">
        <v>30</v>
      </c>
      <c r="B37" s="57">
        <v>1.4630000000000001E-3</v>
      </c>
      <c r="C37" s="57">
        <v>1.462E-3</v>
      </c>
      <c r="D37" s="58">
        <v>98003.3</v>
      </c>
      <c r="E37" s="58">
        <v>143.30000000000001</v>
      </c>
      <c r="F37" s="60">
        <v>47</v>
      </c>
      <c r="G37" s="3" t="s">
        <v>12</v>
      </c>
      <c r="H37" s="3">
        <v>30</v>
      </c>
      <c r="I37" s="57">
        <v>6.5799999999999995E-4</v>
      </c>
      <c r="J37" s="57">
        <v>6.5799999999999995E-4</v>
      </c>
      <c r="K37" s="58">
        <v>98951.2</v>
      </c>
      <c r="L37" s="58">
        <v>65.099999999999994</v>
      </c>
      <c r="M37" s="60">
        <v>51.03</v>
      </c>
    </row>
    <row r="38" spans="1:13" x14ac:dyDescent="0.35">
      <c r="A38" s="3">
        <v>31</v>
      </c>
      <c r="B38" s="57">
        <v>1.5499999999999999E-3</v>
      </c>
      <c r="C38" s="57">
        <v>1.549E-3</v>
      </c>
      <c r="D38" s="58">
        <v>97860</v>
      </c>
      <c r="E38" s="58">
        <v>151.6</v>
      </c>
      <c r="F38" s="60">
        <v>46.06</v>
      </c>
      <c r="G38" s="3" t="s">
        <v>12</v>
      </c>
      <c r="H38" s="3">
        <v>31</v>
      </c>
      <c r="I38" s="57">
        <v>5.9100000000000005E-4</v>
      </c>
      <c r="J38" s="57">
        <v>5.9100000000000005E-4</v>
      </c>
      <c r="K38" s="58">
        <v>98886.1</v>
      </c>
      <c r="L38" s="58">
        <v>58.5</v>
      </c>
      <c r="M38" s="60">
        <v>50.07</v>
      </c>
    </row>
    <row r="39" spans="1:13" x14ac:dyDescent="0.35">
      <c r="A39" s="3">
        <v>32</v>
      </c>
      <c r="B39" s="57">
        <v>1.5349999999999999E-3</v>
      </c>
      <c r="C39" s="57">
        <v>1.534E-3</v>
      </c>
      <c r="D39" s="58">
        <v>97708.5</v>
      </c>
      <c r="E39" s="58">
        <v>149.9</v>
      </c>
      <c r="F39" s="60">
        <v>45.13</v>
      </c>
      <c r="G39" s="3" t="s">
        <v>12</v>
      </c>
      <c r="H39" s="3">
        <v>32</v>
      </c>
      <c r="I39" s="57">
        <v>7.3899999999999997E-4</v>
      </c>
      <c r="J39" s="57">
        <v>7.3899999999999997E-4</v>
      </c>
      <c r="K39" s="58">
        <v>98827.7</v>
      </c>
      <c r="L39" s="58">
        <v>73</v>
      </c>
      <c r="M39" s="60">
        <v>49.09</v>
      </c>
    </row>
    <row r="40" spans="1:13" x14ac:dyDescent="0.35">
      <c r="A40" s="3">
        <v>33</v>
      </c>
      <c r="B40" s="57">
        <v>1.6720000000000001E-3</v>
      </c>
      <c r="C40" s="57">
        <v>1.67E-3</v>
      </c>
      <c r="D40" s="58">
        <v>97558.6</v>
      </c>
      <c r="E40" s="58">
        <v>163</v>
      </c>
      <c r="F40" s="60">
        <v>44.2</v>
      </c>
      <c r="G40" s="3" t="s">
        <v>12</v>
      </c>
      <c r="H40" s="3">
        <v>33</v>
      </c>
      <c r="I40" s="57">
        <v>6.8199999999999999E-4</v>
      </c>
      <c r="J40" s="57">
        <v>6.8199999999999999E-4</v>
      </c>
      <c r="K40" s="58">
        <v>98754.7</v>
      </c>
      <c r="L40" s="58">
        <v>67.3</v>
      </c>
      <c r="M40" s="60">
        <v>48.13</v>
      </c>
    </row>
    <row r="41" spans="1:13" x14ac:dyDescent="0.35">
      <c r="A41" s="3">
        <v>34</v>
      </c>
      <c r="B41" s="57">
        <v>1.854E-3</v>
      </c>
      <c r="C41" s="57">
        <v>1.8519999999999999E-3</v>
      </c>
      <c r="D41" s="58">
        <v>97395.6</v>
      </c>
      <c r="E41" s="58">
        <v>180.4</v>
      </c>
      <c r="F41" s="60">
        <v>43.28</v>
      </c>
      <c r="G41" s="3" t="s">
        <v>12</v>
      </c>
      <c r="H41" s="3">
        <v>34</v>
      </c>
      <c r="I41" s="57">
        <v>8.3500000000000002E-4</v>
      </c>
      <c r="J41" s="57">
        <v>8.34E-4</v>
      </c>
      <c r="K41" s="58">
        <v>98687.3</v>
      </c>
      <c r="L41" s="58">
        <v>82.3</v>
      </c>
      <c r="M41" s="60">
        <v>47.16</v>
      </c>
    </row>
    <row r="42" spans="1:13" x14ac:dyDescent="0.35">
      <c r="A42" s="3">
        <v>35</v>
      </c>
      <c r="B42" s="57">
        <v>1.928E-3</v>
      </c>
      <c r="C42" s="57">
        <v>1.926E-3</v>
      </c>
      <c r="D42" s="58">
        <v>97215.2</v>
      </c>
      <c r="E42" s="58">
        <v>187.2</v>
      </c>
      <c r="F42" s="60">
        <v>42.36</v>
      </c>
      <c r="G42" s="3" t="s">
        <v>12</v>
      </c>
      <c r="H42" s="3">
        <v>35</v>
      </c>
      <c r="I42" s="57">
        <v>9.4700000000000003E-4</v>
      </c>
      <c r="J42" s="57">
        <v>9.4600000000000001E-4</v>
      </c>
      <c r="K42" s="58">
        <v>98605</v>
      </c>
      <c r="L42" s="58">
        <v>93.3</v>
      </c>
      <c r="M42" s="60">
        <v>46.2</v>
      </c>
    </row>
    <row r="43" spans="1:13" x14ac:dyDescent="0.35">
      <c r="A43" s="3">
        <v>36</v>
      </c>
      <c r="B43" s="57">
        <v>1.9970000000000001E-3</v>
      </c>
      <c r="C43" s="57">
        <v>1.9949999999999998E-3</v>
      </c>
      <c r="D43" s="58">
        <v>97028</v>
      </c>
      <c r="E43" s="58">
        <v>193.6</v>
      </c>
      <c r="F43" s="60">
        <v>41.44</v>
      </c>
      <c r="G43" s="3" t="s">
        <v>12</v>
      </c>
      <c r="H43" s="3">
        <v>36</v>
      </c>
      <c r="I43" s="57">
        <v>1.005E-3</v>
      </c>
      <c r="J43" s="57">
        <v>1.0039999999999999E-3</v>
      </c>
      <c r="K43" s="58">
        <v>98511.7</v>
      </c>
      <c r="L43" s="58">
        <v>99</v>
      </c>
      <c r="M43" s="60">
        <v>45.25</v>
      </c>
    </row>
    <row r="44" spans="1:13" x14ac:dyDescent="0.35">
      <c r="A44" s="3">
        <v>37</v>
      </c>
      <c r="B44" s="57">
        <v>1.841E-3</v>
      </c>
      <c r="C44" s="57">
        <v>1.8389999999999999E-3</v>
      </c>
      <c r="D44" s="58">
        <v>96834.4</v>
      </c>
      <c r="E44" s="58">
        <v>178.1</v>
      </c>
      <c r="F44" s="60">
        <v>40.520000000000003</v>
      </c>
      <c r="G44" s="3" t="s">
        <v>12</v>
      </c>
      <c r="H44" s="3">
        <v>37</v>
      </c>
      <c r="I44" s="57">
        <v>8.7299999999999997E-4</v>
      </c>
      <c r="J44" s="57">
        <v>8.7299999999999997E-4</v>
      </c>
      <c r="K44" s="58">
        <v>98412.7</v>
      </c>
      <c r="L44" s="58">
        <v>85.9</v>
      </c>
      <c r="M44" s="60">
        <v>44.29</v>
      </c>
    </row>
    <row r="45" spans="1:13" x14ac:dyDescent="0.35">
      <c r="A45" s="3">
        <v>38</v>
      </c>
      <c r="B45" s="57">
        <v>1.836E-3</v>
      </c>
      <c r="C45" s="57">
        <v>1.8339999999999999E-3</v>
      </c>
      <c r="D45" s="58">
        <v>96656.4</v>
      </c>
      <c r="E45" s="58">
        <v>177.3</v>
      </c>
      <c r="F45" s="60">
        <v>39.590000000000003</v>
      </c>
      <c r="G45" s="3" t="s">
        <v>12</v>
      </c>
      <c r="H45" s="3">
        <v>38</v>
      </c>
      <c r="I45" s="57">
        <v>9.2800000000000001E-4</v>
      </c>
      <c r="J45" s="57">
        <v>9.2699999999999998E-4</v>
      </c>
      <c r="K45" s="58">
        <v>98326.8</v>
      </c>
      <c r="L45" s="58">
        <v>91.2</v>
      </c>
      <c r="M45" s="60">
        <v>43.33</v>
      </c>
    </row>
    <row r="46" spans="1:13" x14ac:dyDescent="0.35">
      <c r="A46" s="3">
        <v>39</v>
      </c>
      <c r="B46" s="57">
        <v>2.2750000000000001E-3</v>
      </c>
      <c r="C46" s="57">
        <v>2.2729999999999998E-3</v>
      </c>
      <c r="D46" s="58">
        <v>96479.1</v>
      </c>
      <c r="E46" s="58">
        <v>219.3</v>
      </c>
      <c r="F46" s="60">
        <v>38.659999999999997</v>
      </c>
      <c r="G46" s="3" t="s">
        <v>12</v>
      </c>
      <c r="H46" s="3">
        <v>39</v>
      </c>
      <c r="I46" s="57">
        <v>1.1150000000000001E-3</v>
      </c>
      <c r="J46" s="57">
        <v>1.114E-3</v>
      </c>
      <c r="K46" s="58">
        <v>98235.6</v>
      </c>
      <c r="L46" s="58">
        <v>109.5</v>
      </c>
      <c r="M46" s="60">
        <v>42.37</v>
      </c>
    </row>
    <row r="47" spans="1:13" x14ac:dyDescent="0.35">
      <c r="A47" s="3">
        <v>40</v>
      </c>
      <c r="B47" s="57">
        <v>2.2699999999999999E-3</v>
      </c>
      <c r="C47" s="57">
        <v>2.2669999999999999E-3</v>
      </c>
      <c r="D47" s="58">
        <v>96259.8</v>
      </c>
      <c r="E47" s="58">
        <v>218.2</v>
      </c>
      <c r="F47" s="60">
        <v>37.75</v>
      </c>
      <c r="G47" s="3" t="s">
        <v>12</v>
      </c>
      <c r="H47" s="3">
        <v>40</v>
      </c>
      <c r="I47" s="57">
        <v>1.2470000000000001E-3</v>
      </c>
      <c r="J47" s="57">
        <v>1.2459999999999999E-3</v>
      </c>
      <c r="K47" s="58">
        <v>98126.2</v>
      </c>
      <c r="L47" s="58">
        <v>122.3</v>
      </c>
      <c r="M47" s="60">
        <v>41.41</v>
      </c>
    </row>
    <row r="48" spans="1:13" x14ac:dyDescent="0.35">
      <c r="A48" s="3">
        <v>41</v>
      </c>
      <c r="B48" s="57">
        <v>2.4220000000000001E-3</v>
      </c>
      <c r="C48" s="57">
        <v>2.4190000000000001E-3</v>
      </c>
      <c r="D48" s="58">
        <v>96041.5</v>
      </c>
      <c r="E48" s="58">
        <v>232.3</v>
      </c>
      <c r="F48" s="60">
        <v>36.840000000000003</v>
      </c>
      <c r="G48" s="3" t="s">
        <v>12</v>
      </c>
      <c r="H48" s="3">
        <v>41</v>
      </c>
      <c r="I48" s="57">
        <v>1.4319999999999999E-3</v>
      </c>
      <c r="J48" s="57">
        <v>1.431E-3</v>
      </c>
      <c r="K48" s="58">
        <v>98003.9</v>
      </c>
      <c r="L48" s="58">
        <v>140.30000000000001</v>
      </c>
      <c r="M48" s="60">
        <v>40.47</v>
      </c>
    </row>
    <row r="49" spans="1:13" x14ac:dyDescent="0.35">
      <c r="A49" s="3">
        <v>42</v>
      </c>
      <c r="B49" s="57">
        <v>2.604E-3</v>
      </c>
      <c r="C49" s="57">
        <v>2.5999999999999999E-3</v>
      </c>
      <c r="D49" s="58">
        <v>95809.3</v>
      </c>
      <c r="E49" s="58">
        <v>249.1</v>
      </c>
      <c r="F49" s="60">
        <v>35.92</v>
      </c>
      <c r="G49" s="3" t="s">
        <v>12</v>
      </c>
      <c r="H49" s="3">
        <v>42</v>
      </c>
      <c r="I49" s="57">
        <v>1.389E-3</v>
      </c>
      <c r="J49" s="57">
        <v>1.3879999999999999E-3</v>
      </c>
      <c r="K49" s="58">
        <v>97863.6</v>
      </c>
      <c r="L49" s="58">
        <v>135.9</v>
      </c>
      <c r="M49" s="60">
        <v>39.520000000000003</v>
      </c>
    </row>
    <row r="50" spans="1:13" x14ac:dyDescent="0.35">
      <c r="A50" s="3">
        <v>43</v>
      </c>
      <c r="B50" s="57">
        <v>2.6679999999999998E-3</v>
      </c>
      <c r="C50" s="57">
        <v>2.6649999999999998E-3</v>
      </c>
      <c r="D50" s="58">
        <v>95560.1</v>
      </c>
      <c r="E50" s="58">
        <v>254.7</v>
      </c>
      <c r="F50" s="60">
        <v>35.020000000000003</v>
      </c>
      <c r="G50" s="3" t="s">
        <v>12</v>
      </c>
      <c r="H50" s="3">
        <v>43</v>
      </c>
      <c r="I50" s="57">
        <v>1.4480000000000001E-3</v>
      </c>
      <c r="J50" s="57">
        <v>1.4469999999999999E-3</v>
      </c>
      <c r="K50" s="58">
        <v>97727.8</v>
      </c>
      <c r="L50" s="58">
        <v>141.4</v>
      </c>
      <c r="M50" s="60">
        <v>38.58</v>
      </c>
    </row>
    <row r="51" spans="1:13" x14ac:dyDescent="0.35">
      <c r="A51" s="3">
        <v>44</v>
      </c>
      <c r="B51" s="57">
        <v>2.9789999999999999E-3</v>
      </c>
      <c r="C51" s="57">
        <v>2.9750000000000002E-3</v>
      </c>
      <c r="D51" s="58">
        <v>95305.5</v>
      </c>
      <c r="E51" s="58">
        <v>283.5</v>
      </c>
      <c r="F51" s="60">
        <v>34.11</v>
      </c>
      <c r="G51" s="3" t="s">
        <v>12</v>
      </c>
      <c r="H51" s="3">
        <v>44</v>
      </c>
      <c r="I51" s="57">
        <v>1.8420000000000001E-3</v>
      </c>
      <c r="J51" s="57">
        <v>1.8400000000000001E-3</v>
      </c>
      <c r="K51" s="58">
        <v>97586.4</v>
      </c>
      <c r="L51" s="58">
        <v>179.6</v>
      </c>
      <c r="M51" s="60">
        <v>37.630000000000003</v>
      </c>
    </row>
    <row r="52" spans="1:13" x14ac:dyDescent="0.35">
      <c r="A52" s="3">
        <v>45</v>
      </c>
      <c r="B52" s="57">
        <v>3.0829999999999998E-3</v>
      </c>
      <c r="C52" s="57">
        <v>3.078E-3</v>
      </c>
      <c r="D52" s="58">
        <v>95022</v>
      </c>
      <c r="E52" s="58">
        <v>292.5</v>
      </c>
      <c r="F52" s="60">
        <v>33.21</v>
      </c>
      <c r="G52" s="3" t="s">
        <v>12</v>
      </c>
      <c r="H52" s="3">
        <v>45</v>
      </c>
      <c r="I52" s="57">
        <v>1.7730000000000001E-3</v>
      </c>
      <c r="J52" s="57">
        <v>1.771E-3</v>
      </c>
      <c r="K52" s="58">
        <v>97406.8</v>
      </c>
      <c r="L52" s="58">
        <v>172.6</v>
      </c>
      <c r="M52" s="60">
        <v>36.700000000000003</v>
      </c>
    </row>
    <row r="53" spans="1:13" x14ac:dyDescent="0.35">
      <c r="A53" s="3">
        <v>46</v>
      </c>
      <c r="B53" s="57">
        <v>3.326E-3</v>
      </c>
      <c r="C53" s="57">
        <v>3.32E-3</v>
      </c>
      <c r="D53" s="58">
        <v>94729.5</v>
      </c>
      <c r="E53" s="58">
        <v>314.5</v>
      </c>
      <c r="F53" s="60">
        <v>32.31</v>
      </c>
      <c r="G53" s="3" t="s">
        <v>12</v>
      </c>
      <c r="H53" s="3">
        <v>46</v>
      </c>
      <c r="I53" s="57">
        <v>2.0110000000000002E-3</v>
      </c>
      <c r="J53" s="57">
        <v>2.0089999999999999E-3</v>
      </c>
      <c r="K53" s="58">
        <v>97234.2</v>
      </c>
      <c r="L53" s="58">
        <v>195.3</v>
      </c>
      <c r="M53" s="60">
        <v>35.770000000000003</v>
      </c>
    </row>
    <row r="54" spans="1:13" x14ac:dyDescent="0.35">
      <c r="A54" s="3">
        <v>47</v>
      </c>
      <c r="B54" s="57">
        <v>3.7079999999999999E-3</v>
      </c>
      <c r="C54" s="57">
        <v>3.7009999999999999E-3</v>
      </c>
      <c r="D54" s="58">
        <v>94415</v>
      </c>
      <c r="E54" s="58">
        <v>349.4</v>
      </c>
      <c r="F54" s="60">
        <v>31.42</v>
      </c>
      <c r="G54" s="3" t="s">
        <v>12</v>
      </c>
      <c r="H54" s="3">
        <v>47</v>
      </c>
      <c r="I54" s="57">
        <v>2.0960000000000002E-3</v>
      </c>
      <c r="J54" s="57">
        <v>2.0939999999999999E-3</v>
      </c>
      <c r="K54" s="58">
        <v>97038.9</v>
      </c>
      <c r="L54" s="58">
        <v>203.2</v>
      </c>
      <c r="M54" s="60">
        <v>34.840000000000003</v>
      </c>
    </row>
    <row r="55" spans="1:13" x14ac:dyDescent="0.35">
      <c r="A55" s="3">
        <v>48</v>
      </c>
      <c r="B55" s="57">
        <v>3.9950000000000003E-3</v>
      </c>
      <c r="C55" s="57">
        <v>3.9870000000000001E-3</v>
      </c>
      <c r="D55" s="58">
        <v>94065.600000000006</v>
      </c>
      <c r="E55" s="58">
        <v>375</v>
      </c>
      <c r="F55" s="60">
        <v>30.53</v>
      </c>
      <c r="G55" s="3" t="s">
        <v>12</v>
      </c>
      <c r="H55" s="3">
        <v>48</v>
      </c>
      <c r="I55" s="57">
        <v>2.3479999999999998E-3</v>
      </c>
      <c r="J55" s="57">
        <v>2.3449999999999999E-3</v>
      </c>
      <c r="K55" s="58">
        <v>96835.7</v>
      </c>
      <c r="L55" s="58">
        <v>227.1</v>
      </c>
      <c r="M55" s="60">
        <v>33.909999999999997</v>
      </c>
    </row>
    <row r="56" spans="1:13" x14ac:dyDescent="0.35">
      <c r="A56" s="3">
        <v>49</v>
      </c>
      <c r="B56" s="57">
        <v>3.6020000000000002E-3</v>
      </c>
      <c r="C56" s="57">
        <v>3.5950000000000001E-3</v>
      </c>
      <c r="D56" s="58">
        <v>93690.6</v>
      </c>
      <c r="E56" s="58">
        <v>336.8</v>
      </c>
      <c r="F56" s="60">
        <v>29.65</v>
      </c>
      <c r="G56" s="3" t="s">
        <v>12</v>
      </c>
      <c r="H56" s="3">
        <v>49</v>
      </c>
      <c r="I56" s="57">
        <v>2.5339999999999998E-3</v>
      </c>
      <c r="J56" s="57">
        <v>2.5300000000000001E-3</v>
      </c>
      <c r="K56" s="58">
        <v>96608.6</v>
      </c>
      <c r="L56" s="58">
        <v>244.5</v>
      </c>
      <c r="M56" s="60">
        <v>32.99</v>
      </c>
    </row>
    <row r="57" spans="1:13" x14ac:dyDescent="0.35">
      <c r="A57" s="3">
        <v>50</v>
      </c>
      <c r="B57" s="57">
        <v>4.5989999999999998E-3</v>
      </c>
      <c r="C57" s="57">
        <v>4.5890000000000002E-3</v>
      </c>
      <c r="D57" s="58">
        <v>93353.7</v>
      </c>
      <c r="E57" s="58">
        <v>428.4</v>
      </c>
      <c r="F57" s="60">
        <v>28.76</v>
      </c>
      <c r="G57" s="3" t="s">
        <v>12</v>
      </c>
      <c r="H57" s="3">
        <v>50</v>
      </c>
      <c r="I57" s="57">
        <v>3.009E-3</v>
      </c>
      <c r="J57" s="57">
        <v>3.0040000000000002E-3</v>
      </c>
      <c r="K57" s="58">
        <v>96364.2</v>
      </c>
      <c r="L57" s="58">
        <v>289.5</v>
      </c>
      <c r="M57" s="60">
        <v>32.07</v>
      </c>
    </row>
    <row r="58" spans="1:13" x14ac:dyDescent="0.35">
      <c r="A58" s="3">
        <v>51</v>
      </c>
      <c r="B58" s="57">
        <v>4.8739999999999999E-3</v>
      </c>
      <c r="C58" s="57">
        <v>4.862E-3</v>
      </c>
      <c r="D58" s="58">
        <v>92925.4</v>
      </c>
      <c r="E58" s="58">
        <v>451.8</v>
      </c>
      <c r="F58" s="60">
        <v>27.89</v>
      </c>
      <c r="G58" s="3" t="s">
        <v>12</v>
      </c>
      <c r="H58" s="3">
        <v>51</v>
      </c>
      <c r="I58" s="57">
        <v>3.0869999999999999E-3</v>
      </c>
      <c r="J58" s="57">
        <v>3.0829999999999998E-3</v>
      </c>
      <c r="K58" s="58">
        <v>96074.7</v>
      </c>
      <c r="L58" s="58">
        <v>296.2</v>
      </c>
      <c r="M58" s="60">
        <v>31.16</v>
      </c>
    </row>
    <row r="59" spans="1:13" x14ac:dyDescent="0.35">
      <c r="A59" s="3">
        <v>52</v>
      </c>
      <c r="B59" s="57">
        <v>5.4000000000000003E-3</v>
      </c>
      <c r="C59" s="57">
        <v>5.3860000000000002E-3</v>
      </c>
      <c r="D59" s="58">
        <v>92473.5</v>
      </c>
      <c r="E59" s="58">
        <v>498</v>
      </c>
      <c r="F59" s="60">
        <v>27.02</v>
      </c>
      <c r="G59" s="3" t="s">
        <v>12</v>
      </c>
      <c r="H59" s="3">
        <v>52</v>
      </c>
      <c r="I59" s="57">
        <v>3.545E-3</v>
      </c>
      <c r="J59" s="57">
        <v>3.539E-3</v>
      </c>
      <c r="K59" s="58">
        <v>95778.5</v>
      </c>
      <c r="L59" s="58">
        <v>339</v>
      </c>
      <c r="M59" s="60">
        <v>30.26</v>
      </c>
    </row>
    <row r="60" spans="1:13" x14ac:dyDescent="0.35">
      <c r="A60" s="3">
        <v>53</v>
      </c>
      <c r="B60" s="57">
        <v>6.1000000000000004E-3</v>
      </c>
      <c r="C60" s="57">
        <v>6.0809999999999996E-3</v>
      </c>
      <c r="D60" s="58">
        <v>91975.5</v>
      </c>
      <c r="E60" s="58">
        <v>559.29999999999995</v>
      </c>
      <c r="F60" s="60">
        <v>26.16</v>
      </c>
      <c r="G60" s="3" t="s">
        <v>12</v>
      </c>
      <c r="H60" s="3">
        <v>53</v>
      </c>
      <c r="I60" s="57">
        <v>3.6180000000000001E-3</v>
      </c>
      <c r="J60" s="57">
        <v>3.6110000000000001E-3</v>
      </c>
      <c r="K60" s="58">
        <v>95439.5</v>
      </c>
      <c r="L60" s="58">
        <v>344.7</v>
      </c>
      <c r="M60" s="60">
        <v>29.36</v>
      </c>
    </row>
    <row r="61" spans="1:13" x14ac:dyDescent="0.35">
      <c r="A61" s="3">
        <v>54</v>
      </c>
      <c r="B61" s="57">
        <v>6.5189999999999996E-3</v>
      </c>
      <c r="C61" s="57">
        <v>6.4980000000000003E-3</v>
      </c>
      <c r="D61" s="58">
        <v>91416.2</v>
      </c>
      <c r="E61" s="58">
        <v>594</v>
      </c>
      <c r="F61" s="60">
        <v>25.32</v>
      </c>
      <c r="G61" s="3" t="s">
        <v>12</v>
      </c>
      <c r="H61" s="3">
        <v>54</v>
      </c>
      <c r="I61" s="57">
        <v>4.3610000000000003E-3</v>
      </c>
      <c r="J61" s="57">
        <v>4.352E-3</v>
      </c>
      <c r="K61" s="58">
        <v>95094.9</v>
      </c>
      <c r="L61" s="58">
        <v>413.8</v>
      </c>
      <c r="M61" s="60">
        <v>28.47</v>
      </c>
    </row>
    <row r="62" spans="1:13" x14ac:dyDescent="0.35">
      <c r="A62" s="3">
        <v>55</v>
      </c>
      <c r="B62" s="57">
        <v>7.4310000000000001E-3</v>
      </c>
      <c r="C62" s="57">
        <v>7.4029999999999999E-3</v>
      </c>
      <c r="D62" s="58">
        <v>90822.2</v>
      </c>
      <c r="E62" s="58">
        <v>672.4</v>
      </c>
      <c r="F62" s="60">
        <v>24.48</v>
      </c>
      <c r="G62" s="3" t="s">
        <v>12</v>
      </c>
      <c r="H62" s="3">
        <v>55</v>
      </c>
      <c r="I62" s="57">
        <v>4.1799999999999997E-3</v>
      </c>
      <c r="J62" s="57">
        <v>4.1710000000000002E-3</v>
      </c>
      <c r="K62" s="58">
        <v>94681</v>
      </c>
      <c r="L62" s="58">
        <v>394.9</v>
      </c>
      <c r="M62" s="60">
        <v>27.59</v>
      </c>
    </row>
    <row r="63" spans="1:13" x14ac:dyDescent="0.35">
      <c r="A63" s="3">
        <v>56</v>
      </c>
      <c r="B63" s="57">
        <v>7.7450000000000001E-3</v>
      </c>
      <c r="C63" s="57">
        <v>7.7149999999999996E-3</v>
      </c>
      <c r="D63" s="58">
        <v>90149.8</v>
      </c>
      <c r="E63" s="58">
        <v>695.5</v>
      </c>
      <c r="F63" s="60">
        <v>23.66</v>
      </c>
      <c r="G63" s="3" t="s">
        <v>12</v>
      </c>
      <c r="H63" s="3">
        <v>56</v>
      </c>
      <c r="I63" s="57">
        <v>4.8960000000000002E-3</v>
      </c>
      <c r="J63" s="57">
        <v>4.8840000000000003E-3</v>
      </c>
      <c r="K63" s="58">
        <v>94286.1</v>
      </c>
      <c r="L63" s="58">
        <v>460.5</v>
      </c>
      <c r="M63" s="60">
        <v>26.71</v>
      </c>
    </row>
    <row r="64" spans="1:13" x14ac:dyDescent="0.35">
      <c r="A64" s="3">
        <v>57</v>
      </c>
      <c r="B64" s="57">
        <v>8.7840000000000001E-3</v>
      </c>
      <c r="C64" s="57">
        <v>8.7460000000000003E-3</v>
      </c>
      <c r="D64" s="58">
        <v>89454.2</v>
      </c>
      <c r="E64" s="58">
        <v>782.4</v>
      </c>
      <c r="F64" s="60">
        <v>22.84</v>
      </c>
      <c r="G64" s="3" t="s">
        <v>12</v>
      </c>
      <c r="H64" s="3">
        <v>57</v>
      </c>
      <c r="I64" s="57">
        <v>5.208E-3</v>
      </c>
      <c r="J64" s="57">
        <v>5.195E-3</v>
      </c>
      <c r="K64" s="58">
        <v>93825.600000000006</v>
      </c>
      <c r="L64" s="58">
        <v>487.4</v>
      </c>
      <c r="M64" s="60">
        <v>25.83</v>
      </c>
    </row>
    <row r="65" spans="1:13" x14ac:dyDescent="0.35">
      <c r="A65" s="3">
        <v>58</v>
      </c>
      <c r="B65" s="57">
        <v>8.9119999999999998E-3</v>
      </c>
      <c r="C65" s="57">
        <v>8.8719999999999997E-3</v>
      </c>
      <c r="D65" s="58">
        <v>88671.9</v>
      </c>
      <c r="E65" s="58">
        <v>786.7</v>
      </c>
      <c r="F65" s="60">
        <v>22.04</v>
      </c>
      <c r="G65" s="3" t="s">
        <v>12</v>
      </c>
      <c r="H65" s="3">
        <v>58</v>
      </c>
      <c r="I65" s="57">
        <v>5.8139999999999997E-3</v>
      </c>
      <c r="J65" s="57">
        <v>5.7970000000000001E-3</v>
      </c>
      <c r="K65" s="58">
        <v>93338.2</v>
      </c>
      <c r="L65" s="58">
        <v>541.1</v>
      </c>
      <c r="M65" s="60">
        <v>24.97</v>
      </c>
    </row>
    <row r="66" spans="1:13" x14ac:dyDescent="0.35">
      <c r="A66" s="3">
        <v>59</v>
      </c>
      <c r="B66" s="57">
        <v>9.1140000000000006E-3</v>
      </c>
      <c r="C66" s="57">
        <v>9.0720000000000002E-3</v>
      </c>
      <c r="D66" s="58">
        <v>87885.1</v>
      </c>
      <c r="E66" s="58">
        <v>797.3</v>
      </c>
      <c r="F66" s="60">
        <v>21.23</v>
      </c>
      <c r="G66" s="3" t="s">
        <v>12</v>
      </c>
      <c r="H66" s="3">
        <v>59</v>
      </c>
      <c r="I66" s="57">
        <v>6.3619999999999996E-3</v>
      </c>
      <c r="J66" s="57">
        <v>6.3420000000000004E-3</v>
      </c>
      <c r="K66" s="58">
        <v>92797.1</v>
      </c>
      <c r="L66" s="58">
        <v>588.5</v>
      </c>
      <c r="M66" s="60">
        <v>24.11</v>
      </c>
    </row>
    <row r="67" spans="1:13" x14ac:dyDescent="0.35">
      <c r="A67" s="3">
        <v>60</v>
      </c>
      <c r="B67" s="57">
        <v>1.0975E-2</v>
      </c>
      <c r="C67" s="57">
        <v>1.0914999999999999E-2</v>
      </c>
      <c r="D67" s="58">
        <v>87087.8</v>
      </c>
      <c r="E67" s="58">
        <v>950.6</v>
      </c>
      <c r="F67" s="60">
        <v>20.420000000000002</v>
      </c>
      <c r="G67" s="3" t="s">
        <v>12</v>
      </c>
      <c r="H67" s="3">
        <v>60</v>
      </c>
      <c r="I67" s="57">
        <v>7.3239999999999998E-3</v>
      </c>
      <c r="J67" s="57">
        <v>7.2979999999999998E-3</v>
      </c>
      <c r="K67" s="58">
        <v>92208.6</v>
      </c>
      <c r="L67" s="58">
        <v>672.9</v>
      </c>
      <c r="M67" s="60">
        <v>23.26</v>
      </c>
    </row>
    <row r="68" spans="1:13" x14ac:dyDescent="0.35">
      <c r="A68" s="3">
        <v>61</v>
      </c>
      <c r="B68" s="57">
        <v>1.1505E-2</v>
      </c>
      <c r="C68" s="57">
        <v>1.1439E-2</v>
      </c>
      <c r="D68" s="58">
        <v>86137.3</v>
      </c>
      <c r="E68" s="58">
        <v>985.3</v>
      </c>
      <c r="F68" s="60">
        <v>19.64</v>
      </c>
      <c r="G68" s="3" t="s">
        <v>12</v>
      </c>
      <c r="H68" s="3">
        <v>61</v>
      </c>
      <c r="I68" s="57">
        <v>7.685E-3</v>
      </c>
      <c r="J68" s="57">
        <v>7.6550000000000003E-3</v>
      </c>
      <c r="K68" s="58">
        <v>91535.7</v>
      </c>
      <c r="L68" s="58">
        <v>700.7</v>
      </c>
      <c r="M68" s="60">
        <v>22.43</v>
      </c>
    </row>
    <row r="69" spans="1:13" x14ac:dyDescent="0.35">
      <c r="A69" s="3">
        <v>62</v>
      </c>
      <c r="B69" s="57">
        <v>1.2597000000000001E-2</v>
      </c>
      <c r="C69" s="57">
        <v>1.2518E-2</v>
      </c>
      <c r="D69" s="58">
        <v>85151.9</v>
      </c>
      <c r="E69" s="58">
        <v>1066</v>
      </c>
      <c r="F69" s="60">
        <v>18.86</v>
      </c>
      <c r="G69" s="3" t="s">
        <v>12</v>
      </c>
      <c r="H69" s="3">
        <v>62</v>
      </c>
      <c r="I69" s="57">
        <v>8.3269999999999993E-3</v>
      </c>
      <c r="J69" s="57">
        <v>8.2920000000000008E-3</v>
      </c>
      <c r="K69" s="58">
        <v>90835</v>
      </c>
      <c r="L69" s="58">
        <v>753.2</v>
      </c>
      <c r="M69" s="60">
        <v>21.6</v>
      </c>
    </row>
    <row r="70" spans="1:13" x14ac:dyDescent="0.35">
      <c r="A70" s="3">
        <v>63</v>
      </c>
      <c r="B70" s="57">
        <v>1.4515E-2</v>
      </c>
      <c r="C70" s="57">
        <v>1.4409999999999999E-2</v>
      </c>
      <c r="D70" s="58">
        <v>84085.9</v>
      </c>
      <c r="E70" s="58">
        <v>1211.7</v>
      </c>
      <c r="F70" s="60">
        <v>18.100000000000001</v>
      </c>
      <c r="G70" s="3" t="s">
        <v>12</v>
      </c>
      <c r="H70" s="3">
        <v>63</v>
      </c>
      <c r="I70" s="57">
        <v>9.0100000000000006E-3</v>
      </c>
      <c r="J70" s="57">
        <v>8.9700000000000005E-3</v>
      </c>
      <c r="K70" s="58">
        <v>90081.8</v>
      </c>
      <c r="L70" s="58">
        <v>808</v>
      </c>
      <c r="M70" s="60">
        <v>20.77</v>
      </c>
    </row>
    <row r="71" spans="1:13" x14ac:dyDescent="0.35">
      <c r="A71" s="3">
        <v>64</v>
      </c>
      <c r="B71" s="57">
        <v>1.5858000000000001E-2</v>
      </c>
      <c r="C71" s="57">
        <v>1.5733E-2</v>
      </c>
      <c r="D71" s="58">
        <v>82874.2</v>
      </c>
      <c r="E71" s="58">
        <v>1303.9000000000001</v>
      </c>
      <c r="F71" s="60">
        <v>17.350000000000001</v>
      </c>
      <c r="G71" s="3" t="s">
        <v>12</v>
      </c>
      <c r="H71" s="3">
        <v>64</v>
      </c>
      <c r="I71" s="57">
        <v>1.04E-2</v>
      </c>
      <c r="J71" s="57">
        <v>1.0345999999999999E-2</v>
      </c>
      <c r="K71" s="58">
        <v>89273.8</v>
      </c>
      <c r="L71" s="58">
        <v>923.6</v>
      </c>
      <c r="M71" s="60">
        <v>19.96</v>
      </c>
    </row>
    <row r="72" spans="1:13" x14ac:dyDescent="0.35">
      <c r="A72" s="3">
        <v>65</v>
      </c>
      <c r="B72" s="57">
        <v>1.7673000000000001E-2</v>
      </c>
      <c r="C72" s="57">
        <v>1.7517999999999999E-2</v>
      </c>
      <c r="D72" s="58">
        <v>81570.3</v>
      </c>
      <c r="E72" s="58">
        <v>1428.9</v>
      </c>
      <c r="F72" s="60">
        <v>16.62</v>
      </c>
      <c r="G72" s="3" t="s">
        <v>12</v>
      </c>
      <c r="H72" s="3">
        <v>65</v>
      </c>
      <c r="I72" s="57">
        <v>1.112E-2</v>
      </c>
      <c r="J72" s="57">
        <v>1.1058999999999999E-2</v>
      </c>
      <c r="K72" s="58">
        <v>88350.2</v>
      </c>
      <c r="L72" s="58">
        <v>977</v>
      </c>
      <c r="M72" s="60">
        <v>19.16</v>
      </c>
    </row>
    <row r="73" spans="1:13" x14ac:dyDescent="0.35">
      <c r="A73" s="3">
        <v>66</v>
      </c>
      <c r="B73" s="57">
        <v>1.9303000000000001E-2</v>
      </c>
      <c r="C73" s="57">
        <v>1.9118E-2</v>
      </c>
      <c r="D73" s="58">
        <v>80141.399999999994</v>
      </c>
      <c r="E73" s="58">
        <v>1532.2</v>
      </c>
      <c r="F73" s="60">
        <v>15.91</v>
      </c>
      <c r="G73" s="3" t="s">
        <v>12</v>
      </c>
      <c r="H73" s="3">
        <v>66</v>
      </c>
      <c r="I73" s="57">
        <v>1.2094000000000001E-2</v>
      </c>
      <c r="J73" s="57">
        <v>1.2022E-2</v>
      </c>
      <c r="K73" s="58">
        <v>87373.1</v>
      </c>
      <c r="L73" s="58">
        <v>1050.4000000000001</v>
      </c>
      <c r="M73" s="60">
        <v>18.37</v>
      </c>
    </row>
    <row r="74" spans="1:13" x14ac:dyDescent="0.35">
      <c r="A74" s="3">
        <v>67</v>
      </c>
      <c r="B74" s="57">
        <v>2.0587000000000001E-2</v>
      </c>
      <c r="C74" s="57">
        <v>2.0376999999999999E-2</v>
      </c>
      <c r="D74" s="58">
        <v>78609.2</v>
      </c>
      <c r="E74" s="58">
        <v>1601.9</v>
      </c>
      <c r="F74" s="60">
        <v>15.21</v>
      </c>
      <c r="G74" s="3" t="s">
        <v>12</v>
      </c>
      <c r="H74" s="3">
        <v>67</v>
      </c>
      <c r="I74" s="57">
        <v>1.3766E-2</v>
      </c>
      <c r="J74" s="57">
        <v>1.3672E-2</v>
      </c>
      <c r="K74" s="58">
        <v>86322.8</v>
      </c>
      <c r="L74" s="58">
        <v>1180.2</v>
      </c>
      <c r="M74" s="60">
        <v>17.59</v>
      </c>
    </row>
    <row r="75" spans="1:13" x14ac:dyDescent="0.35">
      <c r="A75" s="3">
        <v>68</v>
      </c>
      <c r="B75" s="57">
        <v>2.3154999999999999E-2</v>
      </c>
      <c r="C75" s="57">
        <v>2.2890000000000001E-2</v>
      </c>
      <c r="D75" s="58">
        <v>77007.399999999994</v>
      </c>
      <c r="E75" s="58">
        <v>1762.7</v>
      </c>
      <c r="F75" s="60">
        <v>14.52</v>
      </c>
      <c r="G75" s="3" t="s">
        <v>12</v>
      </c>
      <c r="H75" s="3">
        <v>68</v>
      </c>
      <c r="I75" s="57">
        <v>1.498E-2</v>
      </c>
      <c r="J75" s="57">
        <v>1.4869E-2</v>
      </c>
      <c r="K75" s="58">
        <v>85142.6</v>
      </c>
      <c r="L75" s="58">
        <v>1266</v>
      </c>
      <c r="M75" s="60">
        <v>16.82</v>
      </c>
    </row>
    <row r="76" spans="1:13" x14ac:dyDescent="0.35">
      <c r="A76" s="3">
        <v>69</v>
      </c>
      <c r="B76" s="57">
        <v>2.6266999999999999E-2</v>
      </c>
      <c r="C76" s="57">
        <v>2.5926000000000001E-2</v>
      </c>
      <c r="D76" s="58">
        <v>75244.7</v>
      </c>
      <c r="E76" s="58">
        <v>1950.8</v>
      </c>
      <c r="F76" s="60">
        <v>13.84</v>
      </c>
      <c r="G76" s="3" t="s">
        <v>12</v>
      </c>
      <c r="H76" s="3">
        <v>69</v>
      </c>
      <c r="I76" s="57">
        <v>1.6507000000000001E-2</v>
      </c>
      <c r="J76" s="57">
        <v>1.6372000000000001E-2</v>
      </c>
      <c r="K76" s="58">
        <v>83876.600000000006</v>
      </c>
      <c r="L76" s="58">
        <v>1373.2</v>
      </c>
      <c r="M76" s="60">
        <v>16.07</v>
      </c>
    </row>
    <row r="77" spans="1:13" x14ac:dyDescent="0.35">
      <c r="A77" s="3">
        <v>70</v>
      </c>
      <c r="B77" s="57">
        <v>2.7608000000000001E-2</v>
      </c>
      <c r="C77" s="57">
        <v>2.7231999999999999E-2</v>
      </c>
      <c r="D77" s="58">
        <v>73293.8</v>
      </c>
      <c r="E77" s="58">
        <v>1995.9</v>
      </c>
      <c r="F77" s="60">
        <v>13.2</v>
      </c>
      <c r="G77" s="3" t="s">
        <v>12</v>
      </c>
      <c r="H77" s="3">
        <v>70</v>
      </c>
      <c r="I77" s="57">
        <v>1.7902000000000001E-2</v>
      </c>
      <c r="J77" s="57">
        <v>1.7743999999999999E-2</v>
      </c>
      <c r="K77" s="58">
        <v>82503.399999999994</v>
      </c>
      <c r="L77" s="58">
        <v>1463.9</v>
      </c>
      <c r="M77" s="60">
        <v>15.33</v>
      </c>
    </row>
    <row r="78" spans="1:13" x14ac:dyDescent="0.35">
      <c r="A78" s="3">
        <v>71</v>
      </c>
      <c r="B78" s="57">
        <v>3.0103999999999999E-2</v>
      </c>
      <c r="C78" s="57">
        <v>2.9658E-2</v>
      </c>
      <c r="D78" s="58">
        <v>71297.899999999994</v>
      </c>
      <c r="E78" s="58">
        <v>2114.6</v>
      </c>
      <c r="F78" s="60">
        <v>12.56</v>
      </c>
      <c r="G78" s="3" t="s">
        <v>12</v>
      </c>
      <c r="H78" s="3">
        <v>71</v>
      </c>
      <c r="I78" s="57">
        <v>1.9942999999999999E-2</v>
      </c>
      <c r="J78" s="57">
        <v>1.9746E-2</v>
      </c>
      <c r="K78" s="58">
        <v>81039.5</v>
      </c>
      <c r="L78" s="58">
        <v>1600.2</v>
      </c>
      <c r="M78" s="60">
        <v>14.6</v>
      </c>
    </row>
    <row r="79" spans="1:13" x14ac:dyDescent="0.35">
      <c r="A79" s="3">
        <v>72</v>
      </c>
      <c r="B79" s="57">
        <v>3.2648999999999997E-2</v>
      </c>
      <c r="C79" s="57">
        <v>3.2125000000000001E-2</v>
      </c>
      <c r="D79" s="58">
        <v>69183.3</v>
      </c>
      <c r="E79" s="58">
        <v>2222.5</v>
      </c>
      <c r="F79" s="60">
        <v>11.92</v>
      </c>
      <c r="G79" s="3" t="s">
        <v>12</v>
      </c>
      <c r="H79" s="3">
        <v>72</v>
      </c>
      <c r="I79" s="57">
        <v>2.3014E-2</v>
      </c>
      <c r="J79" s="57">
        <v>2.2752999999999999E-2</v>
      </c>
      <c r="K79" s="58">
        <v>79439.3</v>
      </c>
      <c r="L79" s="58">
        <v>1807.4</v>
      </c>
      <c r="M79" s="60">
        <v>13.88</v>
      </c>
    </row>
    <row r="80" spans="1:13" x14ac:dyDescent="0.35">
      <c r="A80" s="3">
        <v>73</v>
      </c>
      <c r="B80" s="57">
        <v>3.6306999999999999E-2</v>
      </c>
      <c r="C80" s="57">
        <v>3.5659999999999997E-2</v>
      </c>
      <c r="D80" s="58">
        <v>66960.800000000003</v>
      </c>
      <c r="E80" s="58">
        <v>2387.8000000000002</v>
      </c>
      <c r="F80" s="60">
        <v>11.3</v>
      </c>
      <c r="G80" s="3" t="s">
        <v>12</v>
      </c>
      <c r="H80" s="3">
        <v>73</v>
      </c>
      <c r="I80" s="57">
        <v>2.4027E-2</v>
      </c>
      <c r="J80" s="57">
        <v>2.3741999999999999E-2</v>
      </c>
      <c r="K80" s="58">
        <v>77631.899999999994</v>
      </c>
      <c r="L80" s="58">
        <v>1843.1</v>
      </c>
      <c r="M80" s="60">
        <v>13.19</v>
      </c>
    </row>
    <row r="81" spans="1:13" x14ac:dyDescent="0.35">
      <c r="A81" s="3">
        <v>74</v>
      </c>
      <c r="B81" s="57">
        <v>4.0559999999999999E-2</v>
      </c>
      <c r="C81" s="57">
        <v>3.9753999999999998E-2</v>
      </c>
      <c r="D81" s="58">
        <v>64573</v>
      </c>
      <c r="E81" s="58">
        <v>2567</v>
      </c>
      <c r="F81" s="60">
        <v>10.7</v>
      </c>
      <c r="G81" s="3" t="s">
        <v>12</v>
      </c>
      <c r="H81" s="3">
        <v>74</v>
      </c>
      <c r="I81" s="57">
        <v>2.6262000000000001E-2</v>
      </c>
      <c r="J81" s="57">
        <v>2.5922000000000001E-2</v>
      </c>
      <c r="K81" s="58">
        <v>75788.7</v>
      </c>
      <c r="L81" s="58">
        <v>1964.6</v>
      </c>
      <c r="M81" s="60">
        <v>12.5</v>
      </c>
    </row>
    <row r="82" spans="1:13" x14ac:dyDescent="0.35">
      <c r="A82" s="3">
        <v>75</v>
      </c>
      <c r="B82" s="57">
        <v>4.3893000000000001E-2</v>
      </c>
      <c r="C82" s="57">
        <v>4.2951000000000003E-2</v>
      </c>
      <c r="D82" s="58">
        <v>62006</v>
      </c>
      <c r="E82" s="58">
        <v>2663.2</v>
      </c>
      <c r="F82" s="60">
        <v>10.119999999999999</v>
      </c>
      <c r="G82" s="3" t="s">
        <v>12</v>
      </c>
      <c r="H82" s="3">
        <v>75</v>
      </c>
      <c r="I82" s="57">
        <v>3.0630999999999999E-2</v>
      </c>
      <c r="J82" s="57">
        <v>3.0169000000000001E-2</v>
      </c>
      <c r="K82" s="58">
        <v>73824.2</v>
      </c>
      <c r="L82" s="58">
        <v>2227.1999999999998</v>
      </c>
      <c r="M82" s="60">
        <v>11.82</v>
      </c>
    </row>
    <row r="83" spans="1:13" x14ac:dyDescent="0.35">
      <c r="A83" s="3">
        <v>76</v>
      </c>
      <c r="B83" s="57">
        <v>4.8562000000000001E-2</v>
      </c>
      <c r="C83" s="57">
        <v>4.7411000000000002E-2</v>
      </c>
      <c r="D83" s="58">
        <v>59342.8</v>
      </c>
      <c r="E83" s="58">
        <v>2813.5</v>
      </c>
      <c r="F83" s="60">
        <v>9.56</v>
      </c>
      <c r="G83" s="3" t="s">
        <v>12</v>
      </c>
      <c r="H83" s="3">
        <v>76</v>
      </c>
      <c r="I83" s="57">
        <v>3.3416000000000001E-2</v>
      </c>
      <c r="J83" s="57">
        <v>3.2867E-2</v>
      </c>
      <c r="K83" s="58">
        <v>71597</v>
      </c>
      <c r="L83" s="58">
        <v>2353.1999999999998</v>
      </c>
      <c r="M83" s="60">
        <v>11.17</v>
      </c>
    </row>
    <row r="84" spans="1:13" x14ac:dyDescent="0.35">
      <c r="A84" s="3">
        <v>77</v>
      </c>
      <c r="B84" s="57">
        <v>5.3677999999999997E-2</v>
      </c>
      <c r="C84" s="57">
        <v>5.2275000000000002E-2</v>
      </c>
      <c r="D84" s="58">
        <v>56529.3</v>
      </c>
      <c r="E84" s="58">
        <v>2955.1</v>
      </c>
      <c r="F84" s="60">
        <v>9.01</v>
      </c>
      <c r="G84" s="3" t="s">
        <v>12</v>
      </c>
      <c r="H84" s="3">
        <v>77</v>
      </c>
      <c r="I84" s="57">
        <v>3.6535999999999999E-2</v>
      </c>
      <c r="J84" s="57">
        <v>3.5880000000000002E-2</v>
      </c>
      <c r="K84" s="58">
        <v>69243.8</v>
      </c>
      <c r="L84" s="58">
        <v>2484.5</v>
      </c>
      <c r="M84" s="60">
        <v>10.53</v>
      </c>
    </row>
    <row r="85" spans="1:13" x14ac:dyDescent="0.35">
      <c r="A85" s="3">
        <v>78</v>
      </c>
      <c r="B85" s="57">
        <v>6.0288000000000001E-2</v>
      </c>
      <c r="C85" s="57">
        <v>5.8524E-2</v>
      </c>
      <c r="D85" s="58">
        <v>53574.2</v>
      </c>
      <c r="E85" s="58">
        <v>3135.4</v>
      </c>
      <c r="F85" s="60">
        <v>8.48</v>
      </c>
      <c r="G85" s="3" t="s">
        <v>12</v>
      </c>
      <c r="H85" s="3">
        <v>78</v>
      </c>
      <c r="I85" s="57">
        <v>4.3112999999999999E-2</v>
      </c>
      <c r="J85" s="57">
        <v>4.2202999999999997E-2</v>
      </c>
      <c r="K85" s="58">
        <v>66759.3</v>
      </c>
      <c r="L85" s="58">
        <v>2817.4</v>
      </c>
      <c r="M85" s="60">
        <v>9.91</v>
      </c>
    </row>
    <row r="86" spans="1:13" x14ac:dyDescent="0.35">
      <c r="A86" s="3">
        <v>79</v>
      </c>
      <c r="B86" s="57">
        <v>6.5661999999999998E-2</v>
      </c>
      <c r="C86" s="57">
        <v>6.3574000000000006E-2</v>
      </c>
      <c r="D86" s="58">
        <v>50438.9</v>
      </c>
      <c r="E86" s="58">
        <v>3206.6</v>
      </c>
      <c r="F86" s="60">
        <v>7.97</v>
      </c>
      <c r="G86" s="3" t="s">
        <v>12</v>
      </c>
      <c r="H86" s="3">
        <v>79</v>
      </c>
      <c r="I86" s="57">
        <v>4.9422000000000001E-2</v>
      </c>
      <c r="J86" s="57">
        <v>4.8231000000000003E-2</v>
      </c>
      <c r="K86" s="58">
        <v>63941.9</v>
      </c>
      <c r="L86" s="58">
        <v>3084</v>
      </c>
      <c r="M86" s="60">
        <v>9.32</v>
      </c>
    </row>
    <row r="87" spans="1:13" x14ac:dyDescent="0.35">
      <c r="A87" s="3">
        <v>80</v>
      </c>
      <c r="B87" s="57">
        <v>7.6132000000000005E-2</v>
      </c>
      <c r="C87" s="57">
        <v>7.3340000000000002E-2</v>
      </c>
      <c r="D87" s="58">
        <v>47232.2</v>
      </c>
      <c r="E87" s="58">
        <v>3464</v>
      </c>
      <c r="F87" s="60">
        <v>7.48</v>
      </c>
      <c r="G87" s="3" t="s">
        <v>12</v>
      </c>
      <c r="H87" s="3">
        <v>80</v>
      </c>
      <c r="I87" s="57">
        <v>5.3253000000000002E-2</v>
      </c>
      <c r="J87" s="57">
        <v>5.1872000000000001E-2</v>
      </c>
      <c r="K87" s="58">
        <v>60857.9</v>
      </c>
      <c r="L87" s="58">
        <v>3156.8</v>
      </c>
      <c r="M87" s="60">
        <v>8.77</v>
      </c>
    </row>
    <row r="88" spans="1:13" x14ac:dyDescent="0.35">
      <c r="A88" s="3">
        <v>81</v>
      </c>
      <c r="B88" s="57">
        <v>8.2475000000000007E-2</v>
      </c>
      <c r="C88" s="57">
        <v>7.9209000000000002E-2</v>
      </c>
      <c r="D88" s="58">
        <v>43768.2</v>
      </c>
      <c r="E88" s="58">
        <v>3466.8</v>
      </c>
      <c r="F88" s="60">
        <v>7.03</v>
      </c>
      <c r="G88" s="3" t="s">
        <v>12</v>
      </c>
      <c r="H88" s="3">
        <v>81</v>
      </c>
      <c r="I88" s="57">
        <v>5.9774000000000001E-2</v>
      </c>
      <c r="J88" s="57">
        <v>5.8039E-2</v>
      </c>
      <c r="K88" s="58">
        <v>57701.1</v>
      </c>
      <c r="L88" s="58">
        <v>3348.9</v>
      </c>
      <c r="M88" s="60">
        <v>8.2200000000000006</v>
      </c>
    </row>
    <row r="89" spans="1:13" x14ac:dyDescent="0.35">
      <c r="A89" s="3">
        <v>82</v>
      </c>
      <c r="B89" s="57">
        <v>9.2077000000000006E-2</v>
      </c>
      <c r="C89" s="57">
        <v>8.8024000000000005E-2</v>
      </c>
      <c r="D89" s="58">
        <v>40301.4</v>
      </c>
      <c r="E89" s="58">
        <v>3547.5</v>
      </c>
      <c r="F89" s="60">
        <v>6.59</v>
      </c>
      <c r="G89" s="3" t="s">
        <v>12</v>
      </c>
      <c r="H89" s="3">
        <v>82</v>
      </c>
      <c r="I89" s="57">
        <v>6.7124000000000003E-2</v>
      </c>
      <c r="J89" s="57">
        <v>6.4944000000000002E-2</v>
      </c>
      <c r="K89" s="58">
        <v>54352.1</v>
      </c>
      <c r="L89" s="58">
        <v>3529.9</v>
      </c>
      <c r="M89" s="60">
        <v>7.7</v>
      </c>
    </row>
    <row r="90" spans="1:13" x14ac:dyDescent="0.35">
      <c r="A90" s="3">
        <v>83</v>
      </c>
      <c r="B90" s="57">
        <v>0.100189</v>
      </c>
      <c r="C90" s="57">
        <v>9.5409999999999995E-2</v>
      </c>
      <c r="D90" s="58">
        <v>36753.9</v>
      </c>
      <c r="E90" s="58">
        <v>3506.7</v>
      </c>
      <c r="F90" s="60">
        <v>6.18</v>
      </c>
      <c r="G90" s="3" t="s">
        <v>12</v>
      </c>
      <c r="H90" s="3">
        <v>83</v>
      </c>
      <c r="I90" s="57">
        <v>7.5956999999999997E-2</v>
      </c>
      <c r="J90" s="57">
        <v>7.3178000000000007E-2</v>
      </c>
      <c r="K90" s="58">
        <v>50822.3</v>
      </c>
      <c r="L90" s="58">
        <v>3719.1</v>
      </c>
      <c r="M90" s="60">
        <v>7.2</v>
      </c>
    </row>
    <row r="91" spans="1:13" x14ac:dyDescent="0.35">
      <c r="A91" s="3">
        <v>84</v>
      </c>
      <c r="B91" s="57">
        <v>0.11233899999999999</v>
      </c>
      <c r="C91" s="57">
        <v>0.106365</v>
      </c>
      <c r="D91" s="58">
        <v>33247.199999999997</v>
      </c>
      <c r="E91" s="58">
        <v>3536.3</v>
      </c>
      <c r="F91" s="60">
        <v>5.78</v>
      </c>
      <c r="G91" s="3" t="s">
        <v>12</v>
      </c>
      <c r="H91" s="3">
        <v>84</v>
      </c>
      <c r="I91" s="57">
        <v>8.3960999999999994E-2</v>
      </c>
      <c r="J91" s="57">
        <v>8.0578999999999998E-2</v>
      </c>
      <c r="K91" s="58">
        <v>47103.199999999997</v>
      </c>
      <c r="L91" s="58">
        <v>3795.5</v>
      </c>
      <c r="M91" s="60">
        <v>6.73</v>
      </c>
    </row>
    <row r="92" spans="1:13" x14ac:dyDescent="0.35">
      <c r="A92" s="3">
        <v>85</v>
      </c>
      <c r="B92" s="57">
        <v>0.12206</v>
      </c>
      <c r="C92" s="57">
        <v>0.11504</v>
      </c>
      <c r="D92" s="58">
        <v>29710.9</v>
      </c>
      <c r="E92" s="58">
        <v>3417.9</v>
      </c>
      <c r="F92" s="60">
        <v>5.41</v>
      </c>
      <c r="G92" s="3" t="s">
        <v>12</v>
      </c>
      <c r="H92" s="3">
        <v>85</v>
      </c>
      <c r="I92" s="57">
        <v>9.3397999999999995E-2</v>
      </c>
      <c r="J92" s="57">
        <v>8.9231000000000005E-2</v>
      </c>
      <c r="K92" s="58">
        <v>43307.7</v>
      </c>
      <c r="L92" s="58">
        <v>3864.4</v>
      </c>
      <c r="M92" s="60">
        <v>6.27</v>
      </c>
    </row>
    <row r="93" spans="1:13" x14ac:dyDescent="0.35">
      <c r="A93" s="3">
        <v>86</v>
      </c>
      <c r="B93" s="57">
        <v>0.13775899999999999</v>
      </c>
      <c r="C93" s="57">
        <v>0.128882</v>
      </c>
      <c r="D93" s="58">
        <v>26293</v>
      </c>
      <c r="E93" s="58">
        <v>3388.7</v>
      </c>
      <c r="F93" s="60">
        <v>5.05</v>
      </c>
      <c r="G93" s="3" t="s">
        <v>12</v>
      </c>
      <c r="H93" s="3">
        <v>86</v>
      </c>
      <c r="I93" s="57">
        <v>0.105084</v>
      </c>
      <c r="J93" s="57">
        <v>9.9838999999999997E-2</v>
      </c>
      <c r="K93" s="58">
        <v>39443.300000000003</v>
      </c>
      <c r="L93" s="58">
        <v>3938</v>
      </c>
      <c r="M93" s="60">
        <v>5.84</v>
      </c>
    </row>
    <row r="94" spans="1:13" x14ac:dyDescent="0.35">
      <c r="A94" s="3">
        <v>87</v>
      </c>
      <c r="B94" s="57">
        <v>0.145007</v>
      </c>
      <c r="C94" s="57">
        <v>0.13520399999999999</v>
      </c>
      <c r="D94" s="58">
        <v>22904.3</v>
      </c>
      <c r="E94" s="58">
        <v>3096.8</v>
      </c>
      <c r="F94" s="60">
        <v>4.72</v>
      </c>
      <c r="G94" s="3" t="s">
        <v>12</v>
      </c>
      <c r="H94" s="3">
        <v>87</v>
      </c>
      <c r="I94" s="57">
        <v>0.117183</v>
      </c>
      <c r="J94" s="57">
        <v>0.110697</v>
      </c>
      <c r="K94" s="58">
        <v>35505.300000000003</v>
      </c>
      <c r="L94" s="58">
        <v>3930.4</v>
      </c>
      <c r="M94" s="60">
        <v>5.43</v>
      </c>
    </row>
    <row r="95" spans="1:13" x14ac:dyDescent="0.35">
      <c r="A95" s="3">
        <v>88</v>
      </c>
      <c r="B95" s="57">
        <v>0.15929199999999999</v>
      </c>
      <c r="C95" s="57">
        <v>0.14754100000000001</v>
      </c>
      <c r="D95" s="58">
        <v>19807.5</v>
      </c>
      <c r="E95" s="58">
        <v>2922.4</v>
      </c>
      <c r="F95" s="60">
        <v>4.38</v>
      </c>
      <c r="G95" s="3" t="s">
        <v>12</v>
      </c>
      <c r="H95" s="3">
        <v>88</v>
      </c>
      <c r="I95" s="57">
        <v>0.12247</v>
      </c>
      <c r="J95" s="57">
        <v>0.11540300000000001</v>
      </c>
      <c r="K95" s="58">
        <v>31575</v>
      </c>
      <c r="L95" s="58">
        <v>3643.9</v>
      </c>
      <c r="M95" s="60">
        <v>5.04</v>
      </c>
    </row>
    <row r="96" spans="1:13" x14ac:dyDescent="0.35">
      <c r="A96" s="3">
        <v>89</v>
      </c>
      <c r="B96" s="57">
        <v>0.17430499999999999</v>
      </c>
      <c r="C96" s="57">
        <v>0.160332</v>
      </c>
      <c r="D96" s="58">
        <v>16885.099999999999</v>
      </c>
      <c r="E96" s="58">
        <v>2707.2</v>
      </c>
      <c r="F96" s="60">
        <v>4.05</v>
      </c>
      <c r="G96" s="3" t="s">
        <v>12</v>
      </c>
      <c r="H96" s="3">
        <v>89</v>
      </c>
      <c r="I96" s="57">
        <v>0.13830500000000001</v>
      </c>
      <c r="J96" s="57">
        <v>0.12936</v>
      </c>
      <c r="K96" s="58">
        <v>27931.1</v>
      </c>
      <c r="L96" s="58">
        <v>3613.2</v>
      </c>
      <c r="M96" s="60">
        <v>4.63</v>
      </c>
    </row>
    <row r="97" spans="1:13" x14ac:dyDescent="0.35">
      <c r="A97" s="3">
        <v>90</v>
      </c>
      <c r="B97" s="57">
        <v>0.19422600000000001</v>
      </c>
      <c r="C97" s="57">
        <v>0.177033</v>
      </c>
      <c r="D97" s="58">
        <v>14177.9</v>
      </c>
      <c r="E97" s="58">
        <v>2510</v>
      </c>
      <c r="F97" s="60">
        <v>3.73</v>
      </c>
      <c r="G97" s="3" t="s">
        <v>12</v>
      </c>
      <c r="H97" s="3">
        <v>90</v>
      </c>
      <c r="I97" s="57">
        <v>0.164771</v>
      </c>
      <c r="J97" s="57">
        <v>0.152229</v>
      </c>
      <c r="K97" s="58">
        <v>24318</v>
      </c>
      <c r="L97" s="58">
        <v>3701.9</v>
      </c>
      <c r="M97" s="60">
        <v>4.25</v>
      </c>
    </row>
    <row r="98" spans="1:13" x14ac:dyDescent="0.35">
      <c r="A98" s="3">
        <v>91</v>
      </c>
      <c r="B98" s="57">
        <v>0.22198599999999999</v>
      </c>
      <c r="C98" s="57">
        <v>0.19980899999999999</v>
      </c>
      <c r="D98" s="58">
        <v>11667.9</v>
      </c>
      <c r="E98" s="58">
        <v>2331.4</v>
      </c>
      <c r="F98" s="60">
        <v>3.43</v>
      </c>
      <c r="G98" s="3" t="s">
        <v>12</v>
      </c>
      <c r="H98" s="3">
        <v>91</v>
      </c>
      <c r="I98" s="57">
        <v>0.19001599999999999</v>
      </c>
      <c r="J98" s="57">
        <v>0.17352899999999999</v>
      </c>
      <c r="K98" s="58">
        <v>20616.099999999999</v>
      </c>
      <c r="L98" s="58">
        <v>3577.5</v>
      </c>
      <c r="M98" s="60">
        <v>3.92</v>
      </c>
    </row>
    <row r="99" spans="1:13" x14ac:dyDescent="0.35">
      <c r="A99" s="3">
        <v>92</v>
      </c>
      <c r="B99" s="57">
        <v>0.240957</v>
      </c>
      <c r="C99" s="57">
        <v>0.21504799999999999</v>
      </c>
      <c r="D99" s="58">
        <v>9336.6</v>
      </c>
      <c r="E99" s="58">
        <v>2007.8</v>
      </c>
      <c r="F99" s="60">
        <v>3.16</v>
      </c>
      <c r="G99" s="3" t="s">
        <v>12</v>
      </c>
      <c r="H99" s="3">
        <v>92</v>
      </c>
      <c r="I99" s="57">
        <v>0.21014099999999999</v>
      </c>
      <c r="J99" s="57">
        <v>0.190161</v>
      </c>
      <c r="K99" s="58">
        <v>17038.599999999999</v>
      </c>
      <c r="L99" s="58">
        <v>3240.1</v>
      </c>
      <c r="M99" s="60">
        <v>3.64</v>
      </c>
    </row>
    <row r="100" spans="1:13" x14ac:dyDescent="0.35">
      <c r="A100" s="3">
        <v>93</v>
      </c>
      <c r="B100" s="57">
        <v>0.29581299999999999</v>
      </c>
      <c r="C100" s="57">
        <v>0.25769700000000001</v>
      </c>
      <c r="D100" s="58">
        <v>7328.8</v>
      </c>
      <c r="E100" s="58">
        <v>1888.6</v>
      </c>
      <c r="F100" s="60">
        <v>2.89</v>
      </c>
      <c r="G100" s="3" t="s">
        <v>12</v>
      </c>
      <c r="H100" s="3">
        <v>93</v>
      </c>
      <c r="I100" s="57">
        <v>0.23508499999999999</v>
      </c>
      <c r="J100" s="57">
        <v>0.21035899999999999</v>
      </c>
      <c r="K100" s="58">
        <v>13798.5</v>
      </c>
      <c r="L100" s="58">
        <v>2902.6</v>
      </c>
      <c r="M100" s="60">
        <v>3.38</v>
      </c>
    </row>
    <row r="101" spans="1:13" x14ac:dyDescent="0.35">
      <c r="A101" s="3">
        <v>94</v>
      </c>
      <c r="B101" s="57">
        <v>0.30706699999999998</v>
      </c>
      <c r="C101" s="57">
        <v>0.26619700000000002</v>
      </c>
      <c r="D101" s="58">
        <v>5440.2</v>
      </c>
      <c r="E101" s="58">
        <v>1448.2</v>
      </c>
      <c r="F101" s="60">
        <v>2.71</v>
      </c>
      <c r="G101" s="3" t="s">
        <v>12</v>
      </c>
      <c r="H101" s="3">
        <v>94</v>
      </c>
      <c r="I101" s="57">
        <v>0.25734200000000002</v>
      </c>
      <c r="J101" s="57">
        <v>0.22800500000000001</v>
      </c>
      <c r="K101" s="58">
        <v>10895.9</v>
      </c>
      <c r="L101" s="58">
        <v>2484.3000000000002</v>
      </c>
      <c r="M101" s="60">
        <v>3.14</v>
      </c>
    </row>
    <row r="102" spans="1:13" x14ac:dyDescent="0.35">
      <c r="A102" s="3">
        <v>95</v>
      </c>
      <c r="B102" s="57">
        <v>0.33640900000000001</v>
      </c>
      <c r="C102" s="57">
        <v>0.28797099999999998</v>
      </c>
      <c r="D102" s="58">
        <v>3992</v>
      </c>
      <c r="E102" s="58">
        <v>1149.5999999999999</v>
      </c>
      <c r="F102" s="60">
        <v>2.52</v>
      </c>
      <c r="G102" s="3" t="s">
        <v>12</v>
      </c>
      <c r="H102" s="3">
        <v>95</v>
      </c>
      <c r="I102" s="57">
        <v>0.274843</v>
      </c>
      <c r="J102" s="57">
        <v>0.24163699999999999</v>
      </c>
      <c r="K102" s="58">
        <v>8411.6</v>
      </c>
      <c r="L102" s="58">
        <v>2032.5</v>
      </c>
      <c r="M102" s="60">
        <v>2.92</v>
      </c>
    </row>
    <row r="103" spans="1:13" x14ac:dyDescent="0.35">
      <c r="A103" s="3">
        <v>96</v>
      </c>
      <c r="B103" s="57">
        <v>0.34924100000000002</v>
      </c>
      <c r="C103" s="57">
        <v>0.29732199999999998</v>
      </c>
      <c r="D103" s="58">
        <v>2842.4</v>
      </c>
      <c r="E103" s="58">
        <v>845.1</v>
      </c>
      <c r="F103" s="60">
        <v>2.33</v>
      </c>
      <c r="G103" s="3" t="s">
        <v>12</v>
      </c>
      <c r="H103" s="3">
        <v>96</v>
      </c>
      <c r="I103" s="57">
        <v>0.320961</v>
      </c>
      <c r="J103" s="57">
        <v>0.27657599999999999</v>
      </c>
      <c r="K103" s="58">
        <v>6379</v>
      </c>
      <c r="L103" s="58">
        <v>1764.3</v>
      </c>
      <c r="M103" s="60">
        <v>2.69</v>
      </c>
    </row>
    <row r="104" spans="1:13" x14ac:dyDescent="0.35">
      <c r="A104" s="3">
        <v>97</v>
      </c>
      <c r="B104" s="57">
        <v>0.43881100000000001</v>
      </c>
      <c r="C104" s="57">
        <v>0.35985699999999998</v>
      </c>
      <c r="D104" s="58">
        <v>1997.3</v>
      </c>
      <c r="E104" s="58">
        <v>718.7</v>
      </c>
      <c r="F104" s="60">
        <v>2.11</v>
      </c>
      <c r="G104" s="3" t="s">
        <v>12</v>
      </c>
      <c r="H104" s="3">
        <v>97</v>
      </c>
      <c r="I104" s="57">
        <v>0.323048</v>
      </c>
      <c r="J104" s="57">
        <v>0.27812399999999998</v>
      </c>
      <c r="K104" s="58">
        <v>4614.7</v>
      </c>
      <c r="L104" s="58">
        <v>1283.5</v>
      </c>
      <c r="M104" s="60">
        <v>2.5299999999999998</v>
      </c>
    </row>
    <row r="105" spans="1:13" x14ac:dyDescent="0.35">
      <c r="A105" s="3">
        <v>98</v>
      </c>
      <c r="B105" s="57">
        <v>0.45321600000000001</v>
      </c>
      <c r="C105" s="57">
        <v>0.36948700000000001</v>
      </c>
      <c r="D105" s="58">
        <v>1278.5999999999999</v>
      </c>
      <c r="E105" s="58">
        <v>472.4</v>
      </c>
      <c r="F105" s="60">
        <v>2.0099999999999998</v>
      </c>
      <c r="G105" s="3" t="s">
        <v>12</v>
      </c>
      <c r="H105" s="3">
        <v>98</v>
      </c>
      <c r="I105" s="57">
        <v>0.40261200000000003</v>
      </c>
      <c r="J105" s="57">
        <v>0.33514500000000003</v>
      </c>
      <c r="K105" s="58">
        <v>3331.3</v>
      </c>
      <c r="L105" s="58">
        <v>1116.5</v>
      </c>
      <c r="M105" s="60">
        <v>2.3199999999999998</v>
      </c>
    </row>
    <row r="106" spans="1:13" x14ac:dyDescent="0.35">
      <c r="A106" s="3">
        <v>99</v>
      </c>
      <c r="B106" s="57">
        <v>0.42424200000000001</v>
      </c>
      <c r="C106" s="57">
        <v>0.35</v>
      </c>
      <c r="D106" s="58">
        <v>806.2</v>
      </c>
      <c r="E106" s="58">
        <v>282.2</v>
      </c>
      <c r="F106" s="60">
        <v>1.9</v>
      </c>
      <c r="G106" s="3" t="s">
        <v>12</v>
      </c>
      <c r="H106" s="3">
        <v>99</v>
      </c>
      <c r="I106" s="57">
        <v>0.39983200000000002</v>
      </c>
      <c r="J106" s="57">
        <v>0.33321699999999999</v>
      </c>
      <c r="K106" s="58">
        <v>2214.8000000000002</v>
      </c>
      <c r="L106" s="58">
        <v>738</v>
      </c>
      <c r="M106" s="60">
        <v>2.23</v>
      </c>
    </row>
    <row r="107" spans="1:13" x14ac:dyDescent="0.35">
      <c r="A107" s="3">
        <v>100</v>
      </c>
      <c r="B107" s="3">
        <v>0.63709700000000002</v>
      </c>
      <c r="C107" s="3">
        <v>0.48318</v>
      </c>
      <c r="D107" s="3">
        <v>524</v>
      </c>
      <c r="E107" s="3">
        <v>253.2</v>
      </c>
      <c r="F107" s="3">
        <v>1.65</v>
      </c>
      <c r="G107" s="3" t="s">
        <v>12</v>
      </c>
      <c r="H107" s="3">
        <v>100</v>
      </c>
      <c r="I107" s="3">
        <v>0.429479</v>
      </c>
      <c r="J107" s="3">
        <v>0.35355599999999998</v>
      </c>
      <c r="K107" s="3">
        <v>1476.8</v>
      </c>
      <c r="L107" s="3">
        <v>522.1</v>
      </c>
      <c r="M107" s="3">
        <v>2.1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39</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4.8459999999999996E-3</v>
      </c>
      <c r="C7" s="57">
        <v>4.8339999999999998E-3</v>
      </c>
      <c r="D7" s="58">
        <v>100000</v>
      </c>
      <c r="E7" s="58">
        <v>483.4</v>
      </c>
      <c r="F7" s="60">
        <v>75.349999999999994</v>
      </c>
      <c r="G7" s="3" t="s">
        <v>12</v>
      </c>
      <c r="H7" s="3">
        <v>0</v>
      </c>
      <c r="I7" s="57">
        <v>3.7669999999999999E-3</v>
      </c>
      <c r="J7" s="57">
        <v>3.7599999999999999E-3</v>
      </c>
      <c r="K7" s="58">
        <v>100000</v>
      </c>
      <c r="L7" s="58">
        <v>376</v>
      </c>
      <c r="M7" s="60">
        <v>80.06</v>
      </c>
    </row>
    <row r="8" spans="1:13" x14ac:dyDescent="0.35">
      <c r="A8" s="3">
        <v>1</v>
      </c>
      <c r="B8" s="57">
        <v>3.0600000000000001E-4</v>
      </c>
      <c r="C8" s="57">
        <v>3.0600000000000001E-4</v>
      </c>
      <c r="D8" s="58">
        <v>99516.6</v>
      </c>
      <c r="E8" s="58">
        <v>30.5</v>
      </c>
      <c r="F8" s="60">
        <v>74.709999999999994</v>
      </c>
      <c r="G8" s="3" t="s">
        <v>12</v>
      </c>
      <c r="H8" s="3">
        <v>1</v>
      </c>
      <c r="I8" s="57">
        <v>2.9700000000000001E-4</v>
      </c>
      <c r="J8" s="57">
        <v>2.9700000000000001E-4</v>
      </c>
      <c r="K8" s="58">
        <v>99624</v>
      </c>
      <c r="L8" s="58">
        <v>29.6</v>
      </c>
      <c r="M8" s="60">
        <v>79.36</v>
      </c>
    </row>
    <row r="9" spans="1:13" x14ac:dyDescent="0.35">
      <c r="A9" s="3">
        <v>2</v>
      </c>
      <c r="B9" s="57">
        <v>1.9699999999999999E-4</v>
      </c>
      <c r="C9" s="57">
        <v>1.9699999999999999E-4</v>
      </c>
      <c r="D9" s="58">
        <v>99486.1</v>
      </c>
      <c r="E9" s="58">
        <v>19.600000000000001</v>
      </c>
      <c r="F9" s="60">
        <v>73.739999999999995</v>
      </c>
      <c r="G9" s="3" t="s">
        <v>12</v>
      </c>
      <c r="H9" s="3">
        <v>2</v>
      </c>
      <c r="I9" s="57">
        <v>2.2000000000000001E-4</v>
      </c>
      <c r="J9" s="57">
        <v>2.2000000000000001E-4</v>
      </c>
      <c r="K9" s="58">
        <v>99594.4</v>
      </c>
      <c r="L9" s="58">
        <v>21.9</v>
      </c>
      <c r="M9" s="60">
        <v>78.38</v>
      </c>
    </row>
    <row r="10" spans="1:13" x14ac:dyDescent="0.35">
      <c r="A10" s="3">
        <v>3</v>
      </c>
      <c r="B10" s="57">
        <v>2.0000000000000001E-4</v>
      </c>
      <c r="C10" s="57">
        <v>2.0000000000000001E-4</v>
      </c>
      <c r="D10" s="58">
        <v>99466.5</v>
      </c>
      <c r="E10" s="58">
        <v>19.899999999999999</v>
      </c>
      <c r="F10" s="60">
        <v>72.75</v>
      </c>
      <c r="G10" s="3" t="s">
        <v>12</v>
      </c>
      <c r="H10" s="3">
        <v>3</v>
      </c>
      <c r="I10" s="57">
        <v>1.74E-4</v>
      </c>
      <c r="J10" s="57">
        <v>1.74E-4</v>
      </c>
      <c r="K10" s="58">
        <v>99572.5</v>
      </c>
      <c r="L10" s="58">
        <v>17.399999999999999</v>
      </c>
      <c r="M10" s="60">
        <v>77.400000000000006</v>
      </c>
    </row>
    <row r="11" spans="1:13" x14ac:dyDescent="0.35">
      <c r="A11" s="3">
        <v>4</v>
      </c>
      <c r="B11" s="57">
        <v>8.3999999999999995E-5</v>
      </c>
      <c r="C11" s="57">
        <v>8.3999999999999995E-5</v>
      </c>
      <c r="D11" s="58">
        <v>99446.5</v>
      </c>
      <c r="E11" s="58">
        <v>8.4</v>
      </c>
      <c r="F11" s="60">
        <v>71.77</v>
      </c>
      <c r="G11" s="3" t="s">
        <v>12</v>
      </c>
      <c r="H11" s="3">
        <v>4</v>
      </c>
      <c r="I11" s="57">
        <v>7.6000000000000004E-5</v>
      </c>
      <c r="J11" s="57">
        <v>7.6000000000000004E-5</v>
      </c>
      <c r="K11" s="58">
        <v>99555.199999999997</v>
      </c>
      <c r="L11" s="58">
        <v>7.6</v>
      </c>
      <c r="M11" s="60">
        <v>76.41</v>
      </c>
    </row>
    <row r="12" spans="1:13" x14ac:dyDescent="0.35">
      <c r="A12" s="3">
        <v>5</v>
      </c>
      <c r="B12" s="57">
        <v>8.6000000000000003E-5</v>
      </c>
      <c r="C12" s="57">
        <v>8.6000000000000003E-5</v>
      </c>
      <c r="D12" s="58">
        <v>99438.2</v>
      </c>
      <c r="E12" s="58">
        <v>8.5</v>
      </c>
      <c r="F12" s="60">
        <v>70.77</v>
      </c>
      <c r="G12" s="3" t="s">
        <v>12</v>
      </c>
      <c r="H12" s="3">
        <v>5</v>
      </c>
      <c r="I12" s="57">
        <v>6.3999999999999997E-5</v>
      </c>
      <c r="J12" s="57">
        <v>6.3999999999999997E-5</v>
      </c>
      <c r="K12" s="58">
        <v>99547.6</v>
      </c>
      <c r="L12" s="58">
        <v>6.4</v>
      </c>
      <c r="M12" s="60">
        <v>75.42</v>
      </c>
    </row>
    <row r="13" spans="1:13" x14ac:dyDescent="0.35">
      <c r="A13" s="3">
        <v>6</v>
      </c>
      <c r="B13" s="57">
        <v>1.4799999999999999E-4</v>
      </c>
      <c r="C13" s="57">
        <v>1.4799999999999999E-4</v>
      </c>
      <c r="D13" s="58">
        <v>99429.7</v>
      </c>
      <c r="E13" s="58">
        <v>14.8</v>
      </c>
      <c r="F13" s="60">
        <v>69.78</v>
      </c>
      <c r="G13" s="3" t="s">
        <v>12</v>
      </c>
      <c r="H13" s="3">
        <v>6</v>
      </c>
      <c r="I13" s="57">
        <v>7.7000000000000001E-5</v>
      </c>
      <c r="J13" s="57">
        <v>7.7000000000000001E-5</v>
      </c>
      <c r="K13" s="58">
        <v>99541.2</v>
      </c>
      <c r="L13" s="58">
        <v>7.7</v>
      </c>
      <c r="M13" s="60">
        <v>74.42</v>
      </c>
    </row>
    <row r="14" spans="1:13" x14ac:dyDescent="0.35">
      <c r="A14" s="3">
        <v>7</v>
      </c>
      <c r="B14" s="57">
        <v>1.21E-4</v>
      </c>
      <c r="C14" s="57">
        <v>1.21E-4</v>
      </c>
      <c r="D14" s="58">
        <v>99414.9</v>
      </c>
      <c r="E14" s="58">
        <v>12</v>
      </c>
      <c r="F14" s="60">
        <v>68.790000000000006</v>
      </c>
      <c r="G14" s="3" t="s">
        <v>12</v>
      </c>
      <c r="H14" s="3">
        <v>7</v>
      </c>
      <c r="I14" s="57">
        <v>1.1400000000000001E-4</v>
      </c>
      <c r="J14" s="57">
        <v>1.1400000000000001E-4</v>
      </c>
      <c r="K14" s="58">
        <v>99533.6</v>
      </c>
      <c r="L14" s="58">
        <v>11.3</v>
      </c>
      <c r="M14" s="60">
        <v>73.430000000000007</v>
      </c>
    </row>
    <row r="15" spans="1:13" x14ac:dyDescent="0.35">
      <c r="A15" s="3">
        <v>8</v>
      </c>
      <c r="B15" s="57">
        <v>1.3999999999999999E-4</v>
      </c>
      <c r="C15" s="57">
        <v>1.3999999999999999E-4</v>
      </c>
      <c r="D15" s="58">
        <v>99402.9</v>
      </c>
      <c r="E15" s="58">
        <v>13.9</v>
      </c>
      <c r="F15" s="60">
        <v>67.8</v>
      </c>
      <c r="G15" s="3" t="s">
        <v>12</v>
      </c>
      <c r="H15" s="3">
        <v>8</v>
      </c>
      <c r="I15" s="57">
        <v>7.3999999999999996E-5</v>
      </c>
      <c r="J15" s="57">
        <v>7.3999999999999996E-5</v>
      </c>
      <c r="K15" s="58">
        <v>99522.2</v>
      </c>
      <c r="L15" s="58">
        <v>7.3</v>
      </c>
      <c r="M15" s="60">
        <v>72.44</v>
      </c>
    </row>
    <row r="16" spans="1:13" x14ac:dyDescent="0.35">
      <c r="A16" s="3">
        <v>9</v>
      </c>
      <c r="B16" s="57">
        <v>5.7000000000000003E-5</v>
      </c>
      <c r="C16" s="57">
        <v>5.7000000000000003E-5</v>
      </c>
      <c r="D16" s="58">
        <v>99388.9</v>
      </c>
      <c r="E16" s="58">
        <v>5.6</v>
      </c>
      <c r="F16" s="60">
        <v>66.81</v>
      </c>
      <c r="G16" s="3" t="s">
        <v>12</v>
      </c>
      <c r="H16" s="3">
        <v>9</v>
      </c>
      <c r="I16" s="57">
        <v>8.3999999999999995E-5</v>
      </c>
      <c r="J16" s="57">
        <v>8.3999999999999995E-5</v>
      </c>
      <c r="K16" s="58">
        <v>99514.9</v>
      </c>
      <c r="L16" s="58">
        <v>8.3000000000000007</v>
      </c>
      <c r="M16" s="60">
        <v>71.44</v>
      </c>
    </row>
    <row r="17" spans="1:13" x14ac:dyDescent="0.35">
      <c r="A17" s="3">
        <v>10</v>
      </c>
      <c r="B17" s="57">
        <v>9.8999999999999994E-5</v>
      </c>
      <c r="C17" s="57">
        <v>9.8999999999999994E-5</v>
      </c>
      <c r="D17" s="58">
        <v>99383.3</v>
      </c>
      <c r="E17" s="58">
        <v>9.8000000000000007</v>
      </c>
      <c r="F17" s="60">
        <v>65.81</v>
      </c>
      <c r="G17" s="3" t="s">
        <v>12</v>
      </c>
      <c r="H17" s="3">
        <v>10</v>
      </c>
      <c r="I17" s="57">
        <v>1.16E-4</v>
      </c>
      <c r="J17" s="57">
        <v>1.16E-4</v>
      </c>
      <c r="K17" s="58">
        <v>99506.6</v>
      </c>
      <c r="L17" s="58">
        <v>11.5</v>
      </c>
      <c r="M17" s="60">
        <v>70.45</v>
      </c>
    </row>
    <row r="18" spans="1:13" x14ac:dyDescent="0.35">
      <c r="A18" s="3">
        <v>11</v>
      </c>
      <c r="B18" s="57">
        <v>1.1900000000000001E-4</v>
      </c>
      <c r="C18" s="57">
        <v>1.1900000000000001E-4</v>
      </c>
      <c r="D18" s="58">
        <v>99373.5</v>
      </c>
      <c r="E18" s="58">
        <v>11.8</v>
      </c>
      <c r="F18" s="60">
        <v>64.819999999999993</v>
      </c>
      <c r="G18" s="3" t="s">
        <v>12</v>
      </c>
      <c r="H18" s="3">
        <v>11</v>
      </c>
      <c r="I18" s="57">
        <v>1.03E-4</v>
      </c>
      <c r="J18" s="57">
        <v>1.03E-4</v>
      </c>
      <c r="K18" s="58">
        <v>99495</v>
      </c>
      <c r="L18" s="58">
        <v>10.199999999999999</v>
      </c>
      <c r="M18" s="60">
        <v>69.459999999999994</v>
      </c>
    </row>
    <row r="19" spans="1:13" x14ac:dyDescent="0.35">
      <c r="A19" s="3">
        <v>12</v>
      </c>
      <c r="B19" s="57">
        <v>1.17E-4</v>
      </c>
      <c r="C19" s="57">
        <v>1.17E-4</v>
      </c>
      <c r="D19" s="58">
        <v>99361.600000000006</v>
      </c>
      <c r="E19" s="58">
        <v>11.7</v>
      </c>
      <c r="F19" s="60">
        <v>63.82</v>
      </c>
      <c r="G19" s="3" t="s">
        <v>12</v>
      </c>
      <c r="H19" s="3">
        <v>12</v>
      </c>
      <c r="I19" s="57">
        <v>1.13E-4</v>
      </c>
      <c r="J19" s="57">
        <v>1.13E-4</v>
      </c>
      <c r="K19" s="58">
        <v>99484.800000000003</v>
      </c>
      <c r="L19" s="58">
        <v>11.2</v>
      </c>
      <c r="M19" s="60">
        <v>68.459999999999994</v>
      </c>
    </row>
    <row r="20" spans="1:13" x14ac:dyDescent="0.35">
      <c r="A20" s="3">
        <v>13</v>
      </c>
      <c r="B20" s="57">
        <v>9.5000000000000005E-5</v>
      </c>
      <c r="C20" s="57">
        <v>9.5000000000000005E-5</v>
      </c>
      <c r="D20" s="58">
        <v>99350</v>
      </c>
      <c r="E20" s="58">
        <v>9.4</v>
      </c>
      <c r="F20" s="60">
        <v>62.83</v>
      </c>
      <c r="G20" s="3" t="s">
        <v>12</v>
      </c>
      <c r="H20" s="3">
        <v>13</v>
      </c>
      <c r="I20" s="57">
        <v>1E-4</v>
      </c>
      <c r="J20" s="57">
        <v>1E-4</v>
      </c>
      <c r="K20" s="58">
        <v>99473.600000000006</v>
      </c>
      <c r="L20" s="58">
        <v>10</v>
      </c>
      <c r="M20" s="60">
        <v>67.47</v>
      </c>
    </row>
    <row r="21" spans="1:13" x14ac:dyDescent="0.35">
      <c r="A21" s="3">
        <v>14</v>
      </c>
      <c r="B21" s="57">
        <v>2.0900000000000001E-4</v>
      </c>
      <c r="C21" s="57">
        <v>2.0900000000000001E-4</v>
      </c>
      <c r="D21" s="58">
        <v>99340.5</v>
      </c>
      <c r="E21" s="58">
        <v>20.8</v>
      </c>
      <c r="F21" s="60">
        <v>61.84</v>
      </c>
      <c r="G21" s="3" t="s">
        <v>12</v>
      </c>
      <c r="H21" s="3">
        <v>14</v>
      </c>
      <c r="I21" s="57">
        <v>1.4200000000000001E-4</v>
      </c>
      <c r="J21" s="57">
        <v>1.4200000000000001E-4</v>
      </c>
      <c r="K21" s="58">
        <v>99463.6</v>
      </c>
      <c r="L21" s="58">
        <v>14.1</v>
      </c>
      <c r="M21" s="60">
        <v>66.48</v>
      </c>
    </row>
    <row r="22" spans="1:13" x14ac:dyDescent="0.35">
      <c r="A22" s="3">
        <v>15</v>
      </c>
      <c r="B22" s="57">
        <v>1.85E-4</v>
      </c>
      <c r="C22" s="57">
        <v>1.85E-4</v>
      </c>
      <c r="D22" s="58">
        <v>99319.7</v>
      </c>
      <c r="E22" s="58">
        <v>18.3</v>
      </c>
      <c r="F22" s="60">
        <v>60.85</v>
      </c>
      <c r="G22" s="3" t="s">
        <v>12</v>
      </c>
      <c r="H22" s="3">
        <v>15</v>
      </c>
      <c r="I22" s="57">
        <v>2.0100000000000001E-4</v>
      </c>
      <c r="J22" s="57">
        <v>2.0100000000000001E-4</v>
      </c>
      <c r="K22" s="58">
        <v>99449.5</v>
      </c>
      <c r="L22" s="58">
        <v>20</v>
      </c>
      <c r="M22" s="60">
        <v>65.489999999999995</v>
      </c>
    </row>
    <row r="23" spans="1:13" x14ac:dyDescent="0.35">
      <c r="A23" s="3">
        <v>16</v>
      </c>
      <c r="B23" s="57">
        <v>4.9799999999999996E-4</v>
      </c>
      <c r="C23" s="57">
        <v>4.9700000000000005E-4</v>
      </c>
      <c r="D23" s="58">
        <v>99301.4</v>
      </c>
      <c r="E23" s="58">
        <v>49.4</v>
      </c>
      <c r="F23" s="60">
        <v>59.86</v>
      </c>
      <c r="G23" s="3" t="s">
        <v>12</v>
      </c>
      <c r="H23" s="3">
        <v>16</v>
      </c>
      <c r="I23" s="57">
        <v>1.9799999999999999E-4</v>
      </c>
      <c r="J23" s="57">
        <v>1.9799999999999999E-4</v>
      </c>
      <c r="K23" s="58">
        <v>99429.5</v>
      </c>
      <c r="L23" s="58">
        <v>19.7</v>
      </c>
      <c r="M23" s="60">
        <v>64.5</v>
      </c>
    </row>
    <row r="24" spans="1:13" x14ac:dyDescent="0.35">
      <c r="A24" s="3">
        <v>17</v>
      </c>
      <c r="B24" s="57">
        <v>7.9799999999999999E-4</v>
      </c>
      <c r="C24" s="57">
        <v>7.9799999999999999E-4</v>
      </c>
      <c r="D24" s="58">
        <v>99252</v>
      </c>
      <c r="E24" s="58">
        <v>79.2</v>
      </c>
      <c r="F24" s="60">
        <v>58.89</v>
      </c>
      <c r="G24" s="3" t="s">
        <v>12</v>
      </c>
      <c r="H24" s="3">
        <v>17</v>
      </c>
      <c r="I24" s="57">
        <v>3.9800000000000002E-4</v>
      </c>
      <c r="J24" s="57">
        <v>3.9800000000000002E-4</v>
      </c>
      <c r="K24" s="58">
        <v>99409.8</v>
      </c>
      <c r="L24" s="58">
        <v>39.6</v>
      </c>
      <c r="M24" s="60">
        <v>63.51</v>
      </c>
    </row>
    <row r="25" spans="1:13" x14ac:dyDescent="0.35">
      <c r="A25" s="3">
        <v>18</v>
      </c>
      <c r="B25" s="57">
        <v>9.77E-4</v>
      </c>
      <c r="C25" s="57">
        <v>9.77E-4</v>
      </c>
      <c r="D25" s="58">
        <v>99172.800000000003</v>
      </c>
      <c r="E25" s="58">
        <v>96.9</v>
      </c>
      <c r="F25" s="60">
        <v>57.94</v>
      </c>
      <c r="G25" s="3" t="s">
        <v>12</v>
      </c>
      <c r="H25" s="3">
        <v>18</v>
      </c>
      <c r="I25" s="57">
        <v>4.17E-4</v>
      </c>
      <c r="J25" s="57">
        <v>4.17E-4</v>
      </c>
      <c r="K25" s="58">
        <v>99370.2</v>
      </c>
      <c r="L25" s="58">
        <v>41.4</v>
      </c>
      <c r="M25" s="60">
        <v>62.54</v>
      </c>
    </row>
    <row r="26" spans="1:13" x14ac:dyDescent="0.35">
      <c r="A26" s="3">
        <v>19</v>
      </c>
      <c r="B26" s="57">
        <v>8.8400000000000002E-4</v>
      </c>
      <c r="C26" s="57">
        <v>8.83E-4</v>
      </c>
      <c r="D26" s="58">
        <v>99075.9</v>
      </c>
      <c r="E26" s="58">
        <v>87.5</v>
      </c>
      <c r="F26" s="60">
        <v>56.99</v>
      </c>
      <c r="G26" s="3" t="s">
        <v>12</v>
      </c>
      <c r="H26" s="3">
        <v>19</v>
      </c>
      <c r="I26" s="57">
        <v>3.3199999999999999E-4</v>
      </c>
      <c r="J26" s="57">
        <v>3.3199999999999999E-4</v>
      </c>
      <c r="K26" s="58">
        <v>99328.8</v>
      </c>
      <c r="L26" s="58">
        <v>32.9</v>
      </c>
      <c r="M26" s="60">
        <v>61.56</v>
      </c>
    </row>
    <row r="27" spans="1:13" x14ac:dyDescent="0.35">
      <c r="A27" s="3">
        <v>20</v>
      </c>
      <c r="B27" s="57">
        <v>1.0280000000000001E-3</v>
      </c>
      <c r="C27" s="57">
        <v>1.0269999999999999E-3</v>
      </c>
      <c r="D27" s="58">
        <v>98988.4</v>
      </c>
      <c r="E27" s="58">
        <v>101.7</v>
      </c>
      <c r="F27" s="60">
        <v>56.04</v>
      </c>
      <c r="G27" s="3" t="s">
        <v>12</v>
      </c>
      <c r="H27" s="3">
        <v>20</v>
      </c>
      <c r="I27" s="57">
        <v>2.8499999999999999E-4</v>
      </c>
      <c r="J27" s="57">
        <v>2.8499999999999999E-4</v>
      </c>
      <c r="K27" s="58">
        <v>99295.8</v>
      </c>
      <c r="L27" s="58">
        <v>28.3</v>
      </c>
      <c r="M27" s="60">
        <v>60.58</v>
      </c>
    </row>
    <row r="28" spans="1:13" x14ac:dyDescent="0.35">
      <c r="A28" s="3">
        <v>21</v>
      </c>
      <c r="B28" s="57">
        <v>7.9100000000000004E-4</v>
      </c>
      <c r="C28" s="57">
        <v>7.9000000000000001E-4</v>
      </c>
      <c r="D28" s="58">
        <v>98886.7</v>
      </c>
      <c r="E28" s="58">
        <v>78.2</v>
      </c>
      <c r="F28" s="60">
        <v>55.1</v>
      </c>
      <c r="G28" s="3" t="s">
        <v>12</v>
      </c>
      <c r="H28" s="3">
        <v>21</v>
      </c>
      <c r="I28" s="57">
        <v>3.6099999999999999E-4</v>
      </c>
      <c r="J28" s="57">
        <v>3.6099999999999999E-4</v>
      </c>
      <c r="K28" s="58">
        <v>99267.5</v>
      </c>
      <c r="L28" s="58">
        <v>35.799999999999997</v>
      </c>
      <c r="M28" s="60">
        <v>59.6</v>
      </c>
    </row>
    <row r="29" spans="1:13" x14ac:dyDescent="0.35">
      <c r="A29" s="3">
        <v>22</v>
      </c>
      <c r="B29" s="57">
        <v>9.5799999999999998E-4</v>
      </c>
      <c r="C29" s="57">
        <v>9.5799999999999998E-4</v>
      </c>
      <c r="D29" s="58">
        <v>98808.6</v>
      </c>
      <c r="E29" s="58">
        <v>94.6</v>
      </c>
      <c r="F29" s="60">
        <v>54.14</v>
      </c>
      <c r="G29" s="3" t="s">
        <v>12</v>
      </c>
      <c r="H29" s="3">
        <v>22</v>
      </c>
      <c r="I29" s="57">
        <v>3.9800000000000002E-4</v>
      </c>
      <c r="J29" s="57">
        <v>3.9800000000000002E-4</v>
      </c>
      <c r="K29" s="58">
        <v>99231.7</v>
      </c>
      <c r="L29" s="58">
        <v>39.5</v>
      </c>
      <c r="M29" s="60">
        <v>58.62</v>
      </c>
    </row>
    <row r="30" spans="1:13" x14ac:dyDescent="0.35">
      <c r="A30" s="3">
        <v>23</v>
      </c>
      <c r="B30" s="57">
        <v>1.1050000000000001E-3</v>
      </c>
      <c r="C30" s="57">
        <v>1.1050000000000001E-3</v>
      </c>
      <c r="D30" s="58">
        <v>98713.9</v>
      </c>
      <c r="E30" s="58">
        <v>109</v>
      </c>
      <c r="F30" s="60">
        <v>53.2</v>
      </c>
      <c r="G30" s="3" t="s">
        <v>12</v>
      </c>
      <c r="H30" s="3">
        <v>23</v>
      </c>
      <c r="I30" s="57">
        <v>3.28E-4</v>
      </c>
      <c r="J30" s="57">
        <v>3.28E-4</v>
      </c>
      <c r="K30" s="58">
        <v>99192.2</v>
      </c>
      <c r="L30" s="58">
        <v>32.5</v>
      </c>
      <c r="M30" s="60">
        <v>57.64</v>
      </c>
    </row>
    <row r="31" spans="1:13" x14ac:dyDescent="0.35">
      <c r="A31" s="3">
        <v>24</v>
      </c>
      <c r="B31" s="57">
        <v>1.276E-3</v>
      </c>
      <c r="C31" s="57">
        <v>1.2750000000000001E-3</v>
      </c>
      <c r="D31" s="58">
        <v>98604.9</v>
      </c>
      <c r="E31" s="58">
        <v>125.7</v>
      </c>
      <c r="F31" s="60">
        <v>52.25</v>
      </c>
      <c r="G31" s="3" t="s">
        <v>12</v>
      </c>
      <c r="H31" s="3">
        <v>24</v>
      </c>
      <c r="I31" s="57">
        <v>3.8999999999999999E-4</v>
      </c>
      <c r="J31" s="57">
        <v>3.8999999999999999E-4</v>
      </c>
      <c r="K31" s="58">
        <v>99159.7</v>
      </c>
      <c r="L31" s="58">
        <v>38.700000000000003</v>
      </c>
      <c r="M31" s="60">
        <v>56.66</v>
      </c>
    </row>
    <row r="32" spans="1:13" x14ac:dyDescent="0.35">
      <c r="A32" s="3">
        <v>25</v>
      </c>
      <c r="B32" s="57">
        <v>1.2899999999999999E-3</v>
      </c>
      <c r="C32" s="57">
        <v>1.2899999999999999E-3</v>
      </c>
      <c r="D32" s="58">
        <v>98479.1</v>
      </c>
      <c r="E32" s="58">
        <v>127</v>
      </c>
      <c r="F32" s="60">
        <v>51.32</v>
      </c>
      <c r="G32" s="3" t="s">
        <v>12</v>
      </c>
      <c r="H32" s="3">
        <v>25</v>
      </c>
      <c r="I32" s="57">
        <v>3.6000000000000002E-4</v>
      </c>
      <c r="J32" s="57">
        <v>3.6000000000000002E-4</v>
      </c>
      <c r="K32" s="58">
        <v>99121</v>
      </c>
      <c r="L32" s="58">
        <v>35.700000000000003</v>
      </c>
      <c r="M32" s="60">
        <v>55.69</v>
      </c>
    </row>
    <row r="33" spans="1:13" x14ac:dyDescent="0.35">
      <c r="A33" s="3">
        <v>26</v>
      </c>
      <c r="B33" s="57">
        <v>1.1670000000000001E-3</v>
      </c>
      <c r="C33" s="57">
        <v>1.1670000000000001E-3</v>
      </c>
      <c r="D33" s="58">
        <v>98352.1</v>
      </c>
      <c r="E33" s="58">
        <v>114.7</v>
      </c>
      <c r="F33" s="60">
        <v>50.39</v>
      </c>
      <c r="G33" s="3" t="s">
        <v>12</v>
      </c>
      <c r="H33" s="3">
        <v>26</v>
      </c>
      <c r="I33" s="57">
        <v>3.2699999999999998E-4</v>
      </c>
      <c r="J33" s="57">
        <v>3.2699999999999998E-4</v>
      </c>
      <c r="K33" s="58">
        <v>99085.3</v>
      </c>
      <c r="L33" s="58">
        <v>32.4</v>
      </c>
      <c r="M33" s="60">
        <v>54.71</v>
      </c>
    </row>
    <row r="34" spans="1:13" x14ac:dyDescent="0.35">
      <c r="A34" s="3">
        <v>27</v>
      </c>
      <c r="B34" s="57">
        <v>1.2960000000000001E-3</v>
      </c>
      <c r="C34" s="57">
        <v>1.2949999999999999E-3</v>
      </c>
      <c r="D34" s="58">
        <v>98237.4</v>
      </c>
      <c r="E34" s="58">
        <v>127.2</v>
      </c>
      <c r="F34" s="60">
        <v>49.44</v>
      </c>
      <c r="G34" s="3" t="s">
        <v>12</v>
      </c>
      <c r="H34" s="3">
        <v>27</v>
      </c>
      <c r="I34" s="57">
        <v>4.8299999999999998E-4</v>
      </c>
      <c r="J34" s="57">
        <v>4.8299999999999998E-4</v>
      </c>
      <c r="K34" s="58">
        <v>99052.9</v>
      </c>
      <c r="L34" s="58">
        <v>47.8</v>
      </c>
      <c r="M34" s="60">
        <v>53.72</v>
      </c>
    </row>
    <row r="35" spans="1:13" x14ac:dyDescent="0.35">
      <c r="A35" s="3">
        <v>28</v>
      </c>
      <c r="B35" s="57">
        <v>1.1789999999999999E-3</v>
      </c>
      <c r="C35" s="57">
        <v>1.178E-3</v>
      </c>
      <c r="D35" s="58">
        <v>98110.2</v>
      </c>
      <c r="E35" s="58">
        <v>115.6</v>
      </c>
      <c r="F35" s="60">
        <v>48.51</v>
      </c>
      <c r="G35" s="3" t="s">
        <v>12</v>
      </c>
      <c r="H35" s="3">
        <v>28</v>
      </c>
      <c r="I35" s="57">
        <v>3.77E-4</v>
      </c>
      <c r="J35" s="57">
        <v>3.77E-4</v>
      </c>
      <c r="K35" s="58">
        <v>99005.1</v>
      </c>
      <c r="L35" s="58">
        <v>37.4</v>
      </c>
      <c r="M35" s="60">
        <v>52.75</v>
      </c>
    </row>
    <row r="36" spans="1:13" x14ac:dyDescent="0.35">
      <c r="A36" s="3">
        <v>29</v>
      </c>
      <c r="B36" s="57">
        <v>1.4610000000000001E-3</v>
      </c>
      <c r="C36" s="57">
        <v>1.4599999999999999E-3</v>
      </c>
      <c r="D36" s="58">
        <v>97994.6</v>
      </c>
      <c r="E36" s="58">
        <v>143.1</v>
      </c>
      <c r="F36" s="60">
        <v>47.56</v>
      </c>
      <c r="G36" s="3" t="s">
        <v>12</v>
      </c>
      <c r="H36" s="3">
        <v>29</v>
      </c>
      <c r="I36" s="57">
        <v>4.9799999999999996E-4</v>
      </c>
      <c r="J36" s="57">
        <v>4.9799999999999996E-4</v>
      </c>
      <c r="K36" s="58">
        <v>98967.7</v>
      </c>
      <c r="L36" s="58">
        <v>49.3</v>
      </c>
      <c r="M36" s="60">
        <v>51.77</v>
      </c>
    </row>
    <row r="37" spans="1:13" x14ac:dyDescent="0.35">
      <c r="A37" s="3">
        <v>30</v>
      </c>
      <c r="B37" s="57">
        <v>1.441E-3</v>
      </c>
      <c r="C37" s="57">
        <v>1.4400000000000001E-3</v>
      </c>
      <c r="D37" s="58">
        <v>97851.5</v>
      </c>
      <c r="E37" s="58">
        <v>140.9</v>
      </c>
      <c r="F37" s="60">
        <v>46.63</v>
      </c>
      <c r="G37" s="3" t="s">
        <v>12</v>
      </c>
      <c r="H37" s="3">
        <v>30</v>
      </c>
      <c r="I37" s="57">
        <v>6.4999999999999997E-4</v>
      </c>
      <c r="J37" s="57">
        <v>6.4999999999999997E-4</v>
      </c>
      <c r="K37" s="58">
        <v>98918.399999999994</v>
      </c>
      <c r="L37" s="58">
        <v>64.3</v>
      </c>
      <c r="M37" s="60">
        <v>50.79</v>
      </c>
    </row>
    <row r="38" spans="1:13" x14ac:dyDescent="0.35">
      <c r="A38" s="3">
        <v>31</v>
      </c>
      <c r="B38" s="57">
        <v>1.7589999999999999E-3</v>
      </c>
      <c r="C38" s="57">
        <v>1.758E-3</v>
      </c>
      <c r="D38" s="58">
        <v>97710.6</v>
      </c>
      <c r="E38" s="58">
        <v>171.7</v>
      </c>
      <c r="F38" s="60">
        <v>45.7</v>
      </c>
      <c r="G38" s="3" t="s">
        <v>12</v>
      </c>
      <c r="H38" s="3">
        <v>31</v>
      </c>
      <c r="I38" s="57">
        <v>6.2399999999999999E-4</v>
      </c>
      <c r="J38" s="57">
        <v>6.2399999999999999E-4</v>
      </c>
      <c r="K38" s="58">
        <v>98854.1</v>
      </c>
      <c r="L38" s="58">
        <v>61.7</v>
      </c>
      <c r="M38" s="60">
        <v>49.83</v>
      </c>
    </row>
    <row r="39" spans="1:13" x14ac:dyDescent="0.35">
      <c r="A39" s="3">
        <v>32</v>
      </c>
      <c r="B39" s="57">
        <v>1.573E-3</v>
      </c>
      <c r="C39" s="57">
        <v>1.572E-3</v>
      </c>
      <c r="D39" s="58">
        <v>97538.9</v>
      </c>
      <c r="E39" s="58">
        <v>153.30000000000001</v>
      </c>
      <c r="F39" s="60">
        <v>44.78</v>
      </c>
      <c r="G39" s="3" t="s">
        <v>12</v>
      </c>
      <c r="H39" s="3">
        <v>32</v>
      </c>
      <c r="I39" s="57">
        <v>7.6300000000000001E-4</v>
      </c>
      <c r="J39" s="57">
        <v>7.6300000000000001E-4</v>
      </c>
      <c r="K39" s="58">
        <v>98792.4</v>
      </c>
      <c r="L39" s="58">
        <v>75.3</v>
      </c>
      <c r="M39" s="60">
        <v>48.86</v>
      </c>
    </row>
    <row r="40" spans="1:13" x14ac:dyDescent="0.35">
      <c r="A40" s="3">
        <v>33</v>
      </c>
      <c r="B40" s="57">
        <v>1.8829999999999999E-3</v>
      </c>
      <c r="C40" s="57">
        <v>1.8810000000000001E-3</v>
      </c>
      <c r="D40" s="58">
        <v>97385.5</v>
      </c>
      <c r="E40" s="58">
        <v>183.2</v>
      </c>
      <c r="F40" s="60">
        <v>43.85</v>
      </c>
      <c r="G40" s="3" t="s">
        <v>12</v>
      </c>
      <c r="H40" s="3">
        <v>33</v>
      </c>
      <c r="I40" s="57">
        <v>5.9299999999999999E-4</v>
      </c>
      <c r="J40" s="57">
        <v>5.9199999999999997E-4</v>
      </c>
      <c r="K40" s="58">
        <v>98717.1</v>
      </c>
      <c r="L40" s="58">
        <v>58.5</v>
      </c>
      <c r="M40" s="60">
        <v>47.89</v>
      </c>
    </row>
    <row r="41" spans="1:13" x14ac:dyDescent="0.35">
      <c r="A41" s="3">
        <v>34</v>
      </c>
      <c r="B41" s="57">
        <v>1.892E-3</v>
      </c>
      <c r="C41" s="57">
        <v>1.8910000000000001E-3</v>
      </c>
      <c r="D41" s="58">
        <v>97202.4</v>
      </c>
      <c r="E41" s="58">
        <v>183.8</v>
      </c>
      <c r="F41" s="60">
        <v>42.93</v>
      </c>
      <c r="G41" s="3" t="s">
        <v>12</v>
      </c>
      <c r="H41" s="3">
        <v>34</v>
      </c>
      <c r="I41" s="57">
        <v>7.0200000000000004E-4</v>
      </c>
      <c r="J41" s="57">
        <v>7.0200000000000004E-4</v>
      </c>
      <c r="K41" s="58">
        <v>98658.6</v>
      </c>
      <c r="L41" s="58">
        <v>69.2</v>
      </c>
      <c r="M41" s="60">
        <v>46.92</v>
      </c>
    </row>
    <row r="42" spans="1:13" x14ac:dyDescent="0.35">
      <c r="A42" s="3">
        <v>35</v>
      </c>
      <c r="B42" s="57">
        <v>2.0370000000000002E-3</v>
      </c>
      <c r="C42" s="57">
        <v>2.0339999999999998E-3</v>
      </c>
      <c r="D42" s="58">
        <v>97018.6</v>
      </c>
      <c r="E42" s="58">
        <v>197.4</v>
      </c>
      <c r="F42" s="60">
        <v>42.01</v>
      </c>
      <c r="G42" s="3" t="s">
        <v>12</v>
      </c>
      <c r="H42" s="3">
        <v>35</v>
      </c>
      <c r="I42" s="57">
        <v>8.6600000000000002E-4</v>
      </c>
      <c r="J42" s="57">
        <v>8.6600000000000002E-4</v>
      </c>
      <c r="K42" s="58">
        <v>98589.4</v>
      </c>
      <c r="L42" s="58">
        <v>85.4</v>
      </c>
      <c r="M42" s="60">
        <v>45.96</v>
      </c>
    </row>
    <row r="43" spans="1:13" x14ac:dyDescent="0.35">
      <c r="A43" s="3">
        <v>36</v>
      </c>
      <c r="B43" s="57">
        <v>1.9109999999999999E-3</v>
      </c>
      <c r="C43" s="57">
        <v>1.9090000000000001E-3</v>
      </c>
      <c r="D43" s="58">
        <v>96821.2</v>
      </c>
      <c r="E43" s="58">
        <v>184.8</v>
      </c>
      <c r="F43" s="60">
        <v>41.09</v>
      </c>
      <c r="G43" s="3" t="s">
        <v>12</v>
      </c>
      <c r="H43" s="3">
        <v>36</v>
      </c>
      <c r="I43" s="57">
        <v>1.0740000000000001E-3</v>
      </c>
      <c r="J43" s="57">
        <v>1.0740000000000001E-3</v>
      </c>
      <c r="K43" s="58">
        <v>98504</v>
      </c>
      <c r="L43" s="58">
        <v>105.8</v>
      </c>
      <c r="M43" s="60">
        <v>44.99</v>
      </c>
    </row>
    <row r="44" spans="1:13" x14ac:dyDescent="0.35">
      <c r="A44" s="3">
        <v>37</v>
      </c>
      <c r="B44" s="57">
        <v>1.9419999999999999E-3</v>
      </c>
      <c r="C44" s="57">
        <v>1.9400000000000001E-3</v>
      </c>
      <c r="D44" s="58">
        <v>96636.4</v>
      </c>
      <c r="E44" s="58">
        <v>187.5</v>
      </c>
      <c r="F44" s="60">
        <v>40.17</v>
      </c>
      <c r="G44" s="3" t="s">
        <v>12</v>
      </c>
      <c r="H44" s="3">
        <v>37</v>
      </c>
      <c r="I44" s="57">
        <v>9.3199999999999999E-4</v>
      </c>
      <c r="J44" s="57">
        <v>9.3199999999999999E-4</v>
      </c>
      <c r="K44" s="58">
        <v>98398.3</v>
      </c>
      <c r="L44" s="58">
        <v>91.7</v>
      </c>
      <c r="M44" s="60">
        <v>44.04</v>
      </c>
    </row>
    <row r="45" spans="1:13" x14ac:dyDescent="0.35">
      <c r="A45" s="3">
        <v>38</v>
      </c>
      <c r="B45" s="57">
        <v>2.036E-3</v>
      </c>
      <c r="C45" s="57">
        <v>2.0339999999999998E-3</v>
      </c>
      <c r="D45" s="58">
        <v>96448.9</v>
      </c>
      <c r="E45" s="58">
        <v>196.1</v>
      </c>
      <c r="F45" s="60">
        <v>39.25</v>
      </c>
      <c r="G45" s="3" t="s">
        <v>12</v>
      </c>
      <c r="H45" s="3">
        <v>38</v>
      </c>
      <c r="I45" s="57">
        <v>9.1699999999999995E-4</v>
      </c>
      <c r="J45" s="57">
        <v>9.1600000000000004E-4</v>
      </c>
      <c r="K45" s="58">
        <v>98306.6</v>
      </c>
      <c r="L45" s="58">
        <v>90.1</v>
      </c>
      <c r="M45" s="60">
        <v>43.08</v>
      </c>
    </row>
    <row r="46" spans="1:13" x14ac:dyDescent="0.35">
      <c r="A46" s="3">
        <v>39</v>
      </c>
      <c r="B46" s="57">
        <v>2.1900000000000001E-3</v>
      </c>
      <c r="C46" s="57">
        <v>2.1879999999999998E-3</v>
      </c>
      <c r="D46" s="58">
        <v>96252.800000000003</v>
      </c>
      <c r="E46" s="58">
        <v>210.6</v>
      </c>
      <c r="F46" s="60">
        <v>38.33</v>
      </c>
      <c r="G46" s="3" t="s">
        <v>12</v>
      </c>
      <c r="H46" s="3">
        <v>39</v>
      </c>
      <c r="I46" s="57">
        <v>1.191E-3</v>
      </c>
      <c r="J46" s="57">
        <v>1.1900000000000001E-3</v>
      </c>
      <c r="K46" s="58">
        <v>98216.5</v>
      </c>
      <c r="L46" s="58">
        <v>116.9</v>
      </c>
      <c r="M46" s="60">
        <v>42.12</v>
      </c>
    </row>
    <row r="47" spans="1:13" x14ac:dyDescent="0.35">
      <c r="A47" s="3">
        <v>40</v>
      </c>
      <c r="B47" s="57">
        <v>2.202E-3</v>
      </c>
      <c r="C47" s="57">
        <v>2.2000000000000001E-3</v>
      </c>
      <c r="D47" s="58">
        <v>96042.2</v>
      </c>
      <c r="E47" s="58">
        <v>211.3</v>
      </c>
      <c r="F47" s="60">
        <v>37.409999999999997</v>
      </c>
      <c r="G47" s="3" t="s">
        <v>12</v>
      </c>
      <c r="H47" s="3">
        <v>40</v>
      </c>
      <c r="I47" s="57">
        <v>1.305E-3</v>
      </c>
      <c r="J47" s="57">
        <v>1.304E-3</v>
      </c>
      <c r="K47" s="58">
        <v>98099.6</v>
      </c>
      <c r="L47" s="58">
        <v>128</v>
      </c>
      <c r="M47" s="60">
        <v>41.17</v>
      </c>
    </row>
    <row r="48" spans="1:13" x14ac:dyDescent="0.35">
      <c r="A48" s="3">
        <v>41</v>
      </c>
      <c r="B48" s="57">
        <v>2.5769999999999999E-3</v>
      </c>
      <c r="C48" s="57">
        <v>2.5739999999999999E-3</v>
      </c>
      <c r="D48" s="58">
        <v>95830.9</v>
      </c>
      <c r="E48" s="58">
        <v>246.6</v>
      </c>
      <c r="F48" s="60">
        <v>36.49</v>
      </c>
      <c r="G48" s="3" t="s">
        <v>12</v>
      </c>
      <c r="H48" s="3">
        <v>41</v>
      </c>
      <c r="I48" s="57">
        <v>1.31E-3</v>
      </c>
      <c r="J48" s="57">
        <v>1.3090000000000001E-3</v>
      </c>
      <c r="K48" s="58">
        <v>97971.6</v>
      </c>
      <c r="L48" s="58">
        <v>128.30000000000001</v>
      </c>
      <c r="M48" s="60">
        <v>40.22</v>
      </c>
    </row>
    <row r="49" spans="1:13" x14ac:dyDescent="0.35">
      <c r="A49" s="3">
        <v>42</v>
      </c>
      <c r="B49" s="57">
        <v>2.66E-3</v>
      </c>
      <c r="C49" s="57">
        <v>2.6559999999999999E-3</v>
      </c>
      <c r="D49" s="58">
        <v>95584.3</v>
      </c>
      <c r="E49" s="58">
        <v>253.9</v>
      </c>
      <c r="F49" s="60">
        <v>35.590000000000003</v>
      </c>
      <c r="G49" s="3" t="s">
        <v>12</v>
      </c>
      <c r="H49" s="3">
        <v>42</v>
      </c>
      <c r="I49" s="57">
        <v>1.4729999999999999E-3</v>
      </c>
      <c r="J49" s="57">
        <v>1.472E-3</v>
      </c>
      <c r="K49" s="58">
        <v>97843.3</v>
      </c>
      <c r="L49" s="58">
        <v>144</v>
      </c>
      <c r="M49" s="60">
        <v>39.28</v>
      </c>
    </row>
    <row r="50" spans="1:13" x14ac:dyDescent="0.35">
      <c r="A50" s="3">
        <v>43</v>
      </c>
      <c r="B50" s="57">
        <v>2.8349999999999998E-3</v>
      </c>
      <c r="C50" s="57">
        <v>2.8310000000000002E-3</v>
      </c>
      <c r="D50" s="58">
        <v>95330.4</v>
      </c>
      <c r="E50" s="58">
        <v>269.89999999999998</v>
      </c>
      <c r="F50" s="60">
        <v>34.68</v>
      </c>
      <c r="G50" s="3" t="s">
        <v>12</v>
      </c>
      <c r="H50" s="3">
        <v>43</v>
      </c>
      <c r="I50" s="57">
        <v>1.5280000000000001E-3</v>
      </c>
      <c r="J50" s="57">
        <v>1.5269999999999999E-3</v>
      </c>
      <c r="K50" s="58">
        <v>97699.4</v>
      </c>
      <c r="L50" s="58">
        <v>149.19999999999999</v>
      </c>
      <c r="M50" s="60">
        <v>38.33</v>
      </c>
    </row>
    <row r="51" spans="1:13" x14ac:dyDescent="0.35">
      <c r="A51" s="3">
        <v>44</v>
      </c>
      <c r="B51" s="57">
        <v>3.0140000000000002E-3</v>
      </c>
      <c r="C51" s="57">
        <v>3.0100000000000001E-3</v>
      </c>
      <c r="D51" s="58">
        <v>95060.5</v>
      </c>
      <c r="E51" s="58">
        <v>286.10000000000002</v>
      </c>
      <c r="F51" s="60">
        <v>33.78</v>
      </c>
      <c r="G51" s="3" t="s">
        <v>12</v>
      </c>
      <c r="H51" s="3">
        <v>44</v>
      </c>
      <c r="I51" s="57">
        <v>1.719E-3</v>
      </c>
      <c r="J51" s="57">
        <v>1.7179999999999999E-3</v>
      </c>
      <c r="K51" s="58">
        <v>97550.2</v>
      </c>
      <c r="L51" s="58">
        <v>167.6</v>
      </c>
      <c r="M51" s="60">
        <v>37.39</v>
      </c>
    </row>
    <row r="52" spans="1:13" x14ac:dyDescent="0.35">
      <c r="A52" s="3">
        <v>45</v>
      </c>
      <c r="B52" s="57">
        <v>3.16E-3</v>
      </c>
      <c r="C52" s="57">
        <v>3.1549999999999998E-3</v>
      </c>
      <c r="D52" s="58">
        <v>94774.399999999994</v>
      </c>
      <c r="E52" s="58">
        <v>299</v>
      </c>
      <c r="F52" s="60">
        <v>32.880000000000003</v>
      </c>
      <c r="G52" s="3" t="s">
        <v>12</v>
      </c>
      <c r="H52" s="3">
        <v>45</v>
      </c>
      <c r="I52" s="57">
        <v>1.836E-3</v>
      </c>
      <c r="J52" s="57">
        <v>1.835E-3</v>
      </c>
      <c r="K52" s="58">
        <v>97382.6</v>
      </c>
      <c r="L52" s="58">
        <v>178.7</v>
      </c>
      <c r="M52" s="60">
        <v>36.46</v>
      </c>
    </row>
    <row r="53" spans="1:13" x14ac:dyDescent="0.35">
      <c r="A53" s="3">
        <v>46</v>
      </c>
      <c r="B53" s="57">
        <v>3.3149999999999998E-3</v>
      </c>
      <c r="C53" s="57">
        <v>3.3089999999999999E-3</v>
      </c>
      <c r="D53" s="58">
        <v>94475.4</v>
      </c>
      <c r="E53" s="58">
        <v>312.60000000000002</v>
      </c>
      <c r="F53" s="60">
        <v>31.98</v>
      </c>
      <c r="G53" s="3" t="s">
        <v>12</v>
      </c>
      <c r="H53" s="3">
        <v>46</v>
      </c>
      <c r="I53" s="57">
        <v>2.0960000000000002E-3</v>
      </c>
      <c r="J53" s="57">
        <v>2.0939999999999999E-3</v>
      </c>
      <c r="K53" s="58">
        <v>97204</v>
      </c>
      <c r="L53" s="58">
        <v>203.5</v>
      </c>
      <c r="M53" s="60">
        <v>35.520000000000003</v>
      </c>
    </row>
    <row r="54" spans="1:13" x14ac:dyDescent="0.35">
      <c r="A54" s="3">
        <v>47</v>
      </c>
      <c r="B54" s="57">
        <v>3.8839999999999999E-3</v>
      </c>
      <c r="C54" s="57">
        <v>3.8760000000000001E-3</v>
      </c>
      <c r="D54" s="58">
        <v>94162.7</v>
      </c>
      <c r="E54" s="58">
        <v>365</v>
      </c>
      <c r="F54" s="60">
        <v>31.08</v>
      </c>
      <c r="G54" s="3" t="s">
        <v>12</v>
      </c>
      <c r="H54" s="3">
        <v>47</v>
      </c>
      <c r="I54" s="57">
        <v>2.3119999999999998E-3</v>
      </c>
      <c r="J54" s="57">
        <v>2.3089999999999999E-3</v>
      </c>
      <c r="K54" s="58">
        <v>97000.4</v>
      </c>
      <c r="L54" s="58">
        <v>224</v>
      </c>
      <c r="M54" s="60">
        <v>34.590000000000003</v>
      </c>
    </row>
    <row r="55" spans="1:13" x14ac:dyDescent="0.35">
      <c r="A55" s="3">
        <v>48</v>
      </c>
      <c r="B55" s="57">
        <v>3.7759999999999998E-3</v>
      </c>
      <c r="C55" s="57">
        <v>3.7690000000000002E-3</v>
      </c>
      <c r="D55" s="58">
        <v>93797.7</v>
      </c>
      <c r="E55" s="58">
        <v>353.5</v>
      </c>
      <c r="F55" s="60">
        <v>30.2</v>
      </c>
      <c r="G55" s="3" t="s">
        <v>12</v>
      </c>
      <c r="H55" s="3">
        <v>48</v>
      </c>
      <c r="I55" s="57">
        <v>2.3779999999999999E-3</v>
      </c>
      <c r="J55" s="57">
        <v>2.3749999999999999E-3</v>
      </c>
      <c r="K55" s="58">
        <v>96776.5</v>
      </c>
      <c r="L55" s="58">
        <v>229.9</v>
      </c>
      <c r="M55" s="60">
        <v>33.67</v>
      </c>
    </row>
    <row r="56" spans="1:13" x14ac:dyDescent="0.35">
      <c r="A56" s="3">
        <v>49</v>
      </c>
      <c r="B56" s="57">
        <v>3.9370000000000004E-3</v>
      </c>
      <c r="C56" s="57">
        <v>3.9300000000000003E-3</v>
      </c>
      <c r="D56" s="58">
        <v>93444.2</v>
      </c>
      <c r="E56" s="58">
        <v>367.2</v>
      </c>
      <c r="F56" s="60">
        <v>29.31</v>
      </c>
      <c r="G56" s="3" t="s">
        <v>12</v>
      </c>
      <c r="H56" s="3">
        <v>49</v>
      </c>
      <c r="I56" s="57">
        <v>2.8159999999999999E-3</v>
      </c>
      <c r="J56" s="57">
        <v>2.8119999999999998E-3</v>
      </c>
      <c r="K56" s="58">
        <v>96546.6</v>
      </c>
      <c r="L56" s="58">
        <v>271.5</v>
      </c>
      <c r="M56" s="60">
        <v>32.75</v>
      </c>
    </row>
    <row r="57" spans="1:13" x14ac:dyDescent="0.35">
      <c r="A57" s="3">
        <v>50</v>
      </c>
      <c r="B57" s="57">
        <v>4.9069999999999999E-3</v>
      </c>
      <c r="C57" s="57">
        <v>4.895E-3</v>
      </c>
      <c r="D57" s="58">
        <v>93077</v>
      </c>
      <c r="E57" s="58">
        <v>455.6</v>
      </c>
      <c r="F57" s="60">
        <v>28.43</v>
      </c>
      <c r="G57" s="3" t="s">
        <v>12</v>
      </c>
      <c r="H57" s="3">
        <v>50</v>
      </c>
      <c r="I57" s="57">
        <v>3.1089999999999998E-3</v>
      </c>
      <c r="J57" s="57">
        <v>3.104E-3</v>
      </c>
      <c r="K57" s="58">
        <v>96275.1</v>
      </c>
      <c r="L57" s="58">
        <v>298.8</v>
      </c>
      <c r="M57" s="60">
        <v>31.84</v>
      </c>
    </row>
    <row r="58" spans="1:13" x14ac:dyDescent="0.35">
      <c r="A58" s="3">
        <v>51</v>
      </c>
      <c r="B58" s="57">
        <v>5.0600000000000003E-3</v>
      </c>
      <c r="C58" s="57">
        <v>5.0470000000000003E-3</v>
      </c>
      <c r="D58" s="58">
        <v>92621.4</v>
      </c>
      <c r="E58" s="58">
        <v>467.5</v>
      </c>
      <c r="F58" s="60">
        <v>27.57</v>
      </c>
      <c r="G58" s="3" t="s">
        <v>12</v>
      </c>
      <c r="H58" s="3">
        <v>51</v>
      </c>
      <c r="I58" s="57">
        <v>3.2339999999999999E-3</v>
      </c>
      <c r="J58" s="57">
        <v>3.228E-3</v>
      </c>
      <c r="K58" s="58">
        <v>95976.3</v>
      </c>
      <c r="L58" s="58">
        <v>309.89999999999998</v>
      </c>
      <c r="M58" s="60">
        <v>30.94</v>
      </c>
    </row>
    <row r="59" spans="1:13" x14ac:dyDescent="0.35">
      <c r="A59" s="3">
        <v>52</v>
      </c>
      <c r="B59" s="57">
        <v>5.7270000000000003E-3</v>
      </c>
      <c r="C59" s="57">
        <v>5.7109999999999999E-3</v>
      </c>
      <c r="D59" s="58">
        <v>92154</v>
      </c>
      <c r="E59" s="58">
        <v>526.29999999999995</v>
      </c>
      <c r="F59" s="60">
        <v>26.7</v>
      </c>
      <c r="G59" s="3" t="s">
        <v>12</v>
      </c>
      <c r="H59" s="3">
        <v>52</v>
      </c>
      <c r="I59" s="57">
        <v>3.4250000000000001E-3</v>
      </c>
      <c r="J59" s="57">
        <v>3.4190000000000002E-3</v>
      </c>
      <c r="K59" s="58">
        <v>95666.5</v>
      </c>
      <c r="L59" s="58">
        <v>327.10000000000002</v>
      </c>
      <c r="M59" s="60">
        <v>30.04</v>
      </c>
    </row>
    <row r="60" spans="1:13" x14ac:dyDescent="0.35">
      <c r="A60" s="3">
        <v>53</v>
      </c>
      <c r="B60" s="57">
        <v>6.149E-3</v>
      </c>
      <c r="C60" s="57">
        <v>6.13E-3</v>
      </c>
      <c r="D60" s="58">
        <v>91627.7</v>
      </c>
      <c r="E60" s="58">
        <v>561.70000000000005</v>
      </c>
      <c r="F60" s="60">
        <v>25.85</v>
      </c>
      <c r="G60" s="3" t="s">
        <v>12</v>
      </c>
      <c r="H60" s="3">
        <v>53</v>
      </c>
      <c r="I60" s="57">
        <v>3.8530000000000001E-3</v>
      </c>
      <c r="J60" s="57">
        <v>3.846E-3</v>
      </c>
      <c r="K60" s="58">
        <v>95339.4</v>
      </c>
      <c r="L60" s="58">
        <v>366.7</v>
      </c>
      <c r="M60" s="60">
        <v>29.14</v>
      </c>
    </row>
    <row r="61" spans="1:13" x14ac:dyDescent="0.35">
      <c r="A61" s="3">
        <v>54</v>
      </c>
      <c r="B61" s="57">
        <v>6.5979999999999997E-3</v>
      </c>
      <c r="C61" s="57">
        <v>6.5760000000000002E-3</v>
      </c>
      <c r="D61" s="58">
        <v>91066</v>
      </c>
      <c r="E61" s="58">
        <v>598.79999999999995</v>
      </c>
      <c r="F61" s="60">
        <v>25.01</v>
      </c>
      <c r="G61" s="3" t="s">
        <v>12</v>
      </c>
      <c r="H61" s="3">
        <v>54</v>
      </c>
      <c r="I61" s="57">
        <v>4.4330000000000003E-3</v>
      </c>
      <c r="J61" s="57">
        <v>4.4229999999999998E-3</v>
      </c>
      <c r="K61" s="58">
        <v>94972.7</v>
      </c>
      <c r="L61" s="58">
        <v>420.1</v>
      </c>
      <c r="M61" s="60">
        <v>28.25</v>
      </c>
    </row>
    <row r="62" spans="1:13" x14ac:dyDescent="0.35">
      <c r="A62" s="3">
        <v>55</v>
      </c>
      <c r="B62" s="57">
        <v>7.3000000000000001E-3</v>
      </c>
      <c r="C62" s="57">
        <v>7.273E-3</v>
      </c>
      <c r="D62" s="58">
        <v>90467.1</v>
      </c>
      <c r="E62" s="58">
        <v>658</v>
      </c>
      <c r="F62" s="60">
        <v>24.17</v>
      </c>
      <c r="G62" s="3" t="s">
        <v>12</v>
      </c>
      <c r="H62" s="3">
        <v>55</v>
      </c>
      <c r="I62" s="57">
        <v>4.2969999999999996E-3</v>
      </c>
      <c r="J62" s="57">
        <v>4.287E-3</v>
      </c>
      <c r="K62" s="58">
        <v>94552.6</v>
      </c>
      <c r="L62" s="58">
        <v>405.4</v>
      </c>
      <c r="M62" s="60">
        <v>27.37</v>
      </c>
    </row>
    <row r="63" spans="1:13" x14ac:dyDescent="0.35">
      <c r="A63" s="3">
        <v>56</v>
      </c>
      <c r="B63" s="57">
        <v>7.8220000000000008E-3</v>
      </c>
      <c r="C63" s="57">
        <v>7.7920000000000003E-3</v>
      </c>
      <c r="D63" s="58">
        <v>89809.1</v>
      </c>
      <c r="E63" s="58">
        <v>699.8</v>
      </c>
      <c r="F63" s="60">
        <v>23.35</v>
      </c>
      <c r="G63" s="3" t="s">
        <v>12</v>
      </c>
      <c r="H63" s="3">
        <v>56</v>
      </c>
      <c r="I63" s="57">
        <v>5.0829999999999998E-3</v>
      </c>
      <c r="J63" s="57">
        <v>5.0699999999999999E-3</v>
      </c>
      <c r="K63" s="58">
        <v>94147.199999999997</v>
      </c>
      <c r="L63" s="58">
        <v>477.4</v>
      </c>
      <c r="M63" s="60">
        <v>26.49</v>
      </c>
    </row>
    <row r="64" spans="1:13" x14ac:dyDescent="0.35">
      <c r="A64" s="3">
        <v>57</v>
      </c>
      <c r="B64" s="57">
        <v>8.7559999999999999E-3</v>
      </c>
      <c r="C64" s="57">
        <v>8.7170000000000008E-3</v>
      </c>
      <c r="D64" s="58">
        <v>89109.3</v>
      </c>
      <c r="E64" s="58">
        <v>776.8</v>
      </c>
      <c r="F64" s="60">
        <v>22.53</v>
      </c>
      <c r="G64" s="3" t="s">
        <v>12</v>
      </c>
      <c r="H64" s="3">
        <v>57</v>
      </c>
      <c r="I64" s="57">
        <v>5.3949999999999996E-3</v>
      </c>
      <c r="J64" s="57">
        <v>5.3810000000000004E-3</v>
      </c>
      <c r="K64" s="58">
        <v>93669.9</v>
      </c>
      <c r="L64" s="58">
        <v>504</v>
      </c>
      <c r="M64" s="60">
        <v>25.62</v>
      </c>
    </row>
    <row r="65" spans="1:13" x14ac:dyDescent="0.35">
      <c r="A65" s="3">
        <v>58</v>
      </c>
      <c r="B65" s="57">
        <v>9.3030000000000005E-3</v>
      </c>
      <c r="C65" s="57">
        <v>9.2599999999999991E-3</v>
      </c>
      <c r="D65" s="58">
        <v>88332.5</v>
      </c>
      <c r="E65" s="58">
        <v>818</v>
      </c>
      <c r="F65" s="60">
        <v>21.72</v>
      </c>
      <c r="G65" s="3" t="s">
        <v>12</v>
      </c>
      <c r="H65" s="3">
        <v>58</v>
      </c>
      <c r="I65" s="57">
        <v>5.7920000000000003E-3</v>
      </c>
      <c r="J65" s="57">
        <v>5.7749999999999998E-3</v>
      </c>
      <c r="K65" s="58">
        <v>93165.9</v>
      </c>
      <c r="L65" s="58">
        <v>538</v>
      </c>
      <c r="M65" s="60">
        <v>24.76</v>
      </c>
    </row>
    <row r="66" spans="1:13" x14ac:dyDescent="0.35">
      <c r="A66" s="3">
        <v>59</v>
      </c>
      <c r="B66" s="57">
        <v>9.7420000000000007E-3</v>
      </c>
      <c r="C66" s="57">
        <v>9.6950000000000005E-3</v>
      </c>
      <c r="D66" s="58">
        <v>87514.5</v>
      </c>
      <c r="E66" s="58">
        <v>848.4</v>
      </c>
      <c r="F66" s="60">
        <v>20.92</v>
      </c>
      <c r="G66" s="3" t="s">
        <v>12</v>
      </c>
      <c r="H66" s="3">
        <v>59</v>
      </c>
      <c r="I66" s="57">
        <v>6.4339999999999996E-3</v>
      </c>
      <c r="J66" s="57">
        <v>6.4130000000000003E-3</v>
      </c>
      <c r="K66" s="58">
        <v>92627.8</v>
      </c>
      <c r="L66" s="58">
        <v>594.1</v>
      </c>
      <c r="M66" s="60">
        <v>23.9</v>
      </c>
    </row>
    <row r="67" spans="1:13" x14ac:dyDescent="0.35">
      <c r="A67" s="3">
        <v>60</v>
      </c>
      <c r="B67" s="57">
        <v>1.12E-2</v>
      </c>
      <c r="C67" s="57">
        <v>1.1136999999999999E-2</v>
      </c>
      <c r="D67" s="58">
        <v>86666.1</v>
      </c>
      <c r="E67" s="58">
        <v>965.2</v>
      </c>
      <c r="F67" s="60">
        <v>20.12</v>
      </c>
      <c r="G67" s="3" t="s">
        <v>12</v>
      </c>
      <c r="H67" s="3">
        <v>60</v>
      </c>
      <c r="I67" s="57">
        <v>7.1720000000000004E-3</v>
      </c>
      <c r="J67" s="57">
        <v>7.1459999999999996E-3</v>
      </c>
      <c r="K67" s="58">
        <v>92033.8</v>
      </c>
      <c r="L67" s="58">
        <v>657.7</v>
      </c>
      <c r="M67" s="60">
        <v>23.05</v>
      </c>
    </row>
    <row r="68" spans="1:13" x14ac:dyDescent="0.35">
      <c r="A68" s="3">
        <v>61</v>
      </c>
      <c r="B68" s="57">
        <v>1.2182E-2</v>
      </c>
      <c r="C68" s="57">
        <v>1.2108000000000001E-2</v>
      </c>
      <c r="D68" s="58">
        <v>85700.9</v>
      </c>
      <c r="E68" s="58">
        <v>1037.7</v>
      </c>
      <c r="F68" s="60">
        <v>19.34</v>
      </c>
      <c r="G68" s="3" t="s">
        <v>12</v>
      </c>
      <c r="H68" s="3">
        <v>61</v>
      </c>
      <c r="I68" s="57">
        <v>7.8130000000000005E-3</v>
      </c>
      <c r="J68" s="57">
        <v>7.7819999999999999E-3</v>
      </c>
      <c r="K68" s="58">
        <v>91376.1</v>
      </c>
      <c r="L68" s="58">
        <v>711.1</v>
      </c>
      <c r="M68" s="60">
        <v>22.21</v>
      </c>
    </row>
    <row r="69" spans="1:13" x14ac:dyDescent="0.35">
      <c r="A69" s="3">
        <v>62</v>
      </c>
      <c r="B69" s="57">
        <v>1.3032999999999999E-2</v>
      </c>
      <c r="C69" s="57">
        <v>1.2949E-2</v>
      </c>
      <c r="D69" s="58">
        <v>84663.2</v>
      </c>
      <c r="E69" s="58">
        <v>1096.3</v>
      </c>
      <c r="F69" s="60">
        <v>18.57</v>
      </c>
      <c r="G69" s="3" t="s">
        <v>12</v>
      </c>
      <c r="H69" s="3">
        <v>62</v>
      </c>
      <c r="I69" s="57">
        <v>8.4960000000000001E-3</v>
      </c>
      <c r="J69" s="57">
        <v>8.4600000000000005E-3</v>
      </c>
      <c r="K69" s="58">
        <v>90664.9</v>
      </c>
      <c r="L69" s="58">
        <v>767</v>
      </c>
      <c r="M69" s="60">
        <v>21.38</v>
      </c>
    </row>
    <row r="70" spans="1:13" x14ac:dyDescent="0.35">
      <c r="A70" s="3">
        <v>63</v>
      </c>
      <c r="B70" s="57">
        <v>1.5488E-2</v>
      </c>
      <c r="C70" s="57">
        <v>1.5369000000000001E-2</v>
      </c>
      <c r="D70" s="58">
        <v>83566.899999999994</v>
      </c>
      <c r="E70" s="58">
        <v>1284.3</v>
      </c>
      <c r="F70" s="60">
        <v>17.809999999999999</v>
      </c>
      <c r="G70" s="3" t="s">
        <v>12</v>
      </c>
      <c r="H70" s="3">
        <v>63</v>
      </c>
      <c r="I70" s="57">
        <v>9.7549999999999998E-3</v>
      </c>
      <c r="J70" s="57">
        <v>9.7079999999999996E-3</v>
      </c>
      <c r="K70" s="58">
        <v>89897.9</v>
      </c>
      <c r="L70" s="58">
        <v>872.7</v>
      </c>
      <c r="M70" s="60">
        <v>20.56</v>
      </c>
    </row>
    <row r="71" spans="1:13" x14ac:dyDescent="0.35">
      <c r="A71" s="3">
        <v>64</v>
      </c>
      <c r="B71" s="57">
        <v>1.6598999999999999E-2</v>
      </c>
      <c r="C71" s="57">
        <v>1.6462999999999998E-2</v>
      </c>
      <c r="D71" s="58">
        <v>82282.600000000006</v>
      </c>
      <c r="E71" s="58">
        <v>1354.6</v>
      </c>
      <c r="F71" s="60">
        <v>17.079999999999998</v>
      </c>
      <c r="G71" s="3" t="s">
        <v>12</v>
      </c>
      <c r="H71" s="3">
        <v>64</v>
      </c>
      <c r="I71" s="57">
        <v>1.0529999999999999E-2</v>
      </c>
      <c r="J71" s="57">
        <v>1.0475E-2</v>
      </c>
      <c r="K71" s="58">
        <v>89025.2</v>
      </c>
      <c r="L71" s="58">
        <v>932.5</v>
      </c>
      <c r="M71" s="60">
        <v>19.760000000000002</v>
      </c>
    </row>
    <row r="72" spans="1:13" x14ac:dyDescent="0.35">
      <c r="A72" s="3">
        <v>65</v>
      </c>
      <c r="B72" s="57">
        <v>1.8499000000000002E-2</v>
      </c>
      <c r="C72" s="57">
        <v>1.8329999999999999E-2</v>
      </c>
      <c r="D72" s="58">
        <v>80928</v>
      </c>
      <c r="E72" s="58">
        <v>1483.4</v>
      </c>
      <c r="F72" s="60">
        <v>16.350000000000001</v>
      </c>
      <c r="G72" s="3" t="s">
        <v>12</v>
      </c>
      <c r="H72" s="3">
        <v>65</v>
      </c>
      <c r="I72" s="57">
        <v>1.1965E-2</v>
      </c>
      <c r="J72" s="57">
        <v>1.1894E-2</v>
      </c>
      <c r="K72" s="58">
        <v>88092.7</v>
      </c>
      <c r="L72" s="58">
        <v>1047.8</v>
      </c>
      <c r="M72" s="60">
        <v>18.96</v>
      </c>
    </row>
    <row r="73" spans="1:13" x14ac:dyDescent="0.35">
      <c r="A73" s="3">
        <v>66</v>
      </c>
      <c r="B73" s="57">
        <v>2.0105999999999999E-2</v>
      </c>
      <c r="C73" s="57">
        <v>1.9906E-2</v>
      </c>
      <c r="D73" s="58">
        <v>79444.600000000006</v>
      </c>
      <c r="E73" s="58">
        <v>1581.4</v>
      </c>
      <c r="F73" s="60">
        <v>15.65</v>
      </c>
      <c r="G73" s="3" t="s">
        <v>12</v>
      </c>
      <c r="H73" s="3">
        <v>66</v>
      </c>
      <c r="I73" s="57">
        <v>1.2317E-2</v>
      </c>
      <c r="J73" s="57">
        <v>1.2241999999999999E-2</v>
      </c>
      <c r="K73" s="58">
        <v>87044.9</v>
      </c>
      <c r="L73" s="58">
        <v>1065.5999999999999</v>
      </c>
      <c r="M73" s="60">
        <v>18.18</v>
      </c>
    </row>
    <row r="74" spans="1:13" x14ac:dyDescent="0.35">
      <c r="A74" s="3">
        <v>67</v>
      </c>
      <c r="B74" s="57">
        <v>2.1097999999999999E-2</v>
      </c>
      <c r="C74" s="57">
        <v>2.0878000000000001E-2</v>
      </c>
      <c r="D74" s="58">
        <v>77863.199999999997</v>
      </c>
      <c r="E74" s="58">
        <v>1625.6</v>
      </c>
      <c r="F74" s="60">
        <v>14.96</v>
      </c>
      <c r="G74" s="3" t="s">
        <v>12</v>
      </c>
      <c r="H74" s="3">
        <v>67</v>
      </c>
      <c r="I74" s="57">
        <v>1.3941E-2</v>
      </c>
      <c r="J74" s="57">
        <v>1.3845E-2</v>
      </c>
      <c r="K74" s="58">
        <v>85979.3</v>
      </c>
      <c r="L74" s="58">
        <v>1190.4000000000001</v>
      </c>
      <c r="M74" s="60">
        <v>17.399999999999999</v>
      </c>
    </row>
    <row r="75" spans="1:13" x14ac:dyDescent="0.35">
      <c r="A75" s="3">
        <v>68</v>
      </c>
      <c r="B75" s="57">
        <v>2.4294E-2</v>
      </c>
      <c r="C75" s="57">
        <v>2.4003E-2</v>
      </c>
      <c r="D75" s="58">
        <v>76237.600000000006</v>
      </c>
      <c r="E75" s="58">
        <v>1829.9</v>
      </c>
      <c r="F75" s="60">
        <v>14.27</v>
      </c>
      <c r="G75" s="3" t="s">
        <v>12</v>
      </c>
      <c r="H75" s="3">
        <v>68</v>
      </c>
      <c r="I75" s="57">
        <v>1.5356E-2</v>
      </c>
      <c r="J75" s="57">
        <v>1.5239000000000001E-2</v>
      </c>
      <c r="K75" s="58">
        <v>84789</v>
      </c>
      <c r="L75" s="58">
        <v>1292.0999999999999</v>
      </c>
      <c r="M75" s="60">
        <v>16.64</v>
      </c>
    </row>
    <row r="76" spans="1:13" x14ac:dyDescent="0.35">
      <c r="A76" s="3">
        <v>69</v>
      </c>
      <c r="B76" s="57">
        <v>2.6342000000000001E-2</v>
      </c>
      <c r="C76" s="57">
        <v>2.5999999999999999E-2</v>
      </c>
      <c r="D76" s="58">
        <v>74407.7</v>
      </c>
      <c r="E76" s="58">
        <v>1934.6</v>
      </c>
      <c r="F76" s="60">
        <v>13.6</v>
      </c>
      <c r="G76" s="3" t="s">
        <v>12</v>
      </c>
      <c r="H76" s="3">
        <v>69</v>
      </c>
      <c r="I76" s="57">
        <v>1.7544000000000001E-2</v>
      </c>
      <c r="J76" s="57">
        <v>1.7392000000000001E-2</v>
      </c>
      <c r="K76" s="58">
        <v>83496.800000000003</v>
      </c>
      <c r="L76" s="58">
        <v>1452.1</v>
      </c>
      <c r="M76" s="60">
        <v>15.89</v>
      </c>
    </row>
    <row r="77" spans="1:13" x14ac:dyDescent="0.35">
      <c r="A77" s="3">
        <v>70</v>
      </c>
      <c r="B77" s="57">
        <v>2.9589000000000001E-2</v>
      </c>
      <c r="C77" s="57">
        <v>2.9158E-2</v>
      </c>
      <c r="D77" s="58">
        <v>72473.100000000006</v>
      </c>
      <c r="E77" s="58">
        <v>2113.1999999999998</v>
      </c>
      <c r="F77" s="60">
        <v>12.95</v>
      </c>
      <c r="G77" s="3" t="s">
        <v>12</v>
      </c>
      <c r="H77" s="3">
        <v>70</v>
      </c>
      <c r="I77" s="57">
        <v>1.8689999999999998E-2</v>
      </c>
      <c r="J77" s="57">
        <v>1.8516999999999999E-2</v>
      </c>
      <c r="K77" s="58">
        <v>82044.7</v>
      </c>
      <c r="L77" s="58">
        <v>1519.3</v>
      </c>
      <c r="M77" s="60">
        <v>15.16</v>
      </c>
    </row>
    <row r="78" spans="1:13" x14ac:dyDescent="0.35">
      <c r="A78" s="3">
        <v>71</v>
      </c>
      <c r="B78" s="57">
        <v>3.0977000000000001E-2</v>
      </c>
      <c r="C78" s="57">
        <v>3.0505000000000001E-2</v>
      </c>
      <c r="D78" s="58">
        <v>70360</v>
      </c>
      <c r="E78" s="58">
        <v>2146.3000000000002</v>
      </c>
      <c r="F78" s="60">
        <v>12.33</v>
      </c>
      <c r="G78" s="3" t="s">
        <v>12</v>
      </c>
      <c r="H78" s="3">
        <v>71</v>
      </c>
      <c r="I78" s="57">
        <v>2.0055E-2</v>
      </c>
      <c r="J78" s="57">
        <v>1.9855000000000001E-2</v>
      </c>
      <c r="K78" s="58">
        <v>80525.399999999994</v>
      </c>
      <c r="L78" s="58">
        <v>1598.9</v>
      </c>
      <c r="M78" s="60">
        <v>14.44</v>
      </c>
    </row>
    <row r="79" spans="1:13" x14ac:dyDescent="0.35">
      <c r="A79" s="3">
        <v>72</v>
      </c>
      <c r="B79" s="57">
        <v>3.4886E-2</v>
      </c>
      <c r="C79" s="57">
        <v>3.4287999999999999E-2</v>
      </c>
      <c r="D79" s="58">
        <v>68213.600000000006</v>
      </c>
      <c r="E79" s="58">
        <v>2338.9</v>
      </c>
      <c r="F79" s="60">
        <v>11.7</v>
      </c>
      <c r="G79" s="3" t="s">
        <v>12</v>
      </c>
      <c r="H79" s="3">
        <v>72</v>
      </c>
      <c r="I79" s="57">
        <v>2.2908999999999999E-2</v>
      </c>
      <c r="J79" s="57">
        <v>2.265E-2</v>
      </c>
      <c r="K79" s="58">
        <v>78926.600000000006</v>
      </c>
      <c r="L79" s="58">
        <v>1787.7</v>
      </c>
      <c r="M79" s="60">
        <v>13.72</v>
      </c>
    </row>
    <row r="80" spans="1:13" x14ac:dyDescent="0.35">
      <c r="A80" s="3">
        <v>73</v>
      </c>
      <c r="B80" s="57">
        <v>3.7659999999999999E-2</v>
      </c>
      <c r="C80" s="57">
        <v>3.6963999999999997E-2</v>
      </c>
      <c r="D80" s="58">
        <v>65874.7</v>
      </c>
      <c r="E80" s="58">
        <v>2435</v>
      </c>
      <c r="F80" s="60">
        <v>11.1</v>
      </c>
      <c r="G80" s="3" t="s">
        <v>12</v>
      </c>
      <c r="H80" s="3">
        <v>73</v>
      </c>
      <c r="I80" s="57">
        <v>2.5184000000000002E-2</v>
      </c>
      <c r="J80" s="57">
        <v>2.4871000000000001E-2</v>
      </c>
      <c r="K80" s="58">
        <v>77138.899999999994</v>
      </c>
      <c r="L80" s="58">
        <v>1918.5</v>
      </c>
      <c r="M80" s="60">
        <v>13.03</v>
      </c>
    </row>
    <row r="81" spans="1:13" x14ac:dyDescent="0.35">
      <c r="A81" s="3">
        <v>74</v>
      </c>
      <c r="B81" s="57">
        <v>4.2234000000000001E-2</v>
      </c>
      <c r="C81" s="57">
        <v>4.1360000000000001E-2</v>
      </c>
      <c r="D81" s="58">
        <v>63439.7</v>
      </c>
      <c r="E81" s="58">
        <v>2623.9</v>
      </c>
      <c r="F81" s="60">
        <v>10.5</v>
      </c>
      <c r="G81" s="3" t="s">
        <v>12</v>
      </c>
      <c r="H81" s="3">
        <v>74</v>
      </c>
      <c r="I81" s="57">
        <v>2.7052E-2</v>
      </c>
      <c r="J81" s="57">
        <v>2.6690999999999999E-2</v>
      </c>
      <c r="K81" s="58">
        <v>75220.3</v>
      </c>
      <c r="L81" s="58">
        <v>2007.7</v>
      </c>
      <c r="M81" s="60">
        <v>12.35</v>
      </c>
    </row>
    <row r="82" spans="1:13" x14ac:dyDescent="0.35">
      <c r="A82" s="3">
        <v>75</v>
      </c>
      <c r="B82" s="57">
        <v>4.6205000000000003E-2</v>
      </c>
      <c r="C82" s="57">
        <v>4.5161E-2</v>
      </c>
      <c r="D82" s="58">
        <v>60815.9</v>
      </c>
      <c r="E82" s="58">
        <v>2746.5</v>
      </c>
      <c r="F82" s="60">
        <v>9.94</v>
      </c>
      <c r="G82" s="3" t="s">
        <v>12</v>
      </c>
      <c r="H82" s="3">
        <v>75</v>
      </c>
      <c r="I82" s="57">
        <v>3.1633000000000001E-2</v>
      </c>
      <c r="J82" s="57">
        <v>3.1140000000000001E-2</v>
      </c>
      <c r="K82" s="58">
        <v>73212.7</v>
      </c>
      <c r="L82" s="58">
        <v>2279.9</v>
      </c>
      <c r="M82" s="60">
        <v>11.67</v>
      </c>
    </row>
    <row r="83" spans="1:13" x14ac:dyDescent="0.35">
      <c r="A83" s="3">
        <v>76</v>
      </c>
      <c r="B83" s="57">
        <v>5.0650000000000001E-2</v>
      </c>
      <c r="C83" s="57">
        <v>4.9398999999999998E-2</v>
      </c>
      <c r="D83" s="58">
        <v>58069.3</v>
      </c>
      <c r="E83" s="58">
        <v>2868.6</v>
      </c>
      <c r="F83" s="60">
        <v>9.3800000000000008</v>
      </c>
      <c r="G83" s="3" t="s">
        <v>12</v>
      </c>
      <c r="H83" s="3">
        <v>76</v>
      </c>
      <c r="I83" s="57">
        <v>3.3785999999999997E-2</v>
      </c>
      <c r="J83" s="57">
        <v>3.3224999999999998E-2</v>
      </c>
      <c r="K83" s="58">
        <v>70932.800000000003</v>
      </c>
      <c r="L83" s="58">
        <v>2356.6999999999998</v>
      </c>
      <c r="M83" s="60">
        <v>11.03</v>
      </c>
    </row>
    <row r="84" spans="1:13" x14ac:dyDescent="0.35">
      <c r="A84" s="3">
        <v>77</v>
      </c>
      <c r="B84" s="57">
        <v>5.5953999999999997E-2</v>
      </c>
      <c r="C84" s="57">
        <v>5.4431E-2</v>
      </c>
      <c r="D84" s="58">
        <v>55200.7</v>
      </c>
      <c r="E84" s="58">
        <v>3004.7</v>
      </c>
      <c r="F84" s="60">
        <v>8.84</v>
      </c>
      <c r="G84" s="3" t="s">
        <v>12</v>
      </c>
      <c r="H84" s="3">
        <v>77</v>
      </c>
      <c r="I84" s="57">
        <v>3.7463000000000003E-2</v>
      </c>
      <c r="J84" s="57">
        <v>3.6774000000000001E-2</v>
      </c>
      <c r="K84" s="58">
        <v>68576.100000000006</v>
      </c>
      <c r="L84" s="58">
        <v>2521.8000000000002</v>
      </c>
      <c r="M84" s="60">
        <v>10.39</v>
      </c>
    </row>
    <row r="85" spans="1:13" x14ac:dyDescent="0.35">
      <c r="A85" s="3">
        <v>78</v>
      </c>
      <c r="B85" s="57">
        <v>6.1102999999999998E-2</v>
      </c>
      <c r="C85" s="57">
        <v>5.9291999999999997E-2</v>
      </c>
      <c r="D85" s="58">
        <v>52196.1</v>
      </c>
      <c r="E85" s="58">
        <v>3094.8</v>
      </c>
      <c r="F85" s="60">
        <v>8.32</v>
      </c>
      <c r="G85" s="3" t="s">
        <v>12</v>
      </c>
      <c r="H85" s="3">
        <v>78</v>
      </c>
      <c r="I85" s="57">
        <v>4.4139999999999999E-2</v>
      </c>
      <c r="J85" s="57">
        <v>4.3187000000000003E-2</v>
      </c>
      <c r="K85" s="58">
        <v>66054.2</v>
      </c>
      <c r="L85" s="58">
        <v>2852.7</v>
      </c>
      <c r="M85" s="60">
        <v>9.77</v>
      </c>
    </row>
    <row r="86" spans="1:13" x14ac:dyDescent="0.35">
      <c r="A86" s="3">
        <v>79</v>
      </c>
      <c r="B86" s="57">
        <v>6.9105E-2</v>
      </c>
      <c r="C86" s="57">
        <v>6.6796999999999995E-2</v>
      </c>
      <c r="D86" s="58">
        <v>49101.3</v>
      </c>
      <c r="E86" s="58">
        <v>3279.8</v>
      </c>
      <c r="F86" s="60">
        <v>7.82</v>
      </c>
      <c r="G86" s="3" t="s">
        <v>12</v>
      </c>
      <c r="H86" s="3">
        <v>79</v>
      </c>
      <c r="I86" s="57">
        <v>5.0402000000000002E-2</v>
      </c>
      <c r="J86" s="57">
        <v>4.9162999999999998E-2</v>
      </c>
      <c r="K86" s="58">
        <v>63201.599999999999</v>
      </c>
      <c r="L86" s="58">
        <v>3107.2</v>
      </c>
      <c r="M86" s="60">
        <v>9.19</v>
      </c>
    </row>
    <row r="87" spans="1:13" x14ac:dyDescent="0.35">
      <c r="A87" s="3">
        <v>80</v>
      </c>
      <c r="B87" s="57">
        <v>7.7709E-2</v>
      </c>
      <c r="C87" s="57">
        <v>7.4802999999999994E-2</v>
      </c>
      <c r="D87" s="58">
        <v>45821.4</v>
      </c>
      <c r="E87" s="58">
        <v>3427.6</v>
      </c>
      <c r="F87" s="60">
        <v>7.34</v>
      </c>
      <c r="G87" s="3" t="s">
        <v>12</v>
      </c>
      <c r="H87" s="3">
        <v>80</v>
      </c>
      <c r="I87" s="57">
        <v>5.6105000000000002E-2</v>
      </c>
      <c r="J87" s="57">
        <v>5.4574999999999999E-2</v>
      </c>
      <c r="K87" s="58">
        <v>60094.400000000001</v>
      </c>
      <c r="L87" s="58">
        <v>3279.6</v>
      </c>
      <c r="M87" s="60">
        <v>8.64</v>
      </c>
    </row>
    <row r="88" spans="1:13" x14ac:dyDescent="0.35">
      <c r="A88" s="3">
        <v>81</v>
      </c>
      <c r="B88" s="57">
        <v>8.7694999999999995E-2</v>
      </c>
      <c r="C88" s="57">
        <v>8.4011000000000002E-2</v>
      </c>
      <c r="D88" s="58">
        <v>42393.9</v>
      </c>
      <c r="E88" s="58">
        <v>3561.6</v>
      </c>
      <c r="F88" s="60">
        <v>6.89</v>
      </c>
      <c r="G88" s="3" t="s">
        <v>12</v>
      </c>
      <c r="H88" s="3">
        <v>81</v>
      </c>
      <c r="I88" s="57">
        <v>6.0357000000000001E-2</v>
      </c>
      <c r="J88" s="57">
        <v>5.8589000000000002E-2</v>
      </c>
      <c r="K88" s="58">
        <v>56814.8</v>
      </c>
      <c r="L88" s="58">
        <v>3328.7</v>
      </c>
      <c r="M88" s="60">
        <v>8.11</v>
      </c>
    </row>
    <row r="89" spans="1:13" x14ac:dyDescent="0.35">
      <c r="A89" s="3">
        <v>82</v>
      </c>
      <c r="B89" s="57">
        <v>9.5261999999999999E-2</v>
      </c>
      <c r="C89" s="57">
        <v>9.0930999999999998E-2</v>
      </c>
      <c r="D89" s="58">
        <v>38832.300000000003</v>
      </c>
      <c r="E89" s="58">
        <v>3531.1</v>
      </c>
      <c r="F89" s="60">
        <v>6.48</v>
      </c>
      <c r="G89" s="3" t="s">
        <v>12</v>
      </c>
      <c r="H89" s="3">
        <v>82</v>
      </c>
      <c r="I89" s="57">
        <v>6.8099999999999994E-2</v>
      </c>
      <c r="J89" s="57">
        <v>6.5858E-2</v>
      </c>
      <c r="K89" s="58">
        <v>53486.1</v>
      </c>
      <c r="L89" s="58">
        <v>3522.5</v>
      </c>
      <c r="M89" s="60">
        <v>7.58</v>
      </c>
    </row>
    <row r="90" spans="1:13" x14ac:dyDescent="0.35">
      <c r="A90" s="3">
        <v>83</v>
      </c>
      <c r="B90" s="57">
        <v>0.103298</v>
      </c>
      <c r="C90" s="57">
        <v>9.8224000000000006E-2</v>
      </c>
      <c r="D90" s="58">
        <v>35301.199999999997</v>
      </c>
      <c r="E90" s="58">
        <v>3467.4</v>
      </c>
      <c r="F90" s="60">
        <v>6.08</v>
      </c>
      <c r="G90" s="3" t="s">
        <v>12</v>
      </c>
      <c r="H90" s="3">
        <v>83</v>
      </c>
      <c r="I90" s="57">
        <v>7.6851000000000003E-2</v>
      </c>
      <c r="J90" s="57">
        <v>7.4007000000000003E-2</v>
      </c>
      <c r="K90" s="58">
        <v>49963.6</v>
      </c>
      <c r="L90" s="58">
        <v>3697.7</v>
      </c>
      <c r="M90" s="60">
        <v>7.08</v>
      </c>
    </row>
    <row r="91" spans="1:13" x14ac:dyDescent="0.35">
      <c r="A91" s="3">
        <v>84</v>
      </c>
      <c r="B91" s="57">
        <v>0.111832</v>
      </c>
      <c r="C91" s="57">
        <v>0.10591</v>
      </c>
      <c r="D91" s="58">
        <v>31833.8</v>
      </c>
      <c r="E91" s="58">
        <v>3371.5</v>
      </c>
      <c r="F91" s="60">
        <v>5.69</v>
      </c>
      <c r="G91" s="3" t="s">
        <v>12</v>
      </c>
      <c r="H91" s="3">
        <v>84</v>
      </c>
      <c r="I91" s="57">
        <v>8.7496000000000004E-2</v>
      </c>
      <c r="J91" s="57">
        <v>8.3829000000000001E-2</v>
      </c>
      <c r="K91" s="58">
        <v>46266</v>
      </c>
      <c r="L91" s="58">
        <v>3878.4</v>
      </c>
      <c r="M91" s="60">
        <v>6.61</v>
      </c>
    </row>
    <row r="92" spans="1:13" x14ac:dyDescent="0.35">
      <c r="A92" s="3">
        <v>85</v>
      </c>
      <c r="B92" s="57">
        <v>0.12779299999999999</v>
      </c>
      <c r="C92" s="57">
        <v>0.120118</v>
      </c>
      <c r="D92" s="58">
        <v>28462.3</v>
      </c>
      <c r="E92" s="58">
        <v>3418.8</v>
      </c>
      <c r="F92" s="60">
        <v>5.3</v>
      </c>
      <c r="G92" s="3" t="s">
        <v>12</v>
      </c>
      <c r="H92" s="3">
        <v>85</v>
      </c>
      <c r="I92" s="57">
        <v>9.7380999999999995E-2</v>
      </c>
      <c r="J92" s="57">
        <v>9.2858999999999997E-2</v>
      </c>
      <c r="K92" s="58">
        <v>42387.5</v>
      </c>
      <c r="L92" s="58">
        <v>3936.1</v>
      </c>
      <c r="M92" s="60">
        <v>6.17</v>
      </c>
    </row>
    <row r="93" spans="1:13" x14ac:dyDescent="0.35">
      <c r="A93" s="3">
        <v>86</v>
      </c>
      <c r="B93" s="57">
        <v>0.14385700000000001</v>
      </c>
      <c r="C93" s="57">
        <v>0.13420399999999999</v>
      </c>
      <c r="D93" s="58">
        <v>25043.4</v>
      </c>
      <c r="E93" s="58">
        <v>3360.9</v>
      </c>
      <c r="F93" s="60">
        <v>4.96</v>
      </c>
      <c r="G93" s="3" t="s">
        <v>12</v>
      </c>
      <c r="H93" s="3">
        <v>86</v>
      </c>
      <c r="I93" s="57">
        <v>0.10746699999999999</v>
      </c>
      <c r="J93" s="57">
        <v>0.10198699999999999</v>
      </c>
      <c r="K93" s="58">
        <v>38451.5</v>
      </c>
      <c r="L93" s="58">
        <v>3921.6</v>
      </c>
      <c r="M93" s="60">
        <v>5.75</v>
      </c>
    </row>
    <row r="94" spans="1:13" x14ac:dyDescent="0.35">
      <c r="A94" s="3">
        <v>87</v>
      </c>
      <c r="B94" s="57">
        <v>0.14718000000000001</v>
      </c>
      <c r="C94" s="57">
        <v>0.13709099999999999</v>
      </c>
      <c r="D94" s="58">
        <v>21682.5</v>
      </c>
      <c r="E94" s="58">
        <v>2972.5</v>
      </c>
      <c r="F94" s="60">
        <v>4.6500000000000004</v>
      </c>
      <c r="G94" s="3" t="s">
        <v>12</v>
      </c>
      <c r="H94" s="3">
        <v>87</v>
      </c>
      <c r="I94" s="57">
        <v>0.117053</v>
      </c>
      <c r="J94" s="57">
        <v>0.110581</v>
      </c>
      <c r="K94" s="58">
        <v>34529.9</v>
      </c>
      <c r="L94" s="58">
        <v>3818.3</v>
      </c>
      <c r="M94" s="60">
        <v>5.34</v>
      </c>
    </row>
    <row r="95" spans="1:13" x14ac:dyDescent="0.35">
      <c r="A95" s="3">
        <v>88</v>
      </c>
      <c r="B95" s="57">
        <v>0.16384799999999999</v>
      </c>
      <c r="C95" s="57">
        <v>0.15144099999999999</v>
      </c>
      <c r="D95" s="58">
        <v>18710</v>
      </c>
      <c r="E95" s="58">
        <v>2833.5</v>
      </c>
      <c r="F95" s="60">
        <v>4.3099999999999996</v>
      </c>
      <c r="G95" s="3" t="s">
        <v>12</v>
      </c>
      <c r="H95" s="3">
        <v>88</v>
      </c>
      <c r="I95" s="57">
        <v>0.12754599999999999</v>
      </c>
      <c r="J95" s="57">
        <v>0.11989900000000001</v>
      </c>
      <c r="K95" s="58">
        <v>30711.599999999999</v>
      </c>
      <c r="L95" s="58">
        <v>3682.3</v>
      </c>
      <c r="M95" s="60">
        <v>4.95</v>
      </c>
    </row>
    <row r="96" spans="1:13" x14ac:dyDescent="0.35">
      <c r="A96" s="3">
        <v>89</v>
      </c>
      <c r="B96" s="57">
        <v>0.18321799999999999</v>
      </c>
      <c r="C96" s="57">
        <v>0.16784199999999999</v>
      </c>
      <c r="D96" s="58">
        <v>15876.6</v>
      </c>
      <c r="E96" s="58">
        <v>2664.8</v>
      </c>
      <c r="F96" s="60">
        <v>3.99</v>
      </c>
      <c r="G96" s="3" t="s">
        <v>12</v>
      </c>
      <c r="H96" s="3">
        <v>89</v>
      </c>
      <c r="I96" s="57">
        <v>0.14229800000000001</v>
      </c>
      <c r="J96" s="57">
        <v>0.13284599999999999</v>
      </c>
      <c r="K96" s="58">
        <v>27029.3</v>
      </c>
      <c r="L96" s="58">
        <v>3590.7</v>
      </c>
      <c r="M96" s="60">
        <v>4.55</v>
      </c>
    </row>
    <row r="97" spans="1:13" x14ac:dyDescent="0.35">
      <c r="A97" s="3">
        <v>90</v>
      </c>
      <c r="B97" s="57">
        <v>0.200269</v>
      </c>
      <c r="C97" s="57">
        <v>0.18204100000000001</v>
      </c>
      <c r="D97" s="58">
        <v>13211.8</v>
      </c>
      <c r="E97" s="58">
        <v>2405.1</v>
      </c>
      <c r="F97" s="60">
        <v>3.69</v>
      </c>
      <c r="G97" s="3" t="s">
        <v>12</v>
      </c>
      <c r="H97" s="3">
        <v>90</v>
      </c>
      <c r="I97" s="57">
        <v>0.17391599999999999</v>
      </c>
      <c r="J97" s="57">
        <v>0.16000300000000001</v>
      </c>
      <c r="K97" s="58">
        <v>23438.5</v>
      </c>
      <c r="L97" s="58">
        <v>3750.2</v>
      </c>
      <c r="M97" s="60">
        <v>4.17</v>
      </c>
    </row>
    <row r="98" spans="1:13" x14ac:dyDescent="0.35">
      <c r="A98" s="3">
        <v>91</v>
      </c>
      <c r="B98" s="57">
        <v>0.21881700000000001</v>
      </c>
      <c r="C98" s="57">
        <v>0.197237</v>
      </c>
      <c r="D98" s="58">
        <v>10806.7</v>
      </c>
      <c r="E98" s="58">
        <v>2131.5</v>
      </c>
      <c r="F98" s="60">
        <v>3.4</v>
      </c>
      <c r="G98" s="3" t="s">
        <v>12</v>
      </c>
      <c r="H98" s="3">
        <v>91</v>
      </c>
      <c r="I98" s="57">
        <v>0.190416</v>
      </c>
      <c r="J98" s="57">
        <v>0.17386299999999999</v>
      </c>
      <c r="K98" s="58">
        <v>19688.3</v>
      </c>
      <c r="L98" s="58">
        <v>3423.1</v>
      </c>
      <c r="M98" s="60">
        <v>3.87</v>
      </c>
    </row>
    <row r="99" spans="1:13" x14ac:dyDescent="0.35">
      <c r="A99" s="3">
        <v>92</v>
      </c>
      <c r="B99" s="57">
        <v>0.26653100000000002</v>
      </c>
      <c r="C99" s="57">
        <v>0.23518900000000001</v>
      </c>
      <c r="D99" s="58">
        <v>8675.2000000000007</v>
      </c>
      <c r="E99" s="58">
        <v>2040.3</v>
      </c>
      <c r="F99" s="60">
        <v>3.11</v>
      </c>
      <c r="G99" s="3" t="s">
        <v>12</v>
      </c>
      <c r="H99" s="3">
        <v>92</v>
      </c>
      <c r="I99" s="57">
        <v>0.21323700000000001</v>
      </c>
      <c r="J99" s="57">
        <v>0.192693</v>
      </c>
      <c r="K99" s="58">
        <v>16265.2</v>
      </c>
      <c r="L99" s="58">
        <v>3134.2</v>
      </c>
      <c r="M99" s="60">
        <v>3.58</v>
      </c>
    </row>
    <row r="100" spans="1:13" x14ac:dyDescent="0.35">
      <c r="A100" s="3">
        <v>93</v>
      </c>
      <c r="B100" s="57">
        <v>0.28978799999999999</v>
      </c>
      <c r="C100" s="57">
        <v>0.25311299999999998</v>
      </c>
      <c r="D100" s="58">
        <v>6634.9</v>
      </c>
      <c r="E100" s="58">
        <v>1679.4</v>
      </c>
      <c r="F100" s="60">
        <v>2.91</v>
      </c>
      <c r="G100" s="3" t="s">
        <v>12</v>
      </c>
      <c r="H100" s="3">
        <v>93</v>
      </c>
      <c r="I100" s="57">
        <v>0.23562900000000001</v>
      </c>
      <c r="J100" s="57">
        <v>0.21079400000000001</v>
      </c>
      <c r="K100" s="58">
        <v>13131</v>
      </c>
      <c r="L100" s="58">
        <v>2767.9</v>
      </c>
      <c r="M100" s="60">
        <v>3.32</v>
      </c>
    </row>
    <row r="101" spans="1:13" x14ac:dyDescent="0.35">
      <c r="A101" s="3">
        <v>94</v>
      </c>
      <c r="B101" s="57">
        <v>0.30463600000000002</v>
      </c>
      <c r="C101" s="57">
        <v>0.26436799999999999</v>
      </c>
      <c r="D101" s="58">
        <v>4955.5</v>
      </c>
      <c r="E101" s="58">
        <v>1310.0999999999999</v>
      </c>
      <c r="F101" s="60">
        <v>2.73</v>
      </c>
      <c r="G101" s="3" t="s">
        <v>12</v>
      </c>
      <c r="H101" s="3">
        <v>94</v>
      </c>
      <c r="I101" s="57">
        <v>0.26518199999999997</v>
      </c>
      <c r="J101" s="57">
        <v>0.23413700000000001</v>
      </c>
      <c r="K101" s="58">
        <v>10363.1</v>
      </c>
      <c r="L101" s="58">
        <v>2426.4</v>
      </c>
      <c r="M101" s="60">
        <v>3.07</v>
      </c>
    </row>
    <row r="102" spans="1:13" x14ac:dyDescent="0.35">
      <c r="A102" s="3">
        <v>95</v>
      </c>
      <c r="B102" s="57">
        <v>0.37280400000000002</v>
      </c>
      <c r="C102" s="57">
        <v>0.31423099999999998</v>
      </c>
      <c r="D102" s="58">
        <v>3645.4</v>
      </c>
      <c r="E102" s="58">
        <v>1145.5</v>
      </c>
      <c r="F102" s="60">
        <v>2.5299999999999998</v>
      </c>
      <c r="G102" s="3" t="s">
        <v>12</v>
      </c>
      <c r="H102" s="3">
        <v>95</v>
      </c>
      <c r="I102" s="57">
        <v>0.28073999999999999</v>
      </c>
      <c r="J102" s="57">
        <v>0.24618300000000001</v>
      </c>
      <c r="K102" s="58">
        <v>7936.7</v>
      </c>
      <c r="L102" s="58">
        <v>1953.9</v>
      </c>
      <c r="M102" s="60">
        <v>2.86</v>
      </c>
    </row>
    <row r="103" spans="1:13" x14ac:dyDescent="0.35">
      <c r="A103" s="3">
        <v>96</v>
      </c>
      <c r="B103" s="57">
        <v>0.33685399999999999</v>
      </c>
      <c r="C103" s="57">
        <v>0.28829700000000003</v>
      </c>
      <c r="D103" s="58">
        <v>2499.9</v>
      </c>
      <c r="E103" s="58">
        <v>720.7</v>
      </c>
      <c r="F103" s="60">
        <v>2.4700000000000002</v>
      </c>
      <c r="G103" s="3" t="s">
        <v>12</v>
      </c>
      <c r="H103" s="3">
        <v>96</v>
      </c>
      <c r="I103" s="57">
        <v>0.32452900000000001</v>
      </c>
      <c r="J103" s="57">
        <v>0.27922200000000003</v>
      </c>
      <c r="K103" s="58">
        <v>5982.8</v>
      </c>
      <c r="L103" s="58">
        <v>1670.5</v>
      </c>
      <c r="M103" s="60">
        <v>2.63</v>
      </c>
    </row>
    <row r="104" spans="1:13" x14ac:dyDescent="0.35">
      <c r="A104" s="3">
        <v>97</v>
      </c>
      <c r="B104" s="57">
        <v>0.42994199999999999</v>
      </c>
      <c r="C104" s="57">
        <v>0.35387000000000002</v>
      </c>
      <c r="D104" s="58">
        <v>1779.2</v>
      </c>
      <c r="E104" s="58">
        <v>629.6</v>
      </c>
      <c r="F104" s="60">
        <v>2.2599999999999998</v>
      </c>
      <c r="G104" s="3" t="s">
        <v>12</v>
      </c>
      <c r="H104" s="3">
        <v>97</v>
      </c>
      <c r="I104" s="57">
        <v>0.341812</v>
      </c>
      <c r="J104" s="57">
        <v>0.29192099999999999</v>
      </c>
      <c r="K104" s="58">
        <v>4312.3</v>
      </c>
      <c r="L104" s="58">
        <v>1258.8</v>
      </c>
      <c r="M104" s="60">
        <v>2.4500000000000002</v>
      </c>
    </row>
    <row r="105" spans="1:13" x14ac:dyDescent="0.35">
      <c r="A105" s="3">
        <v>98</v>
      </c>
      <c r="B105" s="57">
        <v>0.42690099999999997</v>
      </c>
      <c r="C105" s="57">
        <v>0.35180699999999998</v>
      </c>
      <c r="D105" s="58">
        <v>1149.5999999999999</v>
      </c>
      <c r="E105" s="58">
        <v>404.4</v>
      </c>
      <c r="F105" s="60">
        <v>2.23</v>
      </c>
      <c r="G105" s="3" t="s">
        <v>12</v>
      </c>
      <c r="H105" s="3">
        <v>98</v>
      </c>
      <c r="I105" s="57">
        <v>0.40862700000000002</v>
      </c>
      <c r="J105" s="57">
        <v>0.33930300000000002</v>
      </c>
      <c r="K105" s="58">
        <v>3053.4</v>
      </c>
      <c r="L105" s="58">
        <v>1036</v>
      </c>
      <c r="M105" s="60">
        <v>2.25</v>
      </c>
    </row>
    <row r="106" spans="1:13" x14ac:dyDescent="0.35">
      <c r="A106" s="3">
        <v>99</v>
      </c>
      <c r="B106" s="57">
        <v>0.43049300000000001</v>
      </c>
      <c r="C106" s="57">
        <v>0.354244</v>
      </c>
      <c r="D106" s="58">
        <v>745.2</v>
      </c>
      <c r="E106" s="58">
        <v>264</v>
      </c>
      <c r="F106" s="60">
        <v>2.17</v>
      </c>
      <c r="G106" s="3" t="s">
        <v>12</v>
      </c>
      <c r="H106" s="3">
        <v>99</v>
      </c>
      <c r="I106" s="57">
        <v>0.40759499999999999</v>
      </c>
      <c r="J106" s="57">
        <v>0.33859099999999998</v>
      </c>
      <c r="K106" s="58">
        <v>2017.4</v>
      </c>
      <c r="L106" s="58">
        <v>683.1</v>
      </c>
      <c r="M106" s="60">
        <v>2.15</v>
      </c>
    </row>
    <row r="107" spans="1:13" x14ac:dyDescent="0.35">
      <c r="A107" s="3">
        <v>100</v>
      </c>
      <c r="B107" s="3">
        <v>0.57599999999999996</v>
      </c>
      <c r="C107" s="3">
        <v>0.44720500000000002</v>
      </c>
      <c r="D107" s="3">
        <v>481.2</v>
      </c>
      <c r="E107" s="3">
        <v>215.2</v>
      </c>
      <c r="F107" s="3">
        <v>2.08</v>
      </c>
      <c r="G107" s="3" t="s">
        <v>12</v>
      </c>
      <c r="H107" s="3">
        <v>100</v>
      </c>
      <c r="I107" s="3">
        <v>0.45072299999999998</v>
      </c>
      <c r="J107" s="3">
        <v>0.36782799999999999</v>
      </c>
      <c r="K107" s="3">
        <v>1334.3</v>
      </c>
      <c r="L107" s="3">
        <v>490.8</v>
      </c>
      <c r="M107" s="3">
        <v>2</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38</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4.9789999999999999E-3</v>
      </c>
      <c r="C7" s="57">
        <v>4.9659999999999999E-3</v>
      </c>
      <c r="D7" s="58">
        <v>100000</v>
      </c>
      <c r="E7" s="58">
        <v>496.6</v>
      </c>
      <c r="F7" s="60">
        <v>75</v>
      </c>
      <c r="G7" s="3" t="s">
        <v>12</v>
      </c>
      <c r="H7" s="3">
        <v>0</v>
      </c>
      <c r="I7" s="57">
        <v>3.967E-3</v>
      </c>
      <c r="J7" s="57">
        <v>3.9589999999999998E-3</v>
      </c>
      <c r="K7" s="58">
        <v>100000</v>
      </c>
      <c r="L7" s="58">
        <v>395.9</v>
      </c>
      <c r="M7" s="60">
        <v>79.84</v>
      </c>
    </row>
    <row r="8" spans="1:13" x14ac:dyDescent="0.35">
      <c r="A8" s="3">
        <v>1</v>
      </c>
      <c r="B8" s="57">
        <v>3.1399999999999999E-4</v>
      </c>
      <c r="C8" s="57">
        <v>3.1399999999999999E-4</v>
      </c>
      <c r="D8" s="58">
        <v>99503.4</v>
      </c>
      <c r="E8" s="58">
        <v>31.3</v>
      </c>
      <c r="F8" s="60">
        <v>74.37</v>
      </c>
      <c r="G8" s="3" t="s">
        <v>12</v>
      </c>
      <c r="H8" s="3">
        <v>1</v>
      </c>
      <c r="I8" s="57">
        <v>4.17E-4</v>
      </c>
      <c r="J8" s="57">
        <v>4.17E-4</v>
      </c>
      <c r="K8" s="58">
        <v>99604.1</v>
      </c>
      <c r="L8" s="58">
        <v>41.5</v>
      </c>
      <c r="M8" s="60">
        <v>79.16</v>
      </c>
    </row>
    <row r="9" spans="1:13" x14ac:dyDescent="0.35">
      <c r="A9" s="3">
        <v>2</v>
      </c>
      <c r="B9" s="57">
        <v>2.0100000000000001E-4</v>
      </c>
      <c r="C9" s="57">
        <v>2.0100000000000001E-4</v>
      </c>
      <c r="D9" s="58">
        <v>99472.1</v>
      </c>
      <c r="E9" s="58">
        <v>20</v>
      </c>
      <c r="F9" s="60">
        <v>73.39</v>
      </c>
      <c r="G9" s="3" t="s">
        <v>12</v>
      </c>
      <c r="H9" s="3">
        <v>2</v>
      </c>
      <c r="I9" s="57">
        <v>1.8699999999999999E-4</v>
      </c>
      <c r="J9" s="57">
        <v>1.8699999999999999E-4</v>
      </c>
      <c r="K9" s="58">
        <v>99562.6</v>
      </c>
      <c r="L9" s="58">
        <v>18.7</v>
      </c>
      <c r="M9" s="60">
        <v>78.19</v>
      </c>
    </row>
    <row r="10" spans="1:13" x14ac:dyDescent="0.35">
      <c r="A10" s="3">
        <v>3</v>
      </c>
      <c r="B10" s="57">
        <v>2.05E-4</v>
      </c>
      <c r="C10" s="57">
        <v>2.05E-4</v>
      </c>
      <c r="D10" s="58">
        <v>99452.1</v>
      </c>
      <c r="E10" s="58">
        <v>20.3</v>
      </c>
      <c r="F10" s="60">
        <v>72.41</v>
      </c>
      <c r="G10" s="3" t="s">
        <v>12</v>
      </c>
      <c r="H10" s="3">
        <v>3</v>
      </c>
      <c r="I10" s="57">
        <v>1.5300000000000001E-4</v>
      </c>
      <c r="J10" s="57">
        <v>1.5300000000000001E-4</v>
      </c>
      <c r="K10" s="58">
        <v>99543.9</v>
      </c>
      <c r="L10" s="58">
        <v>15.2</v>
      </c>
      <c r="M10" s="60">
        <v>77.209999999999994</v>
      </c>
    </row>
    <row r="11" spans="1:13" x14ac:dyDescent="0.35">
      <c r="A11" s="3">
        <v>4</v>
      </c>
      <c r="B11" s="57">
        <v>8.6000000000000003E-5</v>
      </c>
      <c r="C11" s="57">
        <v>8.6000000000000003E-5</v>
      </c>
      <c r="D11" s="58">
        <v>99431.8</v>
      </c>
      <c r="E11" s="58">
        <v>8.6</v>
      </c>
      <c r="F11" s="60">
        <v>71.42</v>
      </c>
      <c r="G11" s="3" t="s">
        <v>12</v>
      </c>
      <c r="H11" s="3">
        <v>4</v>
      </c>
      <c r="I11" s="57">
        <v>1.03E-4</v>
      </c>
      <c r="J11" s="57">
        <v>1.03E-4</v>
      </c>
      <c r="K11" s="58">
        <v>99528.7</v>
      </c>
      <c r="L11" s="58">
        <v>10.3</v>
      </c>
      <c r="M11" s="60">
        <v>76.22</v>
      </c>
    </row>
    <row r="12" spans="1:13" x14ac:dyDescent="0.35">
      <c r="A12" s="3">
        <v>5</v>
      </c>
      <c r="B12" s="57">
        <v>8.7000000000000001E-5</v>
      </c>
      <c r="C12" s="57">
        <v>8.7000000000000001E-5</v>
      </c>
      <c r="D12" s="58">
        <v>99423.2</v>
      </c>
      <c r="E12" s="58">
        <v>8.6</v>
      </c>
      <c r="F12" s="60">
        <v>70.430000000000007</v>
      </c>
      <c r="G12" s="3" t="s">
        <v>12</v>
      </c>
      <c r="H12" s="3">
        <v>5</v>
      </c>
      <c r="I12" s="57">
        <v>7.7000000000000001E-5</v>
      </c>
      <c r="J12" s="57">
        <v>7.7000000000000001E-5</v>
      </c>
      <c r="K12" s="58">
        <v>99518.5</v>
      </c>
      <c r="L12" s="58">
        <v>7.7</v>
      </c>
      <c r="M12" s="60">
        <v>75.23</v>
      </c>
    </row>
    <row r="13" spans="1:13" x14ac:dyDescent="0.35">
      <c r="A13" s="3">
        <v>6</v>
      </c>
      <c r="B13" s="57">
        <v>1.7000000000000001E-4</v>
      </c>
      <c r="C13" s="57">
        <v>1.7000000000000001E-4</v>
      </c>
      <c r="D13" s="58">
        <v>99414.5</v>
      </c>
      <c r="E13" s="58">
        <v>16.899999999999999</v>
      </c>
      <c r="F13" s="60">
        <v>69.430000000000007</v>
      </c>
      <c r="G13" s="3" t="s">
        <v>12</v>
      </c>
      <c r="H13" s="3">
        <v>6</v>
      </c>
      <c r="I13" s="57">
        <v>1.1400000000000001E-4</v>
      </c>
      <c r="J13" s="57">
        <v>1.1400000000000001E-4</v>
      </c>
      <c r="K13" s="58">
        <v>99510.8</v>
      </c>
      <c r="L13" s="58">
        <v>11.4</v>
      </c>
      <c r="M13" s="60">
        <v>74.23</v>
      </c>
    </row>
    <row r="14" spans="1:13" x14ac:dyDescent="0.35">
      <c r="A14" s="3">
        <v>7</v>
      </c>
      <c r="B14" s="57">
        <v>1.2899999999999999E-4</v>
      </c>
      <c r="C14" s="57">
        <v>1.2899999999999999E-4</v>
      </c>
      <c r="D14" s="58">
        <v>99397.6</v>
      </c>
      <c r="E14" s="58">
        <v>12.8</v>
      </c>
      <c r="F14" s="60">
        <v>68.45</v>
      </c>
      <c r="G14" s="3" t="s">
        <v>12</v>
      </c>
      <c r="H14" s="3">
        <v>7</v>
      </c>
      <c r="I14" s="57">
        <v>7.3999999999999996E-5</v>
      </c>
      <c r="J14" s="57">
        <v>7.3999999999999996E-5</v>
      </c>
      <c r="K14" s="58">
        <v>99499.4</v>
      </c>
      <c r="L14" s="58">
        <v>7.4</v>
      </c>
      <c r="M14" s="60">
        <v>73.239999999999995</v>
      </c>
    </row>
    <row r="15" spans="1:13" x14ac:dyDescent="0.35">
      <c r="A15" s="3">
        <v>8</v>
      </c>
      <c r="B15" s="57">
        <v>1.25E-4</v>
      </c>
      <c r="C15" s="57">
        <v>1.25E-4</v>
      </c>
      <c r="D15" s="58">
        <v>99384.8</v>
      </c>
      <c r="E15" s="58">
        <v>12.5</v>
      </c>
      <c r="F15" s="60">
        <v>67.459999999999994</v>
      </c>
      <c r="G15" s="3" t="s">
        <v>12</v>
      </c>
      <c r="H15" s="3">
        <v>8</v>
      </c>
      <c r="I15" s="57">
        <v>6.0000000000000002E-5</v>
      </c>
      <c r="J15" s="57">
        <v>6.0000000000000002E-5</v>
      </c>
      <c r="K15" s="58">
        <v>99492</v>
      </c>
      <c r="L15" s="58">
        <v>6</v>
      </c>
      <c r="M15" s="60">
        <v>72.25</v>
      </c>
    </row>
    <row r="16" spans="1:13" x14ac:dyDescent="0.35">
      <c r="A16" s="3">
        <v>9</v>
      </c>
      <c r="B16" s="57">
        <v>7.7000000000000001E-5</v>
      </c>
      <c r="C16" s="57">
        <v>7.7000000000000001E-5</v>
      </c>
      <c r="D16" s="58">
        <v>99372.3</v>
      </c>
      <c r="E16" s="58">
        <v>7.7</v>
      </c>
      <c r="F16" s="60">
        <v>66.459999999999994</v>
      </c>
      <c r="G16" s="3" t="s">
        <v>12</v>
      </c>
      <c r="H16" s="3">
        <v>9</v>
      </c>
      <c r="I16" s="57">
        <v>8.2000000000000001E-5</v>
      </c>
      <c r="J16" s="57">
        <v>8.2000000000000001E-5</v>
      </c>
      <c r="K16" s="58">
        <v>99486.1</v>
      </c>
      <c r="L16" s="58">
        <v>8.1</v>
      </c>
      <c r="M16" s="60">
        <v>71.25</v>
      </c>
    </row>
    <row r="17" spans="1:13" x14ac:dyDescent="0.35">
      <c r="A17" s="3">
        <v>10</v>
      </c>
      <c r="B17" s="57">
        <v>1.3100000000000001E-4</v>
      </c>
      <c r="C17" s="57">
        <v>1.3100000000000001E-4</v>
      </c>
      <c r="D17" s="58">
        <v>99364.6</v>
      </c>
      <c r="E17" s="58">
        <v>13</v>
      </c>
      <c r="F17" s="60">
        <v>65.47</v>
      </c>
      <c r="G17" s="3" t="s">
        <v>12</v>
      </c>
      <c r="H17" s="3">
        <v>10</v>
      </c>
      <c r="I17" s="57">
        <v>1.26E-4</v>
      </c>
      <c r="J17" s="57">
        <v>1.26E-4</v>
      </c>
      <c r="K17" s="58">
        <v>99477.9</v>
      </c>
      <c r="L17" s="58">
        <v>12.6</v>
      </c>
      <c r="M17" s="60">
        <v>70.260000000000005</v>
      </c>
    </row>
    <row r="18" spans="1:13" x14ac:dyDescent="0.35">
      <c r="A18" s="3">
        <v>11</v>
      </c>
      <c r="B18" s="57">
        <v>1.2899999999999999E-4</v>
      </c>
      <c r="C18" s="57">
        <v>1.2899999999999999E-4</v>
      </c>
      <c r="D18" s="58">
        <v>99351.6</v>
      </c>
      <c r="E18" s="58">
        <v>12.8</v>
      </c>
      <c r="F18" s="60">
        <v>64.48</v>
      </c>
      <c r="G18" s="3" t="s">
        <v>12</v>
      </c>
      <c r="H18" s="3">
        <v>11</v>
      </c>
      <c r="I18" s="57">
        <v>1.36E-4</v>
      </c>
      <c r="J18" s="57">
        <v>1.36E-4</v>
      </c>
      <c r="K18" s="58">
        <v>99465.4</v>
      </c>
      <c r="L18" s="58">
        <v>13.6</v>
      </c>
      <c r="M18" s="60">
        <v>69.27</v>
      </c>
    </row>
    <row r="19" spans="1:13" x14ac:dyDescent="0.35">
      <c r="A19" s="3">
        <v>12</v>
      </c>
      <c r="B19" s="57">
        <v>1.3799999999999999E-4</v>
      </c>
      <c r="C19" s="57">
        <v>1.3799999999999999E-4</v>
      </c>
      <c r="D19" s="58">
        <v>99338.8</v>
      </c>
      <c r="E19" s="58">
        <v>13.7</v>
      </c>
      <c r="F19" s="60">
        <v>63.49</v>
      </c>
      <c r="G19" s="3" t="s">
        <v>12</v>
      </c>
      <c r="H19" s="3">
        <v>12</v>
      </c>
      <c r="I19" s="57">
        <v>7.7999999999999999E-5</v>
      </c>
      <c r="J19" s="57">
        <v>7.7999999999999999E-5</v>
      </c>
      <c r="K19" s="58">
        <v>99451.8</v>
      </c>
      <c r="L19" s="58">
        <v>7.8</v>
      </c>
      <c r="M19" s="60">
        <v>68.27</v>
      </c>
    </row>
    <row r="20" spans="1:13" x14ac:dyDescent="0.35">
      <c r="A20" s="3">
        <v>13</v>
      </c>
      <c r="B20" s="57">
        <v>1.15E-4</v>
      </c>
      <c r="C20" s="57">
        <v>1.15E-4</v>
      </c>
      <c r="D20" s="58">
        <v>99325.1</v>
      </c>
      <c r="E20" s="58">
        <v>11.5</v>
      </c>
      <c r="F20" s="60">
        <v>62.49</v>
      </c>
      <c r="G20" s="3" t="s">
        <v>12</v>
      </c>
      <c r="H20" s="3">
        <v>13</v>
      </c>
      <c r="I20" s="57">
        <v>8.7999999999999998E-5</v>
      </c>
      <c r="J20" s="57">
        <v>8.7999999999999998E-5</v>
      </c>
      <c r="K20" s="58">
        <v>99444</v>
      </c>
      <c r="L20" s="58">
        <v>8.6999999999999993</v>
      </c>
      <c r="M20" s="60">
        <v>67.28</v>
      </c>
    </row>
    <row r="21" spans="1:13" x14ac:dyDescent="0.35">
      <c r="A21" s="3">
        <v>14</v>
      </c>
      <c r="B21" s="57">
        <v>2.0599999999999999E-4</v>
      </c>
      <c r="C21" s="57">
        <v>2.0599999999999999E-4</v>
      </c>
      <c r="D21" s="58">
        <v>99313.600000000006</v>
      </c>
      <c r="E21" s="58">
        <v>20.5</v>
      </c>
      <c r="F21" s="60">
        <v>61.5</v>
      </c>
      <c r="G21" s="3" t="s">
        <v>12</v>
      </c>
      <c r="H21" s="3">
        <v>14</v>
      </c>
      <c r="I21" s="57">
        <v>1.17E-4</v>
      </c>
      <c r="J21" s="57">
        <v>1.17E-4</v>
      </c>
      <c r="K21" s="58">
        <v>99435.3</v>
      </c>
      <c r="L21" s="58">
        <v>11.6</v>
      </c>
      <c r="M21" s="60">
        <v>66.290000000000006</v>
      </c>
    </row>
    <row r="22" spans="1:13" x14ac:dyDescent="0.35">
      <c r="A22" s="3">
        <v>15</v>
      </c>
      <c r="B22" s="57">
        <v>3.0600000000000001E-4</v>
      </c>
      <c r="C22" s="57">
        <v>3.0600000000000001E-4</v>
      </c>
      <c r="D22" s="58">
        <v>99293.2</v>
      </c>
      <c r="E22" s="58">
        <v>30.3</v>
      </c>
      <c r="F22" s="60">
        <v>60.51</v>
      </c>
      <c r="G22" s="3" t="s">
        <v>12</v>
      </c>
      <c r="H22" s="3">
        <v>15</v>
      </c>
      <c r="I22" s="57">
        <v>2.72E-4</v>
      </c>
      <c r="J22" s="57">
        <v>2.72E-4</v>
      </c>
      <c r="K22" s="58">
        <v>99423.7</v>
      </c>
      <c r="L22" s="58">
        <v>27</v>
      </c>
      <c r="M22" s="60">
        <v>65.290000000000006</v>
      </c>
    </row>
    <row r="23" spans="1:13" x14ac:dyDescent="0.35">
      <c r="A23" s="3">
        <v>16</v>
      </c>
      <c r="B23" s="57">
        <v>4.2700000000000002E-4</v>
      </c>
      <c r="C23" s="57">
        <v>4.2700000000000002E-4</v>
      </c>
      <c r="D23" s="58">
        <v>99262.8</v>
      </c>
      <c r="E23" s="58">
        <v>42.4</v>
      </c>
      <c r="F23" s="60">
        <v>59.53</v>
      </c>
      <c r="G23" s="3" t="s">
        <v>12</v>
      </c>
      <c r="H23" s="3">
        <v>16</v>
      </c>
      <c r="I23" s="57">
        <v>1.36E-4</v>
      </c>
      <c r="J23" s="57">
        <v>1.36E-4</v>
      </c>
      <c r="K23" s="58">
        <v>99396.6</v>
      </c>
      <c r="L23" s="58">
        <v>13.6</v>
      </c>
      <c r="M23" s="60">
        <v>64.31</v>
      </c>
    </row>
    <row r="24" spans="1:13" x14ac:dyDescent="0.35">
      <c r="A24" s="3">
        <v>17</v>
      </c>
      <c r="B24" s="57">
        <v>8.1499999999999997E-4</v>
      </c>
      <c r="C24" s="57">
        <v>8.1499999999999997E-4</v>
      </c>
      <c r="D24" s="58">
        <v>99220.4</v>
      </c>
      <c r="E24" s="58">
        <v>80.8</v>
      </c>
      <c r="F24" s="60">
        <v>58.56</v>
      </c>
      <c r="G24" s="3" t="s">
        <v>12</v>
      </c>
      <c r="H24" s="3">
        <v>17</v>
      </c>
      <c r="I24" s="57">
        <v>3.4699999999999998E-4</v>
      </c>
      <c r="J24" s="57">
        <v>3.4699999999999998E-4</v>
      </c>
      <c r="K24" s="58">
        <v>99383.1</v>
      </c>
      <c r="L24" s="58">
        <v>34.5</v>
      </c>
      <c r="M24" s="60">
        <v>63.32</v>
      </c>
    </row>
    <row r="25" spans="1:13" x14ac:dyDescent="0.35">
      <c r="A25" s="3">
        <v>18</v>
      </c>
      <c r="B25" s="57">
        <v>1.0219999999999999E-3</v>
      </c>
      <c r="C25" s="57">
        <v>1.021E-3</v>
      </c>
      <c r="D25" s="58">
        <v>99139.6</v>
      </c>
      <c r="E25" s="58">
        <v>101.2</v>
      </c>
      <c r="F25" s="60">
        <v>57.61</v>
      </c>
      <c r="G25" s="3" t="s">
        <v>12</v>
      </c>
      <c r="H25" s="3">
        <v>18</v>
      </c>
      <c r="I25" s="57">
        <v>4.0400000000000001E-4</v>
      </c>
      <c r="J25" s="57">
        <v>4.0400000000000001E-4</v>
      </c>
      <c r="K25" s="58">
        <v>99348.6</v>
      </c>
      <c r="L25" s="58">
        <v>40.1</v>
      </c>
      <c r="M25" s="60">
        <v>62.34</v>
      </c>
    </row>
    <row r="26" spans="1:13" x14ac:dyDescent="0.35">
      <c r="A26" s="3">
        <v>19</v>
      </c>
      <c r="B26" s="57">
        <v>8.7600000000000004E-4</v>
      </c>
      <c r="C26" s="57">
        <v>8.7600000000000004E-4</v>
      </c>
      <c r="D26" s="58">
        <v>99038.399999999994</v>
      </c>
      <c r="E26" s="58">
        <v>86.8</v>
      </c>
      <c r="F26" s="60">
        <v>56.66</v>
      </c>
      <c r="G26" s="3" t="s">
        <v>12</v>
      </c>
      <c r="H26" s="3">
        <v>19</v>
      </c>
      <c r="I26" s="57">
        <v>3.3100000000000002E-4</v>
      </c>
      <c r="J26" s="57">
        <v>3.3100000000000002E-4</v>
      </c>
      <c r="K26" s="58">
        <v>99308.5</v>
      </c>
      <c r="L26" s="58">
        <v>32.9</v>
      </c>
      <c r="M26" s="60">
        <v>61.37</v>
      </c>
    </row>
    <row r="27" spans="1:13" x14ac:dyDescent="0.35">
      <c r="A27" s="3">
        <v>20</v>
      </c>
      <c r="B27" s="57">
        <v>1.1000000000000001E-3</v>
      </c>
      <c r="C27" s="57">
        <v>1.1000000000000001E-3</v>
      </c>
      <c r="D27" s="58">
        <v>98951.6</v>
      </c>
      <c r="E27" s="58">
        <v>108.8</v>
      </c>
      <c r="F27" s="60">
        <v>55.71</v>
      </c>
      <c r="G27" s="3" t="s">
        <v>12</v>
      </c>
      <c r="H27" s="3">
        <v>20</v>
      </c>
      <c r="I27" s="57">
        <v>3.2200000000000002E-4</v>
      </c>
      <c r="J27" s="57">
        <v>3.2200000000000002E-4</v>
      </c>
      <c r="K27" s="58">
        <v>99275.6</v>
      </c>
      <c r="L27" s="58">
        <v>31.9</v>
      </c>
      <c r="M27" s="60">
        <v>60.39</v>
      </c>
    </row>
    <row r="28" spans="1:13" x14ac:dyDescent="0.35">
      <c r="A28" s="3">
        <v>21</v>
      </c>
      <c r="B28" s="57">
        <v>1.0009999999999999E-3</v>
      </c>
      <c r="C28" s="57">
        <v>1.0009999999999999E-3</v>
      </c>
      <c r="D28" s="58">
        <v>98842.8</v>
      </c>
      <c r="E28" s="58">
        <v>98.9</v>
      </c>
      <c r="F28" s="60">
        <v>54.77</v>
      </c>
      <c r="G28" s="3" t="s">
        <v>12</v>
      </c>
      <c r="H28" s="3">
        <v>21</v>
      </c>
      <c r="I28" s="57">
        <v>3.1500000000000001E-4</v>
      </c>
      <c r="J28" s="57">
        <v>3.1399999999999999E-4</v>
      </c>
      <c r="K28" s="58">
        <v>99243.7</v>
      </c>
      <c r="L28" s="58">
        <v>31.2</v>
      </c>
      <c r="M28" s="60">
        <v>59.41</v>
      </c>
    </row>
    <row r="29" spans="1:13" x14ac:dyDescent="0.35">
      <c r="A29" s="3">
        <v>22</v>
      </c>
      <c r="B29" s="57">
        <v>1.0250000000000001E-3</v>
      </c>
      <c r="C29" s="57">
        <v>1.0250000000000001E-3</v>
      </c>
      <c r="D29" s="58">
        <v>98743.9</v>
      </c>
      <c r="E29" s="58">
        <v>101.2</v>
      </c>
      <c r="F29" s="60">
        <v>53.83</v>
      </c>
      <c r="G29" s="3" t="s">
        <v>12</v>
      </c>
      <c r="H29" s="3">
        <v>22</v>
      </c>
      <c r="I29" s="57">
        <v>3.8699999999999997E-4</v>
      </c>
      <c r="J29" s="57">
        <v>3.8699999999999997E-4</v>
      </c>
      <c r="K29" s="58">
        <v>99212.5</v>
      </c>
      <c r="L29" s="58">
        <v>38.4</v>
      </c>
      <c r="M29" s="60">
        <v>58.42</v>
      </c>
    </row>
    <row r="30" spans="1:13" x14ac:dyDescent="0.35">
      <c r="A30" s="3">
        <v>23</v>
      </c>
      <c r="B30" s="57">
        <v>1.338E-3</v>
      </c>
      <c r="C30" s="57">
        <v>1.3370000000000001E-3</v>
      </c>
      <c r="D30" s="58">
        <v>98642.7</v>
      </c>
      <c r="E30" s="58">
        <v>131.80000000000001</v>
      </c>
      <c r="F30" s="60">
        <v>52.88</v>
      </c>
      <c r="G30" s="3" t="s">
        <v>12</v>
      </c>
      <c r="H30" s="3">
        <v>23</v>
      </c>
      <c r="I30" s="57">
        <v>2.8400000000000002E-4</v>
      </c>
      <c r="J30" s="57">
        <v>2.8400000000000002E-4</v>
      </c>
      <c r="K30" s="58">
        <v>99174.1</v>
      </c>
      <c r="L30" s="58">
        <v>28.2</v>
      </c>
      <c r="M30" s="60">
        <v>57.45</v>
      </c>
    </row>
    <row r="31" spans="1:13" x14ac:dyDescent="0.35">
      <c r="A31" s="3">
        <v>24</v>
      </c>
      <c r="B31" s="57">
        <v>1.312E-3</v>
      </c>
      <c r="C31" s="57">
        <v>1.3110000000000001E-3</v>
      </c>
      <c r="D31" s="58">
        <v>98510.9</v>
      </c>
      <c r="E31" s="58">
        <v>129.19999999999999</v>
      </c>
      <c r="F31" s="60">
        <v>51.95</v>
      </c>
      <c r="G31" s="3" t="s">
        <v>12</v>
      </c>
      <c r="H31" s="3">
        <v>24</v>
      </c>
      <c r="I31" s="57">
        <v>4.1300000000000001E-4</v>
      </c>
      <c r="J31" s="57">
        <v>4.1300000000000001E-4</v>
      </c>
      <c r="K31" s="58">
        <v>99145.9</v>
      </c>
      <c r="L31" s="58">
        <v>41</v>
      </c>
      <c r="M31" s="60">
        <v>56.46</v>
      </c>
    </row>
    <row r="32" spans="1:13" x14ac:dyDescent="0.35">
      <c r="A32" s="3">
        <v>25</v>
      </c>
      <c r="B32" s="57">
        <v>1.24E-3</v>
      </c>
      <c r="C32" s="57">
        <v>1.2390000000000001E-3</v>
      </c>
      <c r="D32" s="58">
        <v>98381.7</v>
      </c>
      <c r="E32" s="58">
        <v>121.9</v>
      </c>
      <c r="F32" s="60">
        <v>51.02</v>
      </c>
      <c r="G32" s="3" t="s">
        <v>12</v>
      </c>
      <c r="H32" s="3">
        <v>25</v>
      </c>
      <c r="I32" s="57">
        <v>3.59E-4</v>
      </c>
      <c r="J32" s="57">
        <v>3.59E-4</v>
      </c>
      <c r="K32" s="58">
        <v>99104.9</v>
      </c>
      <c r="L32" s="58">
        <v>35.6</v>
      </c>
      <c r="M32" s="60">
        <v>55.49</v>
      </c>
    </row>
    <row r="33" spans="1:13" x14ac:dyDescent="0.35">
      <c r="A33" s="3">
        <v>26</v>
      </c>
      <c r="B33" s="57">
        <v>1.1230000000000001E-3</v>
      </c>
      <c r="C33" s="57">
        <v>1.122E-3</v>
      </c>
      <c r="D33" s="58">
        <v>98259.8</v>
      </c>
      <c r="E33" s="58">
        <v>110.3</v>
      </c>
      <c r="F33" s="60">
        <v>50.08</v>
      </c>
      <c r="G33" s="3" t="s">
        <v>12</v>
      </c>
      <c r="H33" s="3">
        <v>26</v>
      </c>
      <c r="I33" s="57">
        <v>3.21E-4</v>
      </c>
      <c r="J33" s="57">
        <v>3.21E-4</v>
      </c>
      <c r="K33" s="58">
        <v>99069.3</v>
      </c>
      <c r="L33" s="58">
        <v>31.8</v>
      </c>
      <c r="M33" s="60">
        <v>54.51</v>
      </c>
    </row>
    <row r="34" spans="1:13" x14ac:dyDescent="0.35">
      <c r="A34" s="3">
        <v>27</v>
      </c>
      <c r="B34" s="57">
        <v>1.243E-3</v>
      </c>
      <c r="C34" s="57">
        <v>1.242E-3</v>
      </c>
      <c r="D34" s="58">
        <v>98149.6</v>
      </c>
      <c r="E34" s="58">
        <v>121.9</v>
      </c>
      <c r="F34" s="60">
        <v>49.14</v>
      </c>
      <c r="G34" s="3" t="s">
        <v>12</v>
      </c>
      <c r="H34" s="3">
        <v>27</v>
      </c>
      <c r="I34" s="57">
        <v>4.5100000000000001E-4</v>
      </c>
      <c r="J34" s="57">
        <v>4.5100000000000001E-4</v>
      </c>
      <c r="K34" s="58">
        <v>99037.5</v>
      </c>
      <c r="L34" s="58">
        <v>44.6</v>
      </c>
      <c r="M34" s="60">
        <v>53.52</v>
      </c>
    </row>
    <row r="35" spans="1:13" x14ac:dyDescent="0.35">
      <c r="A35" s="3">
        <v>28</v>
      </c>
      <c r="B35" s="57">
        <v>1.0870000000000001E-3</v>
      </c>
      <c r="C35" s="57">
        <v>1.0870000000000001E-3</v>
      </c>
      <c r="D35" s="58">
        <v>98027.6</v>
      </c>
      <c r="E35" s="58">
        <v>106.5</v>
      </c>
      <c r="F35" s="60">
        <v>48.2</v>
      </c>
      <c r="G35" s="3" t="s">
        <v>12</v>
      </c>
      <c r="H35" s="3">
        <v>28</v>
      </c>
      <c r="I35" s="57">
        <v>5.0299999999999997E-4</v>
      </c>
      <c r="J35" s="57">
        <v>5.0299999999999997E-4</v>
      </c>
      <c r="K35" s="58">
        <v>98992.8</v>
      </c>
      <c r="L35" s="58">
        <v>49.8</v>
      </c>
      <c r="M35" s="60">
        <v>52.55</v>
      </c>
    </row>
    <row r="36" spans="1:13" x14ac:dyDescent="0.35">
      <c r="A36" s="3">
        <v>29</v>
      </c>
      <c r="B36" s="57">
        <v>1.549E-3</v>
      </c>
      <c r="C36" s="57">
        <v>1.5479999999999999E-3</v>
      </c>
      <c r="D36" s="58">
        <v>97921.1</v>
      </c>
      <c r="E36" s="58">
        <v>151.5</v>
      </c>
      <c r="F36" s="60">
        <v>47.25</v>
      </c>
      <c r="G36" s="3" t="s">
        <v>12</v>
      </c>
      <c r="H36" s="3">
        <v>29</v>
      </c>
      <c r="I36" s="57">
        <v>4.0700000000000003E-4</v>
      </c>
      <c r="J36" s="57">
        <v>4.0700000000000003E-4</v>
      </c>
      <c r="K36" s="58">
        <v>98943</v>
      </c>
      <c r="L36" s="58">
        <v>40.200000000000003</v>
      </c>
      <c r="M36" s="60">
        <v>51.57</v>
      </c>
    </row>
    <row r="37" spans="1:13" x14ac:dyDescent="0.35">
      <c r="A37" s="3">
        <v>30</v>
      </c>
      <c r="B37" s="57">
        <v>1.508E-3</v>
      </c>
      <c r="C37" s="57">
        <v>1.5070000000000001E-3</v>
      </c>
      <c r="D37" s="58">
        <v>97769.600000000006</v>
      </c>
      <c r="E37" s="58">
        <v>147.4</v>
      </c>
      <c r="F37" s="60">
        <v>46.32</v>
      </c>
      <c r="G37" s="3" t="s">
        <v>12</v>
      </c>
      <c r="H37" s="3">
        <v>30</v>
      </c>
      <c r="I37" s="57">
        <v>5.6400000000000005E-4</v>
      </c>
      <c r="J37" s="57">
        <v>5.6400000000000005E-4</v>
      </c>
      <c r="K37" s="58">
        <v>98902.8</v>
      </c>
      <c r="L37" s="58">
        <v>55.8</v>
      </c>
      <c r="M37" s="60">
        <v>50.59</v>
      </c>
    </row>
    <row r="38" spans="1:13" x14ac:dyDescent="0.35">
      <c r="A38" s="3">
        <v>31</v>
      </c>
      <c r="B38" s="57">
        <v>1.895E-3</v>
      </c>
      <c r="C38" s="57">
        <v>1.8929999999999999E-3</v>
      </c>
      <c r="D38" s="58">
        <v>97622.2</v>
      </c>
      <c r="E38" s="58">
        <v>184.8</v>
      </c>
      <c r="F38" s="60">
        <v>45.39</v>
      </c>
      <c r="G38" s="3" t="s">
        <v>12</v>
      </c>
      <c r="H38" s="3">
        <v>31</v>
      </c>
      <c r="I38" s="57">
        <v>5.8600000000000004E-4</v>
      </c>
      <c r="J38" s="57">
        <v>5.8500000000000002E-4</v>
      </c>
      <c r="K38" s="58">
        <v>98847</v>
      </c>
      <c r="L38" s="58">
        <v>57.9</v>
      </c>
      <c r="M38" s="60">
        <v>49.62</v>
      </c>
    </row>
    <row r="39" spans="1:13" x14ac:dyDescent="0.35">
      <c r="A39" s="3">
        <v>32</v>
      </c>
      <c r="B39" s="57">
        <v>1.6479999999999999E-3</v>
      </c>
      <c r="C39" s="57">
        <v>1.647E-3</v>
      </c>
      <c r="D39" s="58">
        <v>97437.4</v>
      </c>
      <c r="E39" s="58">
        <v>160.5</v>
      </c>
      <c r="F39" s="60">
        <v>44.48</v>
      </c>
      <c r="G39" s="3" t="s">
        <v>12</v>
      </c>
      <c r="H39" s="3">
        <v>32</v>
      </c>
      <c r="I39" s="57">
        <v>7.3399999999999995E-4</v>
      </c>
      <c r="J39" s="57">
        <v>7.3399999999999995E-4</v>
      </c>
      <c r="K39" s="58">
        <v>98789.2</v>
      </c>
      <c r="L39" s="58">
        <v>72.5</v>
      </c>
      <c r="M39" s="60">
        <v>48.65</v>
      </c>
    </row>
    <row r="40" spans="1:13" x14ac:dyDescent="0.35">
      <c r="A40" s="3">
        <v>33</v>
      </c>
      <c r="B40" s="57">
        <v>1.9680000000000001E-3</v>
      </c>
      <c r="C40" s="57">
        <v>1.9659999999999999E-3</v>
      </c>
      <c r="D40" s="58">
        <v>97277</v>
      </c>
      <c r="E40" s="58">
        <v>191.2</v>
      </c>
      <c r="F40" s="60">
        <v>43.55</v>
      </c>
      <c r="G40" s="3" t="s">
        <v>12</v>
      </c>
      <c r="H40" s="3">
        <v>33</v>
      </c>
      <c r="I40" s="57">
        <v>6.4800000000000003E-4</v>
      </c>
      <c r="J40" s="57">
        <v>6.4800000000000003E-4</v>
      </c>
      <c r="K40" s="58">
        <v>98716.7</v>
      </c>
      <c r="L40" s="58">
        <v>63.9</v>
      </c>
      <c r="M40" s="60">
        <v>47.69</v>
      </c>
    </row>
    <row r="41" spans="1:13" x14ac:dyDescent="0.35">
      <c r="A41" s="3">
        <v>34</v>
      </c>
      <c r="B41" s="57">
        <v>1.936E-3</v>
      </c>
      <c r="C41" s="57">
        <v>1.934E-3</v>
      </c>
      <c r="D41" s="58">
        <v>97085.8</v>
      </c>
      <c r="E41" s="58">
        <v>187.8</v>
      </c>
      <c r="F41" s="60">
        <v>42.64</v>
      </c>
      <c r="G41" s="3" t="s">
        <v>12</v>
      </c>
      <c r="H41" s="3">
        <v>34</v>
      </c>
      <c r="I41" s="57">
        <v>6.6200000000000005E-4</v>
      </c>
      <c r="J41" s="57">
        <v>6.6100000000000002E-4</v>
      </c>
      <c r="K41" s="58">
        <v>98652.7</v>
      </c>
      <c r="L41" s="58">
        <v>65.3</v>
      </c>
      <c r="M41" s="60">
        <v>46.72</v>
      </c>
    </row>
    <row r="42" spans="1:13" x14ac:dyDescent="0.35">
      <c r="A42" s="3">
        <v>35</v>
      </c>
      <c r="B42" s="57">
        <v>1.9599999999999999E-3</v>
      </c>
      <c r="C42" s="57">
        <v>1.9589999999999998E-3</v>
      </c>
      <c r="D42" s="58">
        <v>96898</v>
      </c>
      <c r="E42" s="58">
        <v>189.8</v>
      </c>
      <c r="F42" s="60">
        <v>41.72</v>
      </c>
      <c r="G42" s="3" t="s">
        <v>12</v>
      </c>
      <c r="H42" s="3">
        <v>35</v>
      </c>
      <c r="I42" s="57">
        <v>7.2000000000000005E-4</v>
      </c>
      <c r="J42" s="57">
        <v>7.2000000000000005E-4</v>
      </c>
      <c r="K42" s="58">
        <v>98587.5</v>
      </c>
      <c r="L42" s="58">
        <v>70.900000000000006</v>
      </c>
      <c r="M42" s="60">
        <v>45.75</v>
      </c>
    </row>
    <row r="43" spans="1:13" x14ac:dyDescent="0.35">
      <c r="A43" s="3">
        <v>36</v>
      </c>
      <c r="B43" s="57">
        <v>1.8519999999999999E-3</v>
      </c>
      <c r="C43" s="57">
        <v>1.8500000000000001E-3</v>
      </c>
      <c r="D43" s="58">
        <v>96708.2</v>
      </c>
      <c r="E43" s="58">
        <v>178.9</v>
      </c>
      <c r="F43" s="60">
        <v>40.799999999999997</v>
      </c>
      <c r="G43" s="3" t="s">
        <v>12</v>
      </c>
      <c r="H43" s="3">
        <v>36</v>
      </c>
      <c r="I43" s="57">
        <v>1.0579999999999999E-3</v>
      </c>
      <c r="J43" s="57">
        <v>1.057E-3</v>
      </c>
      <c r="K43" s="58">
        <v>98516.5</v>
      </c>
      <c r="L43" s="58">
        <v>104.1</v>
      </c>
      <c r="M43" s="60">
        <v>44.78</v>
      </c>
    </row>
    <row r="44" spans="1:13" x14ac:dyDescent="0.35">
      <c r="A44" s="3">
        <v>37</v>
      </c>
      <c r="B44" s="57">
        <v>2.1229999999999999E-3</v>
      </c>
      <c r="C44" s="57">
        <v>2.1210000000000001E-3</v>
      </c>
      <c r="D44" s="58">
        <v>96529.3</v>
      </c>
      <c r="E44" s="58">
        <v>204.7</v>
      </c>
      <c r="F44" s="60">
        <v>39.869999999999997</v>
      </c>
      <c r="G44" s="3" t="s">
        <v>12</v>
      </c>
      <c r="H44" s="3">
        <v>37</v>
      </c>
      <c r="I44" s="57">
        <v>9.810000000000001E-4</v>
      </c>
      <c r="J44" s="57">
        <v>9.7999999999999997E-4</v>
      </c>
      <c r="K44" s="58">
        <v>98412.4</v>
      </c>
      <c r="L44" s="58">
        <v>96.5</v>
      </c>
      <c r="M44" s="60">
        <v>43.83</v>
      </c>
    </row>
    <row r="45" spans="1:13" x14ac:dyDescent="0.35">
      <c r="A45" s="3">
        <v>38</v>
      </c>
      <c r="B45" s="57">
        <v>2.2880000000000001E-3</v>
      </c>
      <c r="C45" s="57">
        <v>2.2850000000000001E-3</v>
      </c>
      <c r="D45" s="58">
        <v>96324.6</v>
      </c>
      <c r="E45" s="58">
        <v>220.1</v>
      </c>
      <c r="F45" s="60">
        <v>38.96</v>
      </c>
      <c r="G45" s="3" t="s">
        <v>12</v>
      </c>
      <c r="H45" s="3">
        <v>38</v>
      </c>
      <c r="I45" s="57">
        <v>1.013E-3</v>
      </c>
      <c r="J45" s="57">
        <v>1.0120000000000001E-3</v>
      </c>
      <c r="K45" s="58">
        <v>98316</v>
      </c>
      <c r="L45" s="58">
        <v>99.5</v>
      </c>
      <c r="M45" s="60">
        <v>42.87</v>
      </c>
    </row>
    <row r="46" spans="1:13" x14ac:dyDescent="0.35">
      <c r="A46" s="3">
        <v>39</v>
      </c>
      <c r="B46" s="57">
        <v>2.2039999999999998E-3</v>
      </c>
      <c r="C46" s="57">
        <v>2.202E-3</v>
      </c>
      <c r="D46" s="58">
        <v>96104.5</v>
      </c>
      <c r="E46" s="58">
        <v>211.6</v>
      </c>
      <c r="F46" s="60">
        <v>38.04</v>
      </c>
      <c r="G46" s="3" t="s">
        <v>12</v>
      </c>
      <c r="H46" s="3">
        <v>39</v>
      </c>
      <c r="I46" s="57">
        <v>1.1869999999999999E-3</v>
      </c>
      <c r="J46" s="57">
        <v>1.186E-3</v>
      </c>
      <c r="K46" s="58">
        <v>98216.4</v>
      </c>
      <c r="L46" s="58">
        <v>116.5</v>
      </c>
      <c r="M46" s="60">
        <v>41.91</v>
      </c>
    </row>
    <row r="47" spans="1:13" x14ac:dyDescent="0.35">
      <c r="A47" s="3">
        <v>40</v>
      </c>
      <c r="B47" s="57">
        <v>2.1819999999999999E-3</v>
      </c>
      <c r="C47" s="57">
        <v>2.1800000000000001E-3</v>
      </c>
      <c r="D47" s="58">
        <v>95892.9</v>
      </c>
      <c r="E47" s="58">
        <v>209</v>
      </c>
      <c r="F47" s="60">
        <v>37.130000000000003</v>
      </c>
      <c r="G47" s="3" t="s">
        <v>12</v>
      </c>
      <c r="H47" s="3">
        <v>40</v>
      </c>
      <c r="I47" s="57">
        <v>1.24E-3</v>
      </c>
      <c r="J47" s="57">
        <v>1.2390000000000001E-3</v>
      </c>
      <c r="K47" s="58">
        <v>98100</v>
      </c>
      <c r="L47" s="58">
        <v>121.6</v>
      </c>
      <c r="M47" s="60">
        <v>40.96</v>
      </c>
    </row>
    <row r="48" spans="1:13" x14ac:dyDescent="0.35">
      <c r="A48" s="3">
        <v>41</v>
      </c>
      <c r="B48" s="57">
        <v>2.4780000000000002E-3</v>
      </c>
      <c r="C48" s="57">
        <v>2.4750000000000002E-3</v>
      </c>
      <c r="D48" s="58">
        <v>95683.8</v>
      </c>
      <c r="E48" s="58">
        <v>236.8</v>
      </c>
      <c r="F48" s="60">
        <v>36.21</v>
      </c>
      <c r="G48" s="3" t="s">
        <v>12</v>
      </c>
      <c r="H48" s="3">
        <v>41</v>
      </c>
      <c r="I48" s="57">
        <v>1.299E-3</v>
      </c>
      <c r="J48" s="57">
        <v>1.2979999999999999E-3</v>
      </c>
      <c r="K48" s="58">
        <v>97978.4</v>
      </c>
      <c r="L48" s="58">
        <v>127.2</v>
      </c>
      <c r="M48" s="60">
        <v>40.01</v>
      </c>
    </row>
    <row r="49" spans="1:13" x14ac:dyDescent="0.35">
      <c r="A49" s="3">
        <v>42</v>
      </c>
      <c r="B49" s="57">
        <v>2.611E-3</v>
      </c>
      <c r="C49" s="57">
        <v>2.6069999999999999E-3</v>
      </c>
      <c r="D49" s="58">
        <v>95447</v>
      </c>
      <c r="E49" s="58">
        <v>248.9</v>
      </c>
      <c r="F49" s="60">
        <v>35.299999999999997</v>
      </c>
      <c r="G49" s="3" t="s">
        <v>12</v>
      </c>
      <c r="H49" s="3">
        <v>42</v>
      </c>
      <c r="I49" s="57">
        <v>1.5690000000000001E-3</v>
      </c>
      <c r="J49" s="57">
        <v>1.5679999999999999E-3</v>
      </c>
      <c r="K49" s="58">
        <v>97851.199999999997</v>
      </c>
      <c r="L49" s="58">
        <v>153.4</v>
      </c>
      <c r="M49" s="60">
        <v>39.06</v>
      </c>
    </row>
    <row r="50" spans="1:13" x14ac:dyDescent="0.35">
      <c r="A50" s="3">
        <v>43</v>
      </c>
      <c r="B50" s="57">
        <v>2.8470000000000001E-3</v>
      </c>
      <c r="C50" s="57">
        <v>2.843E-3</v>
      </c>
      <c r="D50" s="58">
        <v>95198.1</v>
      </c>
      <c r="E50" s="58">
        <v>270.7</v>
      </c>
      <c r="F50" s="60">
        <v>34.39</v>
      </c>
      <c r="G50" s="3" t="s">
        <v>12</v>
      </c>
      <c r="H50" s="3">
        <v>43</v>
      </c>
      <c r="I50" s="57">
        <v>1.5250000000000001E-3</v>
      </c>
      <c r="J50" s="57">
        <v>1.524E-3</v>
      </c>
      <c r="K50" s="58">
        <v>97697.8</v>
      </c>
      <c r="L50" s="58">
        <v>148.9</v>
      </c>
      <c r="M50" s="60">
        <v>38.119999999999997</v>
      </c>
    </row>
    <row r="51" spans="1:13" x14ac:dyDescent="0.35">
      <c r="A51" s="3">
        <v>44</v>
      </c>
      <c r="B51" s="57">
        <v>3.0769999999999999E-3</v>
      </c>
      <c r="C51" s="57">
        <v>3.0730000000000002E-3</v>
      </c>
      <c r="D51" s="58">
        <v>94927.4</v>
      </c>
      <c r="E51" s="58">
        <v>291.7</v>
      </c>
      <c r="F51" s="60">
        <v>33.479999999999997</v>
      </c>
      <c r="G51" s="3" t="s">
        <v>12</v>
      </c>
      <c r="H51" s="3">
        <v>44</v>
      </c>
      <c r="I51" s="57">
        <v>1.4809999999999999E-3</v>
      </c>
      <c r="J51" s="57">
        <v>1.48E-3</v>
      </c>
      <c r="K51" s="58">
        <v>97548.9</v>
      </c>
      <c r="L51" s="58">
        <v>144.4</v>
      </c>
      <c r="M51" s="60">
        <v>37.18</v>
      </c>
    </row>
    <row r="52" spans="1:13" x14ac:dyDescent="0.35">
      <c r="A52" s="3">
        <v>45</v>
      </c>
      <c r="B52" s="57">
        <v>3.3430000000000001E-3</v>
      </c>
      <c r="C52" s="57">
        <v>3.3370000000000001E-3</v>
      </c>
      <c r="D52" s="58">
        <v>94635.8</v>
      </c>
      <c r="E52" s="58">
        <v>315.8</v>
      </c>
      <c r="F52" s="60">
        <v>32.58</v>
      </c>
      <c r="G52" s="3" t="s">
        <v>12</v>
      </c>
      <c r="H52" s="3">
        <v>45</v>
      </c>
      <c r="I52" s="57">
        <v>1.8550000000000001E-3</v>
      </c>
      <c r="J52" s="57">
        <v>1.853E-3</v>
      </c>
      <c r="K52" s="58">
        <v>97404.5</v>
      </c>
      <c r="L52" s="58">
        <v>180.5</v>
      </c>
      <c r="M52" s="60">
        <v>36.24</v>
      </c>
    </row>
    <row r="53" spans="1:13" x14ac:dyDescent="0.35">
      <c r="A53" s="3">
        <v>46</v>
      </c>
      <c r="B53" s="57">
        <v>3.3530000000000001E-3</v>
      </c>
      <c r="C53" s="57">
        <v>3.3470000000000001E-3</v>
      </c>
      <c r="D53" s="58">
        <v>94319.9</v>
      </c>
      <c r="E53" s="58">
        <v>315.7</v>
      </c>
      <c r="F53" s="60">
        <v>31.69</v>
      </c>
      <c r="G53" s="3" t="s">
        <v>12</v>
      </c>
      <c r="H53" s="3">
        <v>46</v>
      </c>
      <c r="I53" s="57">
        <v>2.1540000000000001E-3</v>
      </c>
      <c r="J53" s="57">
        <v>2.1519999999999998E-3</v>
      </c>
      <c r="K53" s="58">
        <v>97224</v>
      </c>
      <c r="L53" s="58">
        <v>209.2</v>
      </c>
      <c r="M53" s="60">
        <v>35.299999999999997</v>
      </c>
    </row>
    <row r="54" spans="1:13" x14ac:dyDescent="0.35">
      <c r="A54" s="3">
        <v>47</v>
      </c>
      <c r="B54" s="57">
        <v>3.9659999999999999E-3</v>
      </c>
      <c r="C54" s="57">
        <v>3.9579999999999997E-3</v>
      </c>
      <c r="D54" s="58">
        <v>94004.2</v>
      </c>
      <c r="E54" s="58">
        <v>372.1</v>
      </c>
      <c r="F54" s="60">
        <v>30.8</v>
      </c>
      <c r="G54" s="3" t="s">
        <v>12</v>
      </c>
      <c r="H54" s="3">
        <v>47</v>
      </c>
      <c r="I54" s="57">
        <v>2.3259999999999999E-3</v>
      </c>
      <c r="J54" s="57">
        <v>2.3240000000000001E-3</v>
      </c>
      <c r="K54" s="58">
        <v>97014.8</v>
      </c>
      <c r="L54" s="58">
        <v>225.4</v>
      </c>
      <c r="M54" s="60">
        <v>34.380000000000003</v>
      </c>
    </row>
    <row r="55" spans="1:13" x14ac:dyDescent="0.35">
      <c r="A55" s="3">
        <v>48</v>
      </c>
      <c r="B55" s="57">
        <v>3.9560000000000003E-3</v>
      </c>
      <c r="C55" s="57">
        <v>3.9480000000000001E-3</v>
      </c>
      <c r="D55" s="58">
        <v>93632.2</v>
      </c>
      <c r="E55" s="58">
        <v>369.7</v>
      </c>
      <c r="F55" s="60">
        <v>29.92</v>
      </c>
      <c r="G55" s="3" t="s">
        <v>12</v>
      </c>
      <c r="H55" s="3">
        <v>48</v>
      </c>
      <c r="I55" s="57">
        <v>2.477E-3</v>
      </c>
      <c r="J55" s="57">
        <v>2.4740000000000001E-3</v>
      </c>
      <c r="K55" s="58">
        <v>96789.4</v>
      </c>
      <c r="L55" s="58">
        <v>239.5</v>
      </c>
      <c r="M55" s="60">
        <v>33.46</v>
      </c>
    </row>
    <row r="56" spans="1:13" x14ac:dyDescent="0.35">
      <c r="A56" s="3">
        <v>49</v>
      </c>
      <c r="B56" s="57">
        <v>4.2090000000000001E-3</v>
      </c>
      <c r="C56" s="57">
        <v>4.1999999999999997E-3</v>
      </c>
      <c r="D56" s="58">
        <v>93262.5</v>
      </c>
      <c r="E56" s="58">
        <v>391.7</v>
      </c>
      <c r="F56" s="60">
        <v>29.03</v>
      </c>
      <c r="G56" s="3" t="s">
        <v>12</v>
      </c>
      <c r="H56" s="3">
        <v>49</v>
      </c>
      <c r="I56" s="57">
        <v>2.8969999999999998E-3</v>
      </c>
      <c r="J56" s="57">
        <v>2.8930000000000002E-3</v>
      </c>
      <c r="K56" s="58">
        <v>96549.9</v>
      </c>
      <c r="L56" s="58">
        <v>279.3</v>
      </c>
      <c r="M56" s="60">
        <v>32.54</v>
      </c>
    </row>
    <row r="57" spans="1:13" x14ac:dyDescent="0.35">
      <c r="A57" s="3">
        <v>50</v>
      </c>
      <c r="B57" s="57">
        <v>5.0200000000000002E-3</v>
      </c>
      <c r="C57" s="57">
        <v>5.0070000000000002E-3</v>
      </c>
      <c r="D57" s="58">
        <v>92870.7</v>
      </c>
      <c r="E57" s="58">
        <v>465</v>
      </c>
      <c r="F57" s="60">
        <v>28.15</v>
      </c>
      <c r="G57" s="3" t="s">
        <v>12</v>
      </c>
      <c r="H57" s="3">
        <v>50</v>
      </c>
      <c r="I57" s="57">
        <v>3.1679999999999998E-3</v>
      </c>
      <c r="J57" s="57">
        <v>3.163E-3</v>
      </c>
      <c r="K57" s="58">
        <v>96270.6</v>
      </c>
      <c r="L57" s="58">
        <v>304.5</v>
      </c>
      <c r="M57" s="60">
        <v>31.63</v>
      </c>
    </row>
    <row r="58" spans="1:13" x14ac:dyDescent="0.35">
      <c r="A58" s="3">
        <v>51</v>
      </c>
      <c r="B58" s="57">
        <v>5.4970000000000001E-3</v>
      </c>
      <c r="C58" s="57">
        <v>5.4819999999999999E-3</v>
      </c>
      <c r="D58" s="58">
        <v>92405.7</v>
      </c>
      <c r="E58" s="58">
        <v>506.6</v>
      </c>
      <c r="F58" s="60">
        <v>27.29</v>
      </c>
      <c r="G58" s="3" t="s">
        <v>12</v>
      </c>
      <c r="H58" s="3">
        <v>51</v>
      </c>
      <c r="I58" s="57">
        <v>3.336E-3</v>
      </c>
      <c r="J58" s="57">
        <v>3.3310000000000002E-3</v>
      </c>
      <c r="K58" s="58">
        <v>95966.1</v>
      </c>
      <c r="L58" s="58">
        <v>319.60000000000002</v>
      </c>
      <c r="M58" s="60">
        <v>30.73</v>
      </c>
    </row>
    <row r="59" spans="1:13" x14ac:dyDescent="0.35">
      <c r="A59" s="3">
        <v>52</v>
      </c>
      <c r="B59" s="57">
        <v>5.6030000000000003E-3</v>
      </c>
      <c r="C59" s="57">
        <v>5.587E-3</v>
      </c>
      <c r="D59" s="58">
        <v>91899.1</v>
      </c>
      <c r="E59" s="58">
        <v>513.5</v>
      </c>
      <c r="F59" s="60">
        <v>26.44</v>
      </c>
      <c r="G59" s="3" t="s">
        <v>12</v>
      </c>
      <c r="H59" s="3">
        <v>52</v>
      </c>
      <c r="I59" s="57">
        <v>3.601E-3</v>
      </c>
      <c r="J59" s="57">
        <v>3.594E-3</v>
      </c>
      <c r="K59" s="58">
        <v>95646.399999999994</v>
      </c>
      <c r="L59" s="58">
        <v>343.8</v>
      </c>
      <c r="M59" s="60">
        <v>29.83</v>
      </c>
    </row>
    <row r="60" spans="1:13" x14ac:dyDescent="0.35">
      <c r="A60" s="3">
        <v>53</v>
      </c>
      <c r="B60" s="57">
        <v>6.1919999999999996E-3</v>
      </c>
      <c r="C60" s="57">
        <v>6.1729999999999997E-3</v>
      </c>
      <c r="D60" s="58">
        <v>91385.7</v>
      </c>
      <c r="E60" s="58">
        <v>564.1</v>
      </c>
      <c r="F60" s="60">
        <v>25.59</v>
      </c>
      <c r="G60" s="3" t="s">
        <v>12</v>
      </c>
      <c r="H60" s="3">
        <v>53</v>
      </c>
      <c r="I60" s="57">
        <v>3.7820000000000002E-3</v>
      </c>
      <c r="J60" s="57">
        <v>3.7750000000000001E-3</v>
      </c>
      <c r="K60" s="58">
        <v>95302.7</v>
      </c>
      <c r="L60" s="58">
        <v>359.8</v>
      </c>
      <c r="M60" s="60">
        <v>28.94</v>
      </c>
    </row>
    <row r="61" spans="1:13" x14ac:dyDescent="0.35">
      <c r="A61" s="3">
        <v>54</v>
      </c>
      <c r="B61" s="57">
        <v>6.9769999999999997E-3</v>
      </c>
      <c r="C61" s="57">
        <v>6.953E-3</v>
      </c>
      <c r="D61" s="58">
        <v>90821.5</v>
      </c>
      <c r="E61" s="58">
        <v>631.4</v>
      </c>
      <c r="F61" s="60">
        <v>24.74</v>
      </c>
      <c r="G61" s="3" t="s">
        <v>12</v>
      </c>
      <c r="H61" s="3">
        <v>54</v>
      </c>
      <c r="I61" s="57">
        <v>4.359E-3</v>
      </c>
      <c r="J61" s="57">
        <v>4.3499999999999997E-3</v>
      </c>
      <c r="K61" s="58">
        <v>94942.9</v>
      </c>
      <c r="L61" s="58">
        <v>413</v>
      </c>
      <c r="M61" s="60">
        <v>28.04</v>
      </c>
    </row>
    <row r="62" spans="1:13" x14ac:dyDescent="0.35">
      <c r="A62" s="3">
        <v>55</v>
      </c>
      <c r="B62" s="57">
        <v>7.5770000000000004E-3</v>
      </c>
      <c r="C62" s="57">
        <v>7.548E-3</v>
      </c>
      <c r="D62" s="58">
        <v>90190.1</v>
      </c>
      <c r="E62" s="58">
        <v>680.8</v>
      </c>
      <c r="F62" s="60">
        <v>23.91</v>
      </c>
      <c r="G62" s="3" t="s">
        <v>12</v>
      </c>
      <c r="H62" s="3">
        <v>55</v>
      </c>
      <c r="I62" s="57">
        <v>4.4010000000000004E-3</v>
      </c>
      <c r="J62" s="57">
        <v>4.3909999999999999E-3</v>
      </c>
      <c r="K62" s="58">
        <v>94530</v>
      </c>
      <c r="L62" s="58">
        <v>415.1</v>
      </c>
      <c r="M62" s="60">
        <v>27.16</v>
      </c>
    </row>
    <row r="63" spans="1:13" x14ac:dyDescent="0.35">
      <c r="A63" s="3">
        <v>56</v>
      </c>
      <c r="B63" s="57">
        <v>8.1099999999999992E-3</v>
      </c>
      <c r="C63" s="57">
        <v>8.0770000000000008E-3</v>
      </c>
      <c r="D63" s="58">
        <v>89509.3</v>
      </c>
      <c r="E63" s="58">
        <v>723</v>
      </c>
      <c r="F63" s="60">
        <v>23.09</v>
      </c>
      <c r="G63" s="3" t="s">
        <v>12</v>
      </c>
      <c r="H63" s="3">
        <v>56</v>
      </c>
      <c r="I63" s="57">
        <v>5.2909999999999997E-3</v>
      </c>
      <c r="J63" s="57">
        <v>5.2769999999999996E-3</v>
      </c>
      <c r="K63" s="58">
        <v>94114.9</v>
      </c>
      <c r="L63" s="58">
        <v>496.7</v>
      </c>
      <c r="M63" s="60">
        <v>26.28</v>
      </c>
    </row>
    <row r="64" spans="1:13" x14ac:dyDescent="0.35">
      <c r="A64" s="3">
        <v>57</v>
      </c>
      <c r="B64" s="57">
        <v>8.7819999999999999E-3</v>
      </c>
      <c r="C64" s="57">
        <v>8.7430000000000008E-3</v>
      </c>
      <c r="D64" s="58">
        <v>88786.3</v>
      </c>
      <c r="E64" s="58">
        <v>776.3</v>
      </c>
      <c r="F64" s="60">
        <v>22.27</v>
      </c>
      <c r="G64" s="3" t="s">
        <v>12</v>
      </c>
      <c r="H64" s="3">
        <v>57</v>
      </c>
      <c r="I64" s="57">
        <v>5.6119999999999998E-3</v>
      </c>
      <c r="J64" s="57">
        <v>5.5960000000000003E-3</v>
      </c>
      <c r="K64" s="58">
        <v>93618.2</v>
      </c>
      <c r="L64" s="58">
        <v>523.9</v>
      </c>
      <c r="M64" s="60">
        <v>25.42</v>
      </c>
    </row>
    <row r="65" spans="1:13" x14ac:dyDescent="0.35">
      <c r="A65" s="3">
        <v>58</v>
      </c>
      <c r="B65" s="57">
        <v>9.7230000000000007E-3</v>
      </c>
      <c r="C65" s="57">
        <v>9.6760000000000006E-3</v>
      </c>
      <c r="D65" s="58">
        <v>88010</v>
      </c>
      <c r="E65" s="58">
        <v>851.6</v>
      </c>
      <c r="F65" s="60">
        <v>21.47</v>
      </c>
      <c r="G65" s="3" t="s">
        <v>12</v>
      </c>
      <c r="H65" s="3">
        <v>58</v>
      </c>
      <c r="I65" s="57">
        <v>5.849E-3</v>
      </c>
      <c r="J65" s="57">
        <v>5.8320000000000004E-3</v>
      </c>
      <c r="K65" s="58">
        <v>93094.3</v>
      </c>
      <c r="L65" s="58">
        <v>542.9</v>
      </c>
      <c r="M65" s="60">
        <v>24.56</v>
      </c>
    </row>
    <row r="66" spans="1:13" x14ac:dyDescent="0.35">
      <c r="A66" s="3">
        <v>59</v>
      </c>
      <c r="B66" s="57">
        <v>9.9900000000000006E-3</v>
      </c>
      <c r="C66" s="57">
        <v>9.9399999999999992E-3</v>
      </c>
      <c r="D66" s="58">
        <v>87158.399999999994</v>
      </c>
      <c r="E66" s="58">
        <v>866.3</v>
      </c>
      <c r="F66" s="60">
        <v>20.67</v>
      </c>
      <c r="G66" s="3" t="s">
        <v>12</v>
      </c>
      <c r="H66" s="3">
        <v>59</v>
      </c>
      <c r="I66" s="57">
        <v>6.45E-3</v>
      </c>
      <c r="J66" s="57">
        <v>6.4289999999999998E-3</v>
      </c>
      <c r="K66" s="58">
        <v>92551.4</v>
      </c>
      <c r="L66" s="58">
        <v>595</v>
      </c>
      <c r="M66" s="60">
        <v>23.7</v>
      </c>
    </row>
    <row r="67" spans="1:13" x14ac:dyDescent="0.35">
      <c r="A67" s="3">
        <v>60</v>
      </c>
      <c r="B67" s="57">
        <v>1.1691E-2</v>
      </c>
      <c r="C67" s="57">
        <v>1.1623E-2</v>
      </c>
      <c r="D67" s="58">
        <v>86292.1</v>
      </c>
      <c r="E67" s="58">
        <v>1002.9</v>
      </c>
      <c r="F67" s="60">
        <v>19.87</v>
      </c>
      <c r="G67" s="3" t="s">
        <v>12</v>
      </c>
      <c r="H67" s="3">
        <v>60</v>
      </c>
      <c r="I67" s="57">
        <v>7.3299999999999997E-3</v>
      </c>
      <c r="J67" s="57">
        <v>7.3029999999999996E-3</v>
      </c>
      <c r="K67" s="58">
        <v>91956.4</v>
      </c>
      <c r="L67" s="58">
        <v>671.6</v>
      </c>
      <c r="M67" s="60">
        <v>22.85</v>
      </c>
    </row>
    <row r="68" spans="1:13" x14ac:dyDescent="0.35">
      <c r="A68" s="3">
        <v>61</v>
      </c>
      <c r="B68" s="57">
        <v>1.2803999999999999E-2</v>
      </c>
      <c r="C68" s="57">
        <v>1.2722000000000001E-2</v>
      </c>
      <c r="D68" s="58">
        <v>85289.1</v>
      </c>
      <c r="E68" s="58">
        <v>1085.0999999999999</v>
      </c>
      <c r="F68" s="60">
        <v>19.100000000000001</v>
      </c>
      <c r="G68" s="3" t="s">
        <v>12</v>
      </c>
      <c r="H68" s="3">
        <v>61</v>
      </c>
      <c r="I68" s="57">
        <v>7.6600000000000001E-3</v>
      </c>
      <c r="J68" s="57">
        <v>7.6309999999999998E-3</v>
      </c>
      <c r="K68" s="58">
        <v>91284.800000000003</v>
      </c>
      <c r="L68" s="58">
        <v>696.6</v>
      </c>
      <c r="M68" s="60">
        <v>22.01</v>
      </c>
    </row>
    <row r="69" spans="1:13" x14ac:dyDescent="0.35">
      <c r="A69" s="3">
        <v>62</v>
      </c>
      <c r="B69" s="57">
        <v>1.4423E-2</v>
      </c>
      <c r="C69" s="57">
        <v>1.4319999999999999E-2</v>
      </c>
      <c r="D69" s="58">
        <v>84204.1</v>
      </c>
      <c r="E69" s="58">
        <v>1205.8</v>
      </c>
      <c r="F69" s="60">
        <v>18.34</v>
      </c>
      <c r="G69" s="3" t="s">
        <v>12</v>
      </c>
      <c r="H69" s="3">
        <v>62</v>
      </c>
      <c r="I69" s="57">
        <v>9.0100000000000006E-3</v>
      </c>
      <c r="J69" s="57">
        <v>8.9700000000000005E-3</v>
      </c>
      <c r="K69" s="58">
        <v>90588.3</v>
      </c>
      <c r="L69" s="58">
        <v>812.6</v>
      </c>
      <c r="M69" s="60">
        <v>21.18</v>
      </c>
    </row>
    <row r="70" spans="1:13" x14ac:dyDescent="0.35">
      <c r="A70" s="3">
        <v>63</v>
      </c>
      <c r="B70" s="57">
        <v>1.6209999999999999E-2</v>
      </c>
      <c r="C70" s="57">
        <v>1.6080000000000001E-2</v>
      </c>
      <c r="D70" s="58">
        <v>82998.3</v>
      </c>
      <c r="E70" s="58">
        <v>1334.6</v>
      </c>
      <c r="F70" s="60">
        <v>17.600000000000001</v>
      </c>
      <c r="G70" s="3" t="s">
        <v>12</v>
      </c>
      <c r="H70" s="3">
        <v>63</v>
      </c>
      <c r="I70" s="57">
        <v>1.0309E-2</v>
      </c>
      <c r="J70" s="57">
        <v>1.0255999999999999E-2</v>
      </c>
      <c r="K70" s="58">
        <v>89775.7</v>
      </c>
      <c r="L70" s="58">
        <v>920.7</v>
      </c>
      <c r="M70" s="60">
        <v>20.37</v>
      </c>
    </row>
    <row r="71" spans="1:13" x14ac:dyDescent="0.35">
      <c r="A71" s="3">
        <v>64</v>
      </c>
      <c r="B71" s="57">
        <v>1.7035999999999999E-2</v>
      </c>
      <c r="C71" s="57">
        <v>1.6892000000000001E-2</v>
      </c>
      <c r="D71" s="58">
        <v>81663.7</v>
      </c>
      <c r="E71" s="58">
        <v>1379.5</v>
      </c>
      <c r="F71" s="60">
        <v>16.88</v>
      </c>
      <c r="G71" s="3" t="s">
        <v>12</v>
      </c>
      <c r="H71" s="3">
        <v>64</v>
      </c>
      <c r="I71" s="57">
        <v>1.1117E-2</v>
      </c>
      <c r="J71" s="57">
        <v>1.1055000000000001E-2</v>
      </c>
      <c r="K71" s="58">
        <v>88855</v>
      </c>
      <c r="L71" s="58">
        <v>982.3</v>
      </c>
      <c r="M71" s="60">
        <v>19.57</v>
      </c>
    </row>
    <row r="72" spans="1:13" x14ac:dyDescent="0.35">
      <c r="A72" s="3">
        <v>65</v>
      </c>
      <c r="B72" s="57">
        <v>1.9383000000000001E-2</v>
      </c>
      <c r="C72" s="57">
        <v>1.9196999999999999E-2</v>
      </c>
      <c r="D72" s="58">
        <v>80284.2</v>
      </c>
      <c r="E72" s="58">
        <v>1541.2</v>
      </c>
      <c r="F72" s="60">
        <v>16.16</v>
      </c>
      <c r="G72" s="3" t="s">
        <v>12</v>
      </c>
      <c r="H72" s="3">
        <v>65</v>
      </c>
      <c r="I72" s="57">
        <v>1.2123E-2</v>
      </c>
      <c r="J72" s="57">
        <v>1.205E-2</v>
      </c>
      <c r="K72" s="58">
        <v>87872.7</v>
      </c>
      <c r="L72" s="58">
        <v>1058.9000000000001</v>
      </c>
      <c r="M72" s="60">
        <v>18.79</v>
      </c>
    </row>
    <row r="73" spans="1:13" x14ac:dyDescent="0.35">
      <c r="A73" s="3">
        <v>66</v>
      </c>
      <c r="B73" s="57">
        <v>2.0695000000000002E-2</v>
      </c>
      <c r="C73" s="57">
        <v>2.0483999999999999E-2</v>
      </c>
      <c r="D73" s="58">
        <v>78743</v>
      </c>
      <c r="E73" s="58">
        <v>1612.9</v>
      </c>
      <c r="F73" s="60">
        <v>15.47</v>
      </c>
      <c r="G73" s="3" t="s">
        <v>12</v>
      </c>
      <c r="H73" s="3">
        <v>66</v>
      </c>
      <c r="I73" s="57">
        <v>1.2791E-2</v>
      </c>
      <c r="J73" s="57">
        <v>1.2710000000000001E-2</v>
      </c>
      <c r="K73" s="58">
        <v>86813.8</v>
      </c>
      <c r="L73" s="58">
        <v>1103.4000000000001</v>
      </c>
      <c r="M73" s="60">
        <v>18.010000000000002</v>
      </c>
    </row>
    <row r="74" spans="1:13" x14ac:dyDescent="0.35">
      <c r="A74" s="3">
        <v>67</v>
      </c>
      <c r="B74" s="57">
        <v>2.1780000000000001E-2</v>
      </c>
      <c r="C74" s="57">
        <v>2.1545999999999999E-2</v>
      </c>
      <c r="D74" s="58">
        <v>77130.100000000006</v>
      </c>
      <c r="E74" s="58">
        <v>1661.8</v>
      </c>
      <c r="F74" s="60">
        <v>14.78</v>
      </c>
      <c r="G74" s="3" t="s">
        <v>12</v>
      </c>
      <c r="H74" s="3">
        <v>67</v>
      </c>
      <c r="I74" s="57">
        <v>1.4656000000000001E-2</v>
      </c>
      <c r="J74" s="57">
        <v>1.4548999999999999E-2</v>
      </c>
      <c r="K74" s="58">
        <v>85710.399999999994</v>
      </c>
      <c r="L74" s="58">
        <v>1247</v>
      </c>
      <c r="M74" s="60">
        <v>17.23</v>
      </c>
    </row>
    <row r="75" spans="1:13" x14ac:dyDescent="0.35">
      <c r="A75" s="3">
        <v>68</v>
      </c>
      <c r="B75" s="57">
        <v>2.4811E-2</v>
      </c>
      <c r="C75" s="57">
        <v>2.4507000000000001E-2</v>
      </c>
      <c r="D75" s="58">
        <v>75468.3</v>
      </c>
      <c r="E75" s="58">
        <v>1849.5</v>
      </c>
      <c r="F75" s="60">
        <v>14.1</v>
      </c>
      <c r="G75" s="3" t="s">
        <v>12</v>
      </c>
      <c r="H75" s="3">
        <v>68</v>
      </c>
      <c r="I75" s="57">
        <v>1.5879999999999998E-2</v>
      </c>
      <c r="J75" s="57">
        <v>1.5755000000000002E-2</v>
      </c>
      <c r="K75" s="58">
        <v>84463.4</v>
      </c>
      <c r="L75" s="58">
        <v>1330.7</v>
      </c>
      <c r="M75" s="60">
        <v>16.48</v>
      </c>
    </row>
    <row r="76" spans="1:13" x14ac:dyDescent="0.35">
      <c r="A76" s="3">
        <v>69</v>
      </c>
      <c r="B76" s="57">
        <v>2.6297999999999998E-2</v>
      </c>
      <c r="C76" s="57">
        <v>2.5957000000000001E-2</v>
      </c>
      <c r="D76" s="58">
        <v>73618.8</v>
      </c>
      <c r="E76" s="58">
        <v>1910.9</v>
      </c>
      <c r="F76" s="60">
        <v>13.44</v>
      </c>
      <c r="G76" s="3" t="s">
        <v>12</v>
      </c>
      <c r="H76" s="3">
        <v>69</v>
      </c>
      <c r="I76" s="57">
        <v>1.7909000000000001E-2</v>
      </c>
      <c r="J76" s="57">
        <v>1.7749999999999998E-2</v>
      </c>
      <c r="K76" s="58">
        <v>83132.7</v>
      </c>
      <c r="L76" s="58">
        <v>1475.6</v>
      </c>
      <c r="M76" s="60">
        <v>15.74</v>
      </c>
    </row>
    <row r="77" spans="1:13" x14ac:dyDescent="0.35">
      <c r="A77" s="3">
        <v>70</v>
      </c>
      <c r="B77" s="57">
        <v>3.0210999999999998E-2</v>
      </c>
      <c r="C77" s="57">
        <v>2.9762E-2</v>
      </c>
      <c r="D77" s="58">
        <v>71707.899999999994</v>
      </c>
      <c r="E77" s="58">
        <v>2134.1</v>
      </c>
      <c r="F77" s="60">
        <v>12.78</v>
      </c>
      <c r="G77" s="3" t="s">
        <v>12</v>
      </c>
      <c r="H77" s="3">
        <v>70</v>
      </c>
      <c r="I77" s="57">
        <v>1.8391000000000001E-2</v>
      </c>
      <c r="J77" s="57">
        <v>1.8223E-2</v>
      </c>
      <c r="K77" s="58">
        <v>81657.100000000006</v>
      </c>
      <c r="L77" s="58">
        <v>1488.1</v>
      </c>
      <c r="M77" s="60">
        <v>15.01</v>
      </c>
    </row>
    <row r="78" spans="1:13" x14ac:dyDescent="0.35">
      <c r="A78" s="3">
        <v>71</v>
      </c>
      <c r="B78" s="57">
        <v>3.2093000000000003E-2</v>
      </c>
      <c r="C78" s="57">
        <v>3.1586000000000003E-2</v>
      </c>
      <c r="D78" s="58">
        <v>69573.8</v>
      </c>
      <c r="E78" s="58">
        <v>2197.6</v>
      </c>
      <c r="F78" s="60">
        <v>12.16</v>
      </c>
      <c r="G78" s="3" t="s">
        <v>12</v>
      </c>
      <c r="H78" s="3">
        <v>71</v>
      </c>
      <c r="I78" s="57">
        <v>2.1176E-2</v>
      </c>
      <c r="J78" s="57">
        <v>2.0954E-2</v>
      </c>
      <c r="K78" s="58">
        <v>80169</v>
      </c>
      <c r="L78" s="58">
        <v>1679.9</v>
      </c>
      <c r="M78" s="60">
        <v>14.28</v>
      </c>
    </row>
    <row r="79" spans="1:13" x14ac:dyDescent="0.35">
      <c r="A79" s="3">
        <v>72</v>
      </c>
      <c r="B79" s="57">
        <v>3.5291999999999997E-2</v>
      </c>
      <c r="C79" s="57">
        <v>3.4680000000000002E-2</v>
      </c>
      <c r="D79" s="58">
        <v>67376.2</v>
      </c>
      <c r="E79" s="58">
        <v>2336.6</v>
      </c>
      <c r="F79" s="60">
        <v>11.54</v>
      </c>
      <c r="G79" s="3" t="s">
        <v>12</v>
      </c>
      <c r="H79" s="3">
        <v>72</v>
      </c>
      <c r="I79" s="57">
        <v>2.2936000000000002E-2</v>
      </c>
      <c r="J79" s="57">
        <v>2.2676000000000002E-2</v>
      </c>
      <c r="K79" s="58">
        <v>78489.2</v>
      </c>
      <c r="L79" s="58">
        <v>1779.8</v>
      </c>
      <c r="M79" s="60">
        <v>13.58</v>
      </c>
    </row>
    <row r="80" spans="1:13" x14ac:dyDescent="0.35">
      <c r="A80" s="3">
        <v>73</v>
      </c>
      <c r="B80" s="57">
        <v>3.8783999999999999E-2</v>
      </c>
      <c r="C80" s="57">
        <v>3.8046000000000003E-2</v>
      </c>
      <c r="D80" s="58">
        <v>65039.6</v>
      </c>
      <c r="E80" s="58">
        <v>2474.5</v>
      </c>
      <c r="F80" s="60">
        <v>10.94</v>
      </c>
      <c r="G80" s="3" t="s">
        <v>12</v>
      </c>
      <c r="H80" s="3">
        <v>73</v>
      </c>
      <c r="I80" s="57">
        <v>2.5433999999999998E-2</v>
      </c>
      <c r="J80" s="57">
        <v>2.5114000000000001E-2</v>
      </c>
      <c r="K80" s="58">
        <v>76709.3</v>
      </c>
      <c r="L80" s="58">
        <v>1926.5</v>
      </c>
      <c r="M80" s="60">
        <v>12.88</v>
      </c>
    </row>
    <row r="81" spans="1:13" x14ac:dyDescent="0.35">
      <c r="A81" s="3">
        <v>74</v>
      </c>
      <c r="B81" s="57">
        <v>4.3143000000000001E-2</v>
      </c>
      <c r="C81" s="57">
        <v>4.2231999999999999E-2</v>
      </c>
      <c r="D81" s="58">
        <v>62565.1</v>
      </c>
      <c r="E81" s="58">
        <v>2642.3</v>
      </c>
      <c r="F81" s="60">
        <v>10.35</v>
      </c>
      <c r="G81" s="3" t="s">
        <v>12</v>
      </c>
      <c r="H81" s="3">
        <v>74</v>
      </c>
      <c r="I81" s="57">
        <v>2.9617999999999998E-2</v>
      </c>
      <c r="J81" s="57">
        <v>2.9186E-2</v>
      </c>
      <c r="K81" s="58">
        <v>74782.8</v>
      </c>
      <c r="L81" s="58">
        <v>2182.6</v>
      </c>
      <c r="M81" s="60">
        <v>12.2</v>
      </c>
    </row>
    <row r="82" spans="1:13" x14ac:dyDescent="0.35">
      <c r="A82" s="3">
        <v>75</v>
      </c>
      <c r="B82" s="57">
        <v>4.7225999999999997E-2</v>
      </c>
      <c r="C82" s="57">
        <v>4.6136999999999997E-2</v>
      </c>
      <c r="D82" s="58">
        <v>59922.8</v>
      </c>
      <c r="E82" s="58">
        <v>2764.6</v>
      </c>
      <c r="F82" s="60">
        <v>9.7799999999999994</v>
      </c>
      <c r="G82" s="3" t="s">
        <v>12</v>
      </c>
      <c r="H82" s="3">
        <v>75</v>
      </c>
      <c r="I82" s="57">
        <v>3.2377999999999997E-2</v>
      </c>
      <c r="J82" s="57">
        <v>3.1862000000000001E-2</v>
      </c>
      <c r="K82" s="58">
        <v>72600.2</v>
      </c>
      <c r="L82" s="58">
        <v>2313.1999999999998</v>
      </c>
      <c r="M82" s="60">
        <v>11.55</v>
      </c>
    </row>
    <row r="83" spans="1:13" x14ac:dyDescent="0.35">
      <c r="A83" s="3">
        <v>76</v>
      </c>
      <c r="B83" s="57">
        <v>5.2132999999999999E-2</v>
      </c>
      <c r="C83" s="57">
        <v>5.0807999999999999E-2</v>
      </c>
      <c r="D83" s="58">
        <v>57158.2</v>
      </c>
      <c r="E83" s="58">
        <v>2904.1</v>
      </c>
      <c r="F83" s="60">
        <v>9.23</v>
      </c>
      <c r="G83" s="3" t="s">
        <v>12</v>
      </c>
      <c r="H83" s="3">
        <v>76</v>
      </c>
      <c r="I83" s="57">
        <v>3.5568000000000002E-2</v>
      </c>
      <c r="J83" s="57">
        <v>3.4945999999999998E-2</v>
      </c>
      <c r="K83" s="58">
        <v>70287.100000000006</v>
      </c>
      <c r="L83" s="58">
        <v>2456.3000000000002</v>
      </c>
      <c r="M83" s="60">
        <v>10.92</v>
      </c>
    </row>
    <row r="84" spans="1:13" x14ac:dyDescent="0.35">
      <c r="A84" s="3">
        <v>77</v>
      </c>
      <c r="B84" s="57">
        <v>5.8356999999999999E-2</v>
      </c>
      <c r="C84" s="57">
        <v>5.6703000000000003E-2</v>
      </c>
      <c r="D84" s="58">
        <v>54254.1</v>
      </c>
      <c r="E84" s="58">
        <v>3076.3</v>
      </c>
      <c r="F84" s="60">
        <v>8.6999999999999993</v>
      </c>
      <c r="G84" s="3" t="s">
        <v>12</v>
      </c>
      <c r="H84" s="3">
        <v>77</v>
      </c>
      <c r="I84" s="57">
        <v>3.9260000000000003E-2</v>
      </c>
      <c r="J84" s="57">
        <v>3.8503999999999997E-2</v>
      </c>
      <c r="K84" s="58">
        <v>67830.8</v>
      </c>
      <c r="L84" s="58">
        <v>2611.8000000000002</v>
      </c>
      <c r="M84" s="60">
        <v>10.29</v>
      </c>
    </row>
    <row r="85" spans="1:13" x14ac:dyDescent="0.35">
      <c r="A85" s="3">
        <v>78</v>
      </c>
      <c r="B85" s="57">
        <v>6.4743999999999996E-2</v>
      </c>
      <c r="C85" s="57">
        <v>6.2714000000000006E-2</v>
      </c>
      <c r="D85" s="58">
        <v>51177.7</v>
      </c>
      <c r="E85" s="58">
        <v>3209.5</v>
      </c>
      <c r="F85" s="60">
        <v>8.19</v>
      </c>
      <c r="G85" s="3" t="s">
        <v>12</v>
      </c>
      <c r="H85" s="3">
        <v>78</v>
      </c>
      <c r="I85" s="57">
        <v>4.5643999999999997E-2</v>
      </c>
      <c r="J85" s="57">
        <v>4.4625999999999999E-2</v>
      </c>
      <c r="K85" s="58">
        <v>65219</v>
      </c>
      <c r="L85" s="58">
        <v>2910.5</v>
      </c>
      <c r="M85" s="60">
        <v>9.68</v>
      </c>
    </row>
    <row r="86" spans="1:13" x14ac:dyDescent="0.35">
      <c r="A86" s="3">
        <v>79</v>
      </c>
      <c r="B86" s="57">
        <v>7.1190000000000003E-2</v>
      </c>
      <c r="C86" s="57">
        <v>6.8742999999999999E-2</v>
      </c>
      <c r="D86" s="58">
        <v>47968.2</v>
      </c>
      <c r="E86" s="58">
        <v>3297.5</v>
      </c>
      <c r="F86" s="60">
        <v>7.71</v>
      </c>
      <c r="G86" s="3" t="s">
        <v>12</v>
      </c>
      <c r="H86" s="3">
        <v>79</v>
      </c>
      <c r="I86" s="57">
        <v>5.0431999999999998E-2</v>
      </c>
      <c r="J86" s="57">
        <v>4.9192E-2</v>
      </c>
      <c r="K86" s="58">
        <v>62308.5</v>
      </c>
      <c r="L86" s="58">
        <v>3065.1</v>
      </c>
      <c r="M86" s="60">
        <v>9.11</v>
      </c>
    </row>
    <row r="87" spans="1:13" x14ac:dyDescent="0.35">
      <c r="A87" s="3">
        <v>80</v>
      </c>
      <c r="B87" s="57">
        <v>7.9547999999999994E-2</v>
      </c>
      <c r="C87" s="57">
        <v>7.6505000000000004E-2</v>
      </c>
      <c r="D87" s="58">
        <v>44670.7</v>
      </c>
      <c r="E87" s="58">
        <v>3417.5</v>
      </c>
      <c r="F87" s="60">
        <v>7.24</v>
      </c>
      <c r="G87" s="3" t="s">
        <v>12</v>
      </c>
      <c r="H87" s="3">
        <v>80</v>
      </c>
      <c r="I87" s="57">
        <v>5.8512000000000002E-2</v>
      </c>
      <c r="J87" s="57">
        <v>5.6848999999999997E-2</v>
      </c>
      <c r="K87" s="58">
        <v>59243.5</v>
      </c>
      <c r="L87" s="58">
        <v>3367.9</v>
      </c>
      <c r="M87" s="60">
        <v>8.56</v>
      </c>
    </row>
    <row r="88" spans="1:13" x14ac:dyDescent="0.35">
      <c r="A88" s="3">
        <v>81</v>
      </c>
      <c r="B88" s="57">
        <v>8.9721999999999996E-2</v>
      </c>
      <c r="C88" s="57">
        <v>8.5870000000000002E-2</v>
      </c>
      <c r="D88" s="58">
        <v>41253.199999999997</v>
      </c>
      <c r="E88" s="58">
        <v>3542.4</v>
      </c>
      <c r="F88" s="60">
        <v>6.8</v>
      </c>
      <c r="G88" s="3" t="s">
        <v>12</v>
      </c>
      <c r="H88" s="3">
        <v>81</v>
      </c>
      <c r="I88" s="57">
        <v>6.2501000000000001E-2</v>
      </c>
      <c r="J88" s="57">
        <v>6.0607000000000001E-2</v>
      </c>
      <c r="K88" s="58">
        <v>55875.6</v>
      </c>
      <c r="L88" s="58">
        <v>3386.5</v>
      </c>
      <c r="M88" s="60">
        <v>8.0399999999999991</v>
      </c>
    </row>
    <row r="89" spans="1:13" x14ac:dyDescent="0.35">
      <c r="A89" s="3">
        <v>82</v>
      </c>
      <c r="B89" s="57">
        <v>9.8324999999999996E-2</v>
      </c>
      <c r="C89" s="57">
        <v>9.3716999999999995E-2</v>
      </c>
      <c r="D89" s="58">
        <v>37710.800000000003</v>
      </c>
      <c r="E89" s="58">
        <v>3534.2</v>
      </c>
      <c r="F89" s="60">
        <v>6.39</v>
      </c>
      <c r="G89" s="3" t="s">
        <v>12</v>
      </c>
      <c r="H89" s="3">
        <v>82</v>
      </c>
      <c r="I89" s="57">
        <v>6.9931999999999994E-2</v>
      </c>
      <c r="J89" s="57">
        <v>6.7569000000000004E-2</v>
      </c>
      <c r="K89" s="58">
        <v>52489.1</v>
      </c>
      <c r="L89" s="58">
        <v>3546.7</v>
      </c>
      <c r="M89" s="60">
        <v>7.53</v>
      </c>
    </row>
    <row r="90" spans="1:13" x14ac:dyDescent="0.35">
      <c r="A90" s="3">
        <v>83</v>
      </c>
      <c r="B90" s="57">
        <v>0.107706</v>
      </c>
      <c r="C90" s="57">
        <v>0.102202</v>
      </c>
      <c r="D90" s="58">
        <v>34176.6</v>
      </c>
      <c r="E90" s="58">
        <v>3492.9</v>
      </c>
      <c r="F90" s="60">
        <v>6</v>
      </c>
      <c r="G90" s="3" t="s">
        <v>12</v>
      </c>
      <c r="H90" s="3">
        <v>83</v>
      </c>
      <c r="I90" s="57">
        <v>7.9005000000000006E-2</v>
      </c>
      <c r="J90" s="57">
        <v>7.6002E-2</v>
      </c>
      <c r="K90" s="58">
        <v>48942.5</v>
      </c>
      <c r="L90" s="58">
        <v>3719.7</v>
      </c>
      <c r="M90" s="60">
        <v>7.04</v>
      </c>
    </row>
    <row r="91" spans="1:13" x14ac:dyDescent="0.35">
      <c r="A91" s="3">
        <v>84</v>
      </c>
      <c r="B91" s="57">
        <v>0.114998</v>
      </c>
      <c r="C91" s="57">
        <v>0.10874499999999999</v>
      </c>
      <c r="D91" s="58">
        <v>30683.7</v>
      </c>
      <c r="E91" s="58">
        <v>3336.7</v>
      </c>
      <c r="F91" s="60">
        <v>5.62</v>
      </c>
      <c r="G91" s="3" t="s">
        <v>12</v>
      </c>
      <c r="H91" s="3">
        <v>84</v>
      </c>
      <c r="I91" s="57">
        <v>8.7721999999999994E-2</v>
      </c>
      <c r="J91" s="57">
        <v>8.4036E-2</v>
      </c>
      <c r="K91" s="58">
        <v>45222.7</v>
      </c>
      <c r="L91" s="58">
        <v>3800.3</v>
      </c>
      <c r="M91" s="60">
        <v>6.58</v>
      </c>
    </row>
    <row r="92" spans="1:13" x14ac:dyDescent="0.35">
      <c r="A92" s="3">
        <v>85</v>
      </c>
      <c r="B92" s="57">
        <v>0.13104199999999999</v>
      </c>
      <c r="C92" s="57">
        <v>0.122984</v>
      </c>
      <c r="D92" s="58">
        <v>27347</v>
      </c>
      <c r="E92" s="58">
        <v>3363.2</v>
      </c>
      <c r="F92" s="60">
        <v>5.25</v>
      </c>
      <c r="G92" s="3" t="s">
        <v>12</v>
      </c>
      <c r="H92" s="3">
        <v>85</v>
      </c>
      <c r="I92" s="57">
        <v>9.7470000000000001E-2</v>
      </c>
      <c r="J92" s="57">
        <v>9.2940999999999996E-2</v>
      </c>
      <c r="K92" s="58">
        <v>41422.400000000001</v>
      </c>
      <c r="L92" s="58">
        <v>3849.8</v>
      </c>
      <c r="M92" s="60">
        <v>6.14</v>
      </c>
    </row>
    <row r="93" spans="1:13" x14ac:dyDescent="0.35">
      <c r="A93" s="3">
        <v>86</v>
      </c>
      <c r="B93" s="57">
        <v>0.14172499999999999</v>
      </c>
      <c r="C93" s="57">
        <v>0.13234599999999999</v>
      </c>
      <c r="D93" s="58">
        <v>23983.8</v>
      </c>
      <c r="E93" s="58">
        <v>3174.2</v>
      </c>
      <c r="F93" s="60">
        <v>4.91</v>
      </c>
      <c r="G93" s="3" t="s">
        <v>12</v>
      </c>
      <c r="H93" s="3">
        <v>86</v>
      </c>
      <c r="I93" s="57">
        <v>0.105104</v>
      </c>
      <c r="J93" s="57">
        <v>9.9856E-2</v>
      </c>
      <c r="K93" s="58">
        <v>37572.6</v>
      </c>
      <c r="L93" s="58">
        <v>3751.9</v>
      </c>
      <c r="M93" s="60">
        <v>5.71</v>
      </c>
    </row>
    <row r="94" spans="1:13" x14ac:dyDescent="0.35">
      <c r="A94" s="3">
        <v>87</v>
      </c>
      <c r="B94" s="57">
        <v>0.15290599999999999</v>
      </c>
      <c r="C94" s="57">
        <v>0.14204600000000001</v>
      </c>
      <c r="D94" s="58">
        <v>20809.599999999999</v>
      </c>
      <c r="E94" s="58">
        <v>2955.9</v>
      </c>
      <c r="F94" s="60">
        <v>4.59</v>
      </c>
      <c r="G94" s="3" t="s">
        <v>12</v>
      </c>
      <c r="H94" s="3">
        <v>87</v>
      </c>
      <c r="I94" s="57">
        <v>0.11866500000000001</v>
      </c>
      <c r="J94" s="57">
        <v>0.11201899999999999</v>
      </c>
      <c r="K94" s="58">
        <v>33820.699999999997</v>
      </c>
      <c r="L94" s="58">
        <v>3788.5</v>
      </c>
      <c r="M94" s="60">
        <v>5.29</v>
      </c>
    </row>
    <row r="95" spans="1:13" x14ac:dyDescent="0.35">
      <c r="A95" s="3">
        <v>88</v>
      </c>
      <c r="B95" s="57">
        <v>0.165245</v>
      </c>
      <c r="C95" s="57">
        <v>0.15263399999999999</v>
      </c>
      <c r="D95" s="58">
        <v>17853.7</v>
      </c>
      <c r="E95" s="58">
        <v>2725.1</v>
      </c>
      <c r="F95" s="60">
        <v>4.26</v>
      </c>
      <c r="G95" s="3" t="s">
        <v>12</v>
      </c>
      <c r="H95" s="3">
        <v>88</v>
      </c>
      <c r="I95" s="57">
        <v>0.13179299999999999</v>
      </c>
      <c r="J95" s="57">
        <v>0.123645</v>
      </c>
      <c r="K95" s="58">
        <v>30032.2</v>
      </c>
      <c r="L95" s="58">
        <v>3713.3</v>
      </c>
      <c r="M95" s="60">
        <v>4.9000000000000004</v>
      </c>
    </row>
    <row r="96" spans="1:13" x14ac:dyDescent="0.35">
      <c r="A96" s="3">
        <v>89</v>
      </c>
      <c r="B96" s="57">
        <v>0.187773</v>
      </c>
      <c r="C96" s="57">
        <v>0.171657</v>
      </c>
      <c r="D96" s="58">
        <v>15128.6</v>
      </c>
      <c r="E96" s="58">
        <v>2596.9</v>
      </c>
      <c r="F96" s="60">
        <v>3.94</v>
      </c>
      <c r="G96" s="3" t="s">
        <v>12</v>
      </c>
      <c r="H96" s="3">
        <v>89</v>
      </c>
      <c r="I96" s="57">
        <v>0.150645</v>
      </c>
      <c r="J96" s="57">
        <v>0.140093</v>
      </c>
      <c r="K96" s="58">
        <v>26318.799999999999</v>
      </c>
      <c r="L96" s="58">
        <v>3687.1</v>
      </c>
      <c r="M96" s="60">
        <v>4.5199999999999996</v>
      </c>
    </row>
    <row r="97" spans="1:13" x14ac:dyDescent="0.35">
      <c r="A97" s="3">
        <v>90</v>
      </c>
      <c r="B97" s="57">
        <v>0.21438099999999999</v>
      </c>
      <c r="C97" s="57">
        <v>0.19362599999999999</v>
      </c>
      <c r="D97" s="58">
        <v>12531.7</v>
      </c>
      <c r="E97" s="58">
        <v>2426.5</v>
      </c>
      <c r="F97" s="60">
        <v>3.65</v>
      </c>
      <c r="G97" s="3" t="s">
        <v>12</v>
      </c>
      <c r="H97" s="3">
        <v>90</v>
      </c>
      <c r="I97" s="57">
        <v>0.16853000000000001</v>
      </c>
      <c r="J97" s="57">
        <v>0.15543199999999999</v>
      </c>
      <c r="K97" s="58">
        <v>22631.7</v>
      </c>
      <c r="L97" s="58">
        <v>3517.7</v>
      </c>
      <c r="M97" s="60">
        <v>4.17</v>
      </c>
    </row>
    <row r="98" spans="1:13" x14ac:dyDescent="0.35">
      <c r="A98" s="3">
        <v>91</v>
      </c>
      <c r="B98" s="57">
        <v>0.222022</v>
      </c>
      <c r="C98" s="57">
        <v>0.19983799999999999</v>
      </c>
      <c r="D98" s="58">
        <v>10105.200000000001</v>
      </c>
      <c r="E98" s="58">
        <v>2019.4</v>
      </c>
      <c r="F98" s="60">
        <v>3.41</v>
      </c>
      <c r="G98" s="3" t="s">
        <v>12</v>
      </c>
      <c r="H98" s="3">
        <v>91</v>
      </c>
      <c r="I98" s="57">
        <v>0.187638</v>
      </c>
      <c r="J98" s="57">
        <v>0.171544</v>
      </c>
      <c r="K98" s="58">
        <v>19114</v>
      </c>
      <c r="L98" s="58">
        <v>3278.9</v>
      </c>
      <c r="M98" s="60">
        <v>3.85</v>
      </c>
    </row>
    <row r="99" spans="1:13" x14ac:dyDescent="0.35">
      <c r="A99" s="3">
        <v>92</v>
      </c>
      <c r="B99" s="57">
        <v>0.26827899999999999</v>
      </c>
      <c r="C99" s="57">
        <v>0.23654800000000001</v>
      </c>
      <c r="D99" s="58">
        <v>8085.8</v>
      </c>
      <c r="E99" s="58">
        <v>1912.7</v>
      </c>
      <c r="F99" s="60">
        <v>3.14</v>
      </c>
      <c r="G99" s="3" t="s">
        <v>12</v>
      </c>
      <c r="H99" s="3">
        <v>92</v>
      </c>
      <c r="I99" s="57">
        <v>0.21235899999999999</v>
      </c>
      <c r="J99" s="57">
        <v>0.19197600000000001</v>
      </c>
      <c r="K99" s="58">
        <v>15835.1</v>
      </c>
      <c r="L99" s="58">
        <v>3040</v>
      </c>
      <c r="M99" s="60">
        <v>3.54</v>
      </c>
    </row>
    <row r="100" spans="1:13" x14ac:dyDescent="0.35">
      <c r="A100" s="3">
        <v>93</v>
      </c>
      <c r="B100" s="57">
        <v>0.28078799999999998</v>
      </c>
      <c r="C100" s="57">
        <v>0.24621999999999999</v>
      </c>
      <c r="D100" s="58">
        <v>6173.1</v>
      </c>
      <c r="E100" s="58">
        <v>1519.9</v>
      </c>
      <c r="F100" s="60">
        <v>2.96</v>
      </c>
      <c r="G100" s="3" t="s">
        <v>12</v>
      </c>
      <c r="H100" s="3">
        <v>93</v>
      </c>
      <c r="I100" s="57">
        <v>0.242814</v>
      </c>
      <c r="J100" s="57">
        <v>0.216527</v>
      </c>
      <c r="K100" s="58">
        <v>12795.2</v>
      </c>
      <c r="L100" s="58">
        <v>2770.5</v>
      </c>
      <c r="M100" s="60">
        <v>3.26</v>
      </c>
    </row>
    <row r="101" spans="1:13" x14ac:dyDescent="0.35">
      <c r="A101" s="3">
        <v>94</v>
      </c>
      <c r="B101" s="57">
        <v>0.28948800000000002</v>
      </c>
      <c r="C101" s="57">
        <v>0.252884</v>
      </c>
      <c r="D101" s="58">
        <v>4653.2</v>
      </c>
      <c r="E101" s="58">
        <v>1176.7</v>
      </c>
      <c r="F101" s="60">
        <v>2.76</v>
      </c>
      <c r="G101" s="3" t="s">
        <v>12</v>
      </c>
      <c r="H101" s="3">
        <v>94</v>
      </c>
      <c r="I101" s="57">
        <v>0.26753700000000002</v>
      </c>
      <c r="J101" s="57">
        <v>0.23597199999999999</v>
      </c>
      <c r="K101" s="58">
        <v>10024.700000000001</v>
      </c>
      <c r="L101" s="58">
        <v>2365.5</v>
      </c>
      <c r="M101" s="60">
        <v>3.03</v>
      </c>
    </row>
    <row r="102" spans="1:13" x14ac:dyDescent="0.35">
      <c r="A102" s="3">
        <v>95</v>
      </c>
      <c r="B102" s="57">
        <v>0.37168899999999999</v>
      </c>
      <c r="C102" s="57">
        <v>0.31343799999999999</v>
      </c>
      <c r="D102" s="58">
        <v>3476.5</v>
      </c>
      <c r="E102" s="58">
        <v>1089.7</v>
      </c>
      <c r="F102" s="60">
        <v>2.52</v>
      </c>
      <c r="G102" s="3" t="s">
        <v>12</v>
      </c>
      <c r="H102" s="3">
        <v>95</v>
      </c>
      <c r="I102" s="57">
        <v>0.28515099999999999</v>
      </c>
      <c r="J102" s="57">
        <v>0.24956800000000001</v>
      </c>
      <c r="K102" s="58">
        <v>7659.1</v>
      </c>
      <c r="L102" s="58">
        <v>1911.5</v>
      </c>
      <c r="M102" s="60">
        <v>2.81</v>
      </c>
    </row>
    <row r="103" spans="1:13" x14ac:dyDescent="0.35">
      <c r="A103" s="3">
        <v>96</v>
      </c>
      <c r="B103" s="57">
        <v>0.34253499999999998</v>
      </c>
      <c r="C103" s="57">
        <v>0.29244799999999999</v>
      </c>
      <c r="D103" s="58">
        <v>2386.8000000000002</v>
      </c>
      <c r="E103" s="58">
        <v>698</v>
      </c>
      <c r="F103" s="60">
        <v>2.44</v>
      </c>
      <c r="G103" s="3" t="s">
        <v>12</v>
      </c>
      <c r="H103" s="3">
        <v>96</v>
      </c>
      <c r="I103" s="57">
        <v>0.33314300000000002</v>
      </c>
      <c r="J103" s="57">
        <v>0.28557500000000002</v>
      </c>
      <c r="K103" s="58">
        <v>5747.7</v>
      </c>
      <c r="L103" s="58">
        <v>1641.4</v>
      </c>
      <c r="M103" s="60">
        <v>2.58</v>
      </c>
    </row>
    <row r="104" spans="1:13" x14ac:dyDescent="0.35">
      <c r="A104" s="3">
        <v>97</v>
      </c>
      <c r="B104" s="57">
        <v>0.40704499999999999</v>
      </c>
      <c r="C104" s="57">
        <v>0.33821099999999998</v>
      </c>
      <c r="D104" s="58">
        <v>1688.8</v>
      </c>
      <c r="E104" s="58">
        <v>571.20000000000005</v>
      </c>
      <c r="F104" s="60">
        <v>2.25</v>
      </c>
      <c r="G104" s="3" t="s">
        <v>12</v>
      </c>
      <c r="H104" s="3">
        <v>97</v>
      </c>
      <c r="I104" s="57">
        <v>0.35538199999999998</v>
      </c>
      <c r="J104" s="57">
        <v>0.301761</v>
      </c>
      <c r="K104" s="58">
        <v>4106.3</v>
      </c>
      <c r="L104" s="58">
        <v>1239.0999999999999</v>
      </c>
      <c r="M104" s="60">
        <v>2.41</v>
      </c>
    </row>
    <row r="105" spans="1:13" x14ac:dyDescent="0.35">
      <c r="A105" s="3">
        <v>98</v>
      </c>
      <c r="B105" s="57">
        <v>0.47550399999999998</v>
      </c>
      <c r="C105" s="57">
        <v>0.38416800000000001</v>
      </c>
      <c r="D105" s="58">
        <v>1117.5999999999999</v>
      </c>
      <c r="E105" s="58">
        <v>429.4</v>
      </c>
      <c r="F105" s="60">
        <v>2.14</v>
      </c>
      <c r="G105" s="3" t="s">
        <v>12</v>
      </c>
      <c r="H105" s="3">
        <v>98</v>
      </c>
      <c r="I105" s="57">
        <v>0.41296899999999997</v>
      </c>
      <c r="J105" s="57">
        <v>0.34229100000000001</v>
      </c>
      <c r="K105" s="58">
        <v>2867.2</v>
      </c>
      <c r="L105" s="58">
        <v>981.4</v>
      </c>
      <c r="M105" s="60">
        <v>2.23</v>
      </c>
    </row>
    <row r="106" spans="1:13" x14ac:dyDescent="0.35">
      <c r="A106" s="3">
        <v>99</v>
      </c>
      <c r="B106" s="57">
        <v>0.39631300000000003</v>
      </c>
      <c r="C106" s="57">
        <v>0.33076899999999998</v>
      </c>
      <c r="D106" s="58">
        <v>688.3</v>
      </c>
      <c r="E106" s="58">
        <v>227.7</v>
      </c>
      <c r="F106" s="60">
        <v>2.16</v>
      </c>
      <c r="G106" s="3" t="s">
        <v>12</v>
      </c>
      <c r="H106" s="3">
        <v>99</v>
      </c>
      <c r="I106" s="57">
        <v>0.39141599999999999</v>
      </c>
      <c r="J106" s="57">
        <v>0.327351</v>
      </c>
      <c r="K106" s="58">
        <v>1885.8</v>
      </c>
      <c r="L106" s="58">
        <v>617.29999999999995</v>
      </c>
      <c r="M106" s="60">
        <v>2.14</v>
      </c>
    </row>
    <row r="107" spans="1:13" x14ac:dyDescent="0.35">
      <c r="A107" s="3">
        <v>100</v>
      </c>
      <c r="B107" s="3">
        <v>0.53333299999999995</v>
      </c>
      <c r="C107" s="3">
        <v>0.42105300000000001</v>
      </c>
      <c r="D107" s="3">
        <v>460.6</v>
      </c>
      <c r="E107" s="3">
        <v>193.9</v>
      </c>
      <c r="F107" s="3">
        <v>1.98</v>
      </c>
      <c r="G107" s="3" t="s">
        <v>12</v>
      </c>
      <c r="H107" s="3">
        <v>100</v>
      </c>
      <c r="I107" s="3">
        <v>0.47742800000000002</v>
      </c>
      <c r="J107" s="3">
        <v>0.38542199999999999</v>
      </c>
      <c r="K107" s="3">
        <v>1268.5</v>
      </c>
      <c r="L107" s="3">
        <v>488.9</v>
      </c>
      <c r="M107" s="3">
        <v>1.93</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37</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5.3350000000000003E-3</v>
      </c>
      <c r="C7" s="57">
        <v>5.3210000000000002E-3</v>
      </c>
      <c r="D7" s="58">
        <v>100000</v>
      </c>
      <c r="E7" s="58">
        <v>532.1</v>
      </c>
      <c r="F7" s="60">
        <v>74.8</v>
      </c>
      <c r="G7" s="3" t="s">
        <v>12</v>
      </c>
      <c r="H7" s="3">
        <v>0</v>
      </c>
      <c r="I7" s="57">
        <v>4.2560000000000002E-3</v>
      </c>
      <c r="J7" s="57">
        <v>4.2469999999999999E-3</v>
      </c>
      <c r="K7" s="58">
        <v>100000</v>
      </c>
      <c r="L7" s="58">
        <v>424.7</v>
      </c>
      <c r="M7" s="60">
        <v>79.69</v>
      </c>
    </row>
    <row r="8" spans="1:13" x14ac:dyDescent="0.35">
      <c r="A8" s="3">
        <v>1</v>
      </c>
      <c r="B8" s="57">
        <v>2.8499999999999999E-4</v>
      </c>
      <c r="C8" s="57">
        <v>2.8499999999999999E-4</v>
      </c>
      <c r="D8" s="58">
        <v>99467.9</v>
      </c>
      <c r="E8" s="58">
        <v>28.3</v>
      </c>
      <c r="F8" s="60">
        <v>74.2</v>
      </c>
      <c r="G8" s="3" t="s">
        <v>12</v>
      </c>
      <c r="H8" s="3">
        <v>1</v>
      </c>
      <c r="I8" s="57">
        <v>5.2700000000000002E-4</v>
      </c>
      <c r="J8" s="57">
        <v>5.2599999999999999E-4</v>
      </c>
      <c r="K8" s="58">
        <v>99575.3</v>
      </c>
      <c r="L8" s="58">
        <v>52.4</v>
      </c>
      <c r="M8" s="60">
        <v>79.03</v>
      </c>
    </row>
    <row r="9" spans="1:13" x14ac:dyDescent="0.35">
      <c r="A9" s="3">
        <v>2</v>
      </c>
      <c r="B9" s="57">
        <v>3.1399999999999999E-4</v>
      </c>
      <c r="C9" s="57">
        <v>3.1399999999999999E-4</v>
      </c>
      <c r="D9" s="58">
        <v>99439.6</v>
      </c>
      <c r="E9" s="58">
        <v>31.3</v>
      </c>
      <c r="F9" s="60">
        <v>73.22</v>
      </c>
      <c r="G9" s="3" t="s">
        <v>12</v>
      </c>
      <c r="H9" s="3">
        <v>2</v>
      </c>
      <c r="I9" s="57">
        <v>1.66E-4</v>
      </c>
      <c r="J9" s="57">
        <v>1.66E-4</v>
      </c>
      <c r="K9" s="58">
        <v>99522.9</v>
      </c>
      <c r="L9" s="58">
        <v>16.5</v>
      </c>
      <c r="M9" s="60">
        <v>78.069999999999993</v>
      </c>
    </row>
    <row r="10" spans="1:13" x14ac:dyDescent="0.35">
      <c r="A10" s="3">
        <v>3</v>
      </c>
      <c r="B10" s="57">
        <v>2.4699999999999999E-4</v>
      </c>
      <c r="C10" s="57">
        <v>2.4699999999999999E-4</v>
      </c>
      <c r="D10" s="58">
        <v>99408.3</v>
      </c>
      <c r="E10" s="58">
        <v>24.6</v>
      </c>
      <c r="F10" s="60">
        <v>72.239999999999995</v>
      </c>
      <c r="G10" s="3" t="s">
        <v>12</v>
      </c>
      <c r="H10" s="3">
        <v>3</v>
      </c>
      <c r="I10" s="57">
        <v>1.16E-4</v>
      </c>
      <c r="J10" s="57">
        <v>1.16E-4</v>
      </c>
      <c r="K10" s="58">
        <v>99506.4</v>
      </c>
      <c r="L10" s="58">
        <v>11.6</v>
      </c>
      <c r="M10" s="60">
        <v>77.08</v>
      </c>
    </row>
    <row r="11" spans="1:13" x14ac:dyDescent="0.35">
      <c r="A11" s="3">
        <v>4</v>
      </c>
      <c r="B11" s="57">
        <v>1.12E-4</v>
      </c>
      <c r="C11" s="57">
        <v>1.12E-4</v>
      </c>
      <c r="D11" s="58">
        <v>99383.8</v>
      </c>
      <c r="E11" s="58">
        <v>11.2</v>
      </c>
      <c r="F11" s="60">
        <v>71.260000000000005</v>
      </c>
      <c r="G11" s="3" t="s">
        <v>12</v>
      </c>
      <c r="H11" s="3">
        <v>4</v>
      </c>
      <c r="I11" s="57">
        <v>1.94E-4</v>
      </c>
      <c r="J11" s="57">
        <v>1.94E-4</v>
      </c>
      <c r="K11" s="58">
        <v>99494.8</v>
      </c>
      <c r="L11" s="58">
        <v>19.3</v>
      </c>
      <c r="M11" s="60">
        <v>76.09</v>
      </c>
    </row>
    <row r="12" spans="1:13" x14ac:dyDescent="0.35">
      <c r="A12" s="3">
        <v>5</v>
      </c>
      <c r="B12" s="57">
        <v>9.7999999999999997E-5</v>
      </c>
      <c r="C12" s="57">
        <v>9.7999999999999997E-5</v>
      </c>
      <c r="D12" s="58">
        <v>99372.6</v>
      </c>
      <c r="E12" s="58">
        <v>9.6999999999999993</v>
      </c>
      <c r="F12" s="60">
        <v>70.27</v>
      </c>
      <c r="G12" s="3" t="s">
        <v>12</v>
      </c>
      <c r="H12" s="3">
        <v>5</v>
      </c>
      <c r="I12" s="57">
        <v>1.15E-4</v>
      </c>
      <c r="J12" s="57">
        <v>1.15E-4</v>
      </c>
      <c r="K12" s="58">
        <v>99475.5</v>
      </c>
      <c r="L12" s="58">
        <v>11.5</v>
      </c>
      <c r="M12" s="60">
        <v>75.099999999999994</v>
      </c>
    </row>
    <row r="13" spans="1:13" x14ac:dyDescent="0.35">
      <c r="A13" s="3">
        <v>6</v>
      </c>
      <c r="B13" s="57">
        <v>1.54E-4</v>
      </c>
      <c r="C13" s="57">
        <v>1.54E-4</v>
      </c>
      <c r="D13" s="58">
        <v>99362.9</v>
      </c>
      <c r="E13" s="58">
        <v>15.3</v>
      </c>
      <c r="F13" s="60">
        <v>69.27</v>
      </c>
      <c r="G13" s="3" t="s">
        <v>12</v>
      </c>
      <c r="H13" s="3">
        <v>6</v>
      </c>
      <c r="I13" s="57">
        <v>9.8999999999999994E-5</v>
      </c>
      <c r="J13" s="57">
        <v>9.8999999999999994E-5</v>
      </c>
      <c r="K13" s="58">
        <v>99464.1</v>
      </c>
      <c r="L13" s="58">
        <v>9.9</v>
      </c>
      <c r="M13" s="60">
        <v>74.11</v>
      </c>
    </row>
    <row r="14" spans="1:13" x14ac:dyDescent="0.35">
      <c r="A14" s="3">
        <v>7</v>
      </c>
      <c r="B14" s="57">
        <v>9.2E-5</v>
      </c>
      <c r="C14" s="57">
        <v>9.2E-5</v>
      </c>
      <c r="D14" s="58">
        <v>99347.6</v>
      </c>
      <c r="E14" s="58">
        <v>9.1</v>
      </c>
      <c r="F14" s="60">
        <v>68.290000000000006</v>
      </c>
      <c r="G14" s="3" t="s">
        <v>12</v>
      </c>
      <c r="H14" s="3">
        <v>7</v>
      </c>
      <c r="I14" s="57">
        <v>3.6000000000000001E-5</v>
      </c>
      <c r="J14" s="57">
        <v>3.6000000000000001E-5</v>
      </c>
      <c r="K14" s="58">
        <v>99454.2</v>
      </c>
      <c r="L14" s="58">
        <v>3.6</v>
      </c>
      <c r="M14" s="60">
        <v>73.12</v>
      </c>
    </row>
    <row r="15" spans="1:13" x14ac:dyDescent="0.35">
      <c r="A15" s="3">
        <v>8</v>
      </c>
      <c r="B15" s="57">
        <v>1.3300000000000001E-4</v>
      </c>
      <c r="C15" s="57">
        <v>1.3300000000000001E-4</v>
      </c>
      <c r="D15" s="58">
        <v>99338.5</v>
      </c>
      <c r="E15" s="58">
        <v>13.3</v>
      </c>
      <c r="F15" s="60">
        <v>67.290000000000006</v>
      </c>
      <c r="G15" s="3" t="s">
        <v>12</v>
      </c>
      <c r="H15" s="3">
        <v>8</v>
      </c>
      <c r="I15" s="57">
        <v>6.9999999999999994E-5</v>
      </c>
      <c r="J15" s="57">
        <v>6.9999999999999994E-5</v>
      </c>
      <c r="K15" s="58">
        <v>99450.6</v>
      </c>
      <c r="L15" s="58">
        <v>7</v>
      </c>
      <c r="M15" s="60">
        <v>72.12</v>
      </c>
    </row>
    <row r="16" spans="1:13" x14ac:dyDescent="0.35">
      <c r="A16" s="3">
        <v>9</v>
      </c>
      <c r="B16" s="57">
        <v>9.8999999999999994E-5</v>
      </c>
      <c r="C16" s="57">
        <v>9.8999999999999994E-5</v>
      </c>
      <c r="D16" s="58">
        <v>99325.3</v>
      </c>
      <c r="E16" s="58">
        <v>9.8000000000000007</v>
      </c>
      <c r="F16" s="60">
        <v>66.3</v>
      </c>
      <c r="G16" s="3" t="s">
        <v>12</v>
      </c>
      <c r="H16" s="3">
        <v>9</v>
      </c>
      <c r="I16" s="57">
        <v>8.1000000000000004E-5</v>
      </c>
      <c r="J16" s="57">
        <v>8.1000000000000004E-5</v>
      </c>
      <c r="K16" s="58">
        <v>99443.6</v>
      </c>
      <c r="L16" s="58">
        <v>8</v>
      </c>
      <c r="M16" s="60">
        <v>71.13</v>
      </c>
    </row>
    <row r="17" spans="1:13" x14ac:dyDescent="0.35">
      <c r="A17" s="3">
        <v>10</v>
      </c>
      <c r="B17" s="57">
        <v>1.73E-4</v>
      </c>
      <c r="C17" s="57">
        <v>1.73E-4</v>
      </c>
      <c r="D17" s="58">
        <v>99315.5</v>
      </c>
      <c r="E17" s="58">
        <v>17.2</v>
      </c>
      <c r="F17" s="60">
        <v>65.31</v>
      </c>
      <c r="G17" s="3" t="s">
        <v>12</v>
      </c>
      <c r="H17" s="3">
        <v>10</v>
      </c>
      <c r="I17" s="57">
        <v>1.1400000000000001E-4</v>
      </c>
      <c r="J17" s="57">
        <v>1.1400000000000001E-4</v>
      </c>
      <c r="K17" s="58">
        <v>99435.6</v>
      </c>
      <c r="L17" s="58">
        <v>11.3</v>
      </c>
      <c r="M17" s="60">
        <v>70.13</v>
      </c>
    </row>
    <row r="18" spans="1:13" x14ac:dyDescent="0.35">
      <c r="A18" s="3">
        <v>11</v>
      </c>
      <c r="B18" s="57">
        <v>1.6000000000000001E-4</v>
      </c>
      <c r="C18" s="57">
        <v>1.6000000000000001E-4</v>
      </c>
      <c r="D18" s="58">
        <v>99298.3</v>
      </c>
      <c r="E18" s="58">
        <v>15.9</v>
      </c>
      <c r="F18" s="60">
        <v>64.319999999999993</v>
      </c>
      <c r="G18" s="3" t="s">
        <v>12</v>
      </c>
      <c r="H18" s="3">
        <v>11</v>
      </c>
      <c r="I18" s="57">
        <v>1.35E-4</v>
      </c>
      <c r="J18" s="57">
        <v>1.35E-4</v>
      </c>
      <c r="K18" s="58">
        <v>99424.2</v>
      </c>
      <c r="L18" s="58">
        <v>13.4</v>
      </c>
      <c r="M18" s="60">
        <v>69.14</v>
      </c>
    </row>
    <row r="19" spans="1:13" x14ac:dyDescent="0.35">
      <c r="A19" s="3">
        <v>12</v>
      </c>
      <c r="B19" s="57">
        <v>1.16E-4</v>
      </c>
      <c r="C19" s="57">
        <v>1.16E-4</v>
      </c>
      <c r="D19" s="58">
        <v>99282.4</v>
      </c>
      <c r="E19" s="58">
        <v>11.5</v>
      </c>
      <c r="F19" s="60">
        <v>63.33</v>
      </c>
      <c r="G19" s="3" t="s">
        <v>12</v>
      </c>
      <c r="H19" s="3">
        <v>12</v>
      </c>
      <c r="I19" s="57">
        <v>9.8999999999999994E-5</v>
      </c>
      <c r="J19" s="57">
        <v>9.8999999999999994E-5</v>
      </c>
      <c r="K19" s="58">
        <v>99410.8</v>
      </c>
      <c r="L19" s="58">
        <v>9.8000000000000007</v>
      </c>
      <c r="M19" s="60">
        <v>68.150000000000006</v>
      </c>
    </row>
    <row r="20" spans="1:13" x14ac:dyDescent="0.35">
      <c r="A20" s="3">
        <v>13</v>
      </c>
      <c r="B20" s="57">
        <v>1.75E-4</v>
      </c>
      <c r="C20" s="57">
        <v>1.75E-4</v>
      </c>
      <c r="D20" s="58">
        <v>99270.9</v>
      </c>
      <c r="E20" s="58">
        <v>17.399999999999999</v>
      </c>
      <c r="F20" s="60">
        <v>62.34</v>
      </c>
      <c r="G20" s="3" t="s">
        <v>12</v>
      </c>
      <c r="H20" s="3">
        <v>13</v>
      </c>
      <c r="I20" s="57">
        <v>7.4999999999999993E-5</v>
      </c>
      <c r="J20" s="57">
        <v>7.4999999999999993E-5</v>
      </c>
      <c r="K20" s="58">
        <v>99401</v>
      </c>
      <c r="L20" s="58">
        <v>7.4</v>
      </c>
      <c r="M20" s="60">
        <v>67.16</v>
      </c>
    </row>
    <row r="21" spans="1:13" x14ac:dyDescent="0.35">
      <c r="A21" s="3">
        <v>14</v>
      </c>
      <c r="B21" s="57">
        <v>2.34E-4</v>
      </c>
      <c r="C21" s="57">
        <v>2.34E-4</v>
      </c>
      <c r="D21" s="58">
        <v>99253.5</v>
      </c>
      <c r="E21" s="58">
        <v>23.3</v>
      </c>
      <c r="F21" s="60">
        <v>61.35</v>
      </c>
      <c r="G21" s="3" t="s">
        <v>12</v>
      </c>
      <c r="H21" s="3">
        <v>14</v>
      </c>
      <c r="I21" s="57">
        <v>1.15E-4</v>
      </c>
      <c r="J21" s="57">
        <v>1.15E-4</v>
      </c>
      <c r="K21" s="58">
        <v>99393.5</v>
      </c>
      <c r="L21" s="58">
        <v>11.5</v>
      </c>
      <c r="M21" s="60">
        <v>66.16</v>
      </c>
    </row>
    <row r="22" spans="1:13" x14ac:dyDescent="0.35">
      <c r="A22" s="3">
        <v>15</v>
      </c>
      <c r="B22" s="57">
        <v>3.57E-4</v>
      </c>
      <c r="C22" s="57">
        <v>3.57E-4</v>
      </c>
      <c r="D22" s="58">
        <v>99230.3</v>
      </c>
      <c r="E22" s="58">
        <v>35.4</v>
      </c>
      <c r="F22" s="60">
        <v>60.36</v>
      </c>
      <c r="G22" s="3" t="s">
        <v>12</v>
      </c>
      <c r="H22" s="3">
        <v>15</v>
      </c>
      <c r="I22" s="57">
        <v>2.42E-4</v>
      </c>
      <c r="J22" s="57">
        <v>2.42E-4</v>
      </c>
      <c r="K22" s="58">
        <v>99382.1</v>
      </c>
      <c r="L22" s="58">
        <v>24</v>
      </c>
      <c r="M22" s="60">
        <v>65.17</v>
      </c>
    </row>
    <row r="23" spans="1:13" x14ac:dyDescent="0.35">
      <c r="A23" s="3">
        <v>16</v>
      </c>
      <c r="B23" s="57">
        <v>4.1100000000000002E-4</v>
      </c>
      <c r="C23" s="57">
        <v>4.1100000000000002E-4</v>
      </c>
      <c r="D23" s="58">
        <v>99194.9</v>
      </c>
      <c r="E23" s="58">
        <v>40.700000000000003</v>
      </c>
      <c r="F23" s="60">
        <v>59.38</v>
      </c>
      <c r="G23" s="3" t="s">
        <v>12</v>
      </c>
      <c r="H23" s="3">
        <v>16</v>
      </c>
      <c r="I23" s="57">
        <v>2.4499999999999999E-4</v>
      </c>
      <c r="J23" s="57">
        <v>2.4499999999999999E-4</v>
      </c>
      <c r="K23" s="58">
        <v>99358</v>
      </c>
      <c r="L23" s="58">
        <v>24.4</v>
      </c>
      <c r="M23" s="60">
        <v>64.19</v>
      </c>
    </row>
    <row r="24" spans="1:13" x14ac:dyDescent="0.35">
      <c r="A24" s="3">
        <v>17</v>
      </c>
      <c r="B24" s="57">
        <v>8.7399999999999999E-4</v>
      </c>
      <c r="C24" s="57">
        <v>8.7399999999999999E-4</v>
      </c>
      <c r="D24" s="58">
        <v>99154.1</v>
      </c>
      <c r="E24" s="58">
        <v>86.6</v>
      </c>
      <c r="F24" s="60">
        <v>58.41</v>
      </c>
      <c r="G24" s="3" t="s">
        <v>12</v>
      </c>
      <c r="H24" s="3">
        <v>17</v>
      </c>
      <c r="I24" s="57">
        <v>3.0600000000000001E-4</v>
      </c>
      <c r="J24" s="57">
        <v>3.0600000000000001E-4</v>
      </c>
      <c r="K24" s="58">
        <v>99333.7</v>
      </c>
      <c r="L24" s="58">
        <v>30.4</v>
      </c>
      <c r="M24" s="60">
        <v>63.2</v>
      </c>
    </row>
    <row r="25" spans="1:13" x14ac:dyDescent="0.35">
      <c r="A25" s="3">
        <v>18</v>
      </c>
      <c r="B25" s="57">
        <v>9.1E-4</v>
      </c>
      <c r="C25" s="57">
        <v>9.1E-4</v>
      </c>
      <c r="D25" s="58">
        <v>99067.5</v>
      </c>
      <c r="E25" s="58">
        <v>90.1</v>
      </c>
      <c r="F25" s="60">
        <v>57.46</v>
      </c>
      <c r="G25" s="3" t="s">
        <v>12</v>
      </c>
      <c r="H25" s="3">
        <v>18</v>
      </c>
      <c r="I25" s="57">
        <v>3.6499999999999998E-4</v>
      </c>
      <c r="J25" s="57">
        <v>3.6499999999999998E-4</v>
      </c>
      <c r="K25" s="58">
        <v>99303.2</v>
      </c>
      <c r="L25" s="58">
        <v>36.200000000000003</v>
      </c>
      <c r="M25" s="60">
        <v>62.22</v>
      </c>
    </row>
    <row r="26" spans="1:13" x14ac:dyDescent="0.35">
      <c r="A26" s="3">
        <v>19</v>
      </c>
      <c r="B26" s="57">
        <v>9.1399999999999999E-4</v>
      </c>
      <c r="C26" s="57">
        <v>9.1299999999999997E-4</v>
      </c>
      <c r="D26" s="58">
        <v>98977.4</v>
      </c>
      <c r="E26" s="58">
        <v>90.4</v>
      </c>
      <c r="F26" s="60">
        <v>56.51</v>
      </c>
      <c r="G26" s="3" t="s">
        <v>12</v>
      </c>
      <c r="H26" s="3">
        <v>19</v>
      </c>
      <c r="I26" s="57">
        <v>3.4299999999999999E-4</v>
      </c>
      <c r="J26" s="57">
        <v>3.4299999999999999E-4</v>
      </c>
      <c r="K26" s="58">
        <v>99267</v>
      </c>
      <c r="L26" s="58">
        <v>34.1</v>
      </c>
      <c r="M26" s="60">
        <v>61.24</v>
      </c>
    </row>
    <row r="27" spans="1:13" x14ac:dyDescent="0.35">
      <c r="A27" s="3">
        <v>20</v>
      </c>
      <c r="B27" s="57">
        <v>1.0269999999999999E-3</v>
      </c>
      <c r="C27" s="57">
        <v>1.026E-3</v>
      </c>
      <c r="D27" s="58">
        <v>98887</v>
      </c>
      <c r="E27" s="58">
        <v>101.5</v>
      </c>
      <c r="F27" s="60">
        <v>55.56</v>
      </c>
      <c r="G27" s="3" t="s">
        <v>12</v>
      </c>
      <c r="H27" s="3">
        <v>20</v>
      </c>
      <c r="I27" s="57">
        <v>3.4499999999999998E-4</v>
      </c>
      <c r="J27" s="57">
        <v>3.4499999999999998E-4</v>
      </c>
      <c r="K27" s="58">
        <v>99233</v>
      </c>
      <c r="L27" s="58">
        <v>34.200000000000003</v>
      </c>
      <c r="M27" s="60">
        <v>60.26</v>
      </c>
    </row>
    <row r="28" spans="1:13" x14ac:dyDescent="0.35">
      <c r="A28" s="3">
        <v>21</v>
      </c>
      <c r="B28" s="57">
        <v>1.073E-3</v>
      </c>
      <c r="C28" s="57">
        <v>1.073E-3</v>
      </c>
      <c r="D28" s="58">
        <v>98785.5</v>
      </c>
      <c r="E28" s="58">
        <v>106</v>
      </c>
      <c r="F28" s="60">
        <v>54.62</v>
      </c>
      <c r="G28" s="3" t="s">
        <v>12</v>
      </c>
      <c r="H28" s="3">
        <v>21</v>
      </c>
      <c r="I28" s="57">
        <v>3.4900000000000003E-4</v>
      </c>
      <c r="J28" s="57">
        <v>3.4900000000000003E-4</v>
      </c>
      <c r="K28" s="58">
        <v>99198.7</v>
      </c>
      <c r="L28" s="58">
        <v>34.6</v>
      </c>
      <c r="M28" s="60">
        <v>59.28</v>
      </c>
    </row>
    <row r="29" spans="1:13" x14ac:dyDescent="0.35">
      <c r="A29" s="3">
        <v>22</v>
      </c>
      <c r="B29" s="57">
        <v>9.3499999999999996E-4</v>
      </c>
      <c r="C29" s="57">
        <v>9.3400000000000004E-4</v>
      </c>
      <c r="D29" s="58">
        <v>98679.5</v>
      </c>
      <c r="E29" s="58">
        <v>92.2</v>
      </c>
      <c r="F29" s="60">
        <v>53.67</v>
      </c>
      <c r="G29" s="3" t="s">
        <v>12</v>
      </c>
      <c r="H29" s="3">
        <v>22</v>
      </c>
      <c r="I29" s="57">
        <v>3.5300000000000002E-4</v>
      </c>
      <c r="J29" s="57">
        <v>3.5300000000000002E-4</v>
      </c>
      <c r="K29" s="58">
        <v>99164.2</v>
      </c>
      <c r="L29" s="58">
        <v>35</v>
      </c>
      <c r="M29" s="60">
        <v>58.3</v>
      </c>
    </row>
    <row r="30" spans="1:13" x14ac:dyDescent="0.35">
      <c r="A30" s="3">
        <v>23</v>
      </c>
      <c r="B30" s="57">
        <v>1.2880000000000001E-3</v>
      </c>
      <c r="C30" s="57">
        <v>1.2869999999999999E-3</v>
      </c>
      <c r="D30" s="58">
        <v>98587.4</v>
      </c>
      <c r="E30" s="58">
        <v>126.9</v>
      </c>
      <c r="F30" s="60">
        <v>52.72</v>
      </c>
      <c r="G30" s="3" t="s">
        <v>12</v>
      </c>
      <c r="H30" s="3">
        <v>23</v>
      </c>
      <c r="I30" s="57">
        <v>2.8699999999999998E-4</v>
      </c>
      <c r="J30" s="57">
        <v>2.8699999999999998E-4</v>
      </c>
      <c r="K30" s="58">
        <v>99129.2</v>
      </c>
      <c r="L30" s="58">
        <v>28.4</v>
      </c>
      <c r="M30" s="60">
        <v>57.33</v>
      </c>
    </row>
    <row r="31" spans="1:13" x14ac:dyDescent="0.35">
      <c r="A31" s="3">
        <v>24</v>
      </c>
      <c r="B31" s="57">
        <v>1.279E-3</v>
      </c>
      <c r="C31" s="57">
        <v>1.279E-3</v>
      </c>
      <c r="D31" s="58">
        <v>98460.5</v>
      </c>
      <c r="E31" s="58">
        <v>125.9</v>
      </c>
      <c r="F31" s="60">
        <v>51.79</v>
      </c>
      <c r="G31" s="3" t="s">
        <v>12</v>
      </c>
      <c r="H31" s="3">
        <v>24</v>
      </c>
      <c r="I31" s="57">
        <v>3.0400000000000002E-4</v>
      </c>
      <c r="J31" s="57">
        <v>3.0400000000000002E-4</v>
      </c>
      <c r="K31" s="58">
        <v>99100.7</v>
      </c>
      <c r="L31" s="58">
        <v>30.1</v>
      </c>
      <c r="M31" s="60">
        <v>56.34</v>
      </c>
    </row>
    <row r="32" spans="1:13" x14ac:dyDescent="0.35">
      <c r="A32" s="3">
        <v>25</v>
      </c>
      <c r="B32" s="57">
        <v>1.134E-3</v>
      </c>
      <c r="C32" s="57">
        <v>1.1329999999999999E-3</v>
      </c>
      <c r="D32" s="58">
        <v>98334.6</v>
      </c>
      <c r="E32" s="58">
        <v>111.4</v>
      </c>
      <c r="F32" s="60">
        <v>50.86</v>
      </c>
      <c r="G32" s="3" t="s">
        <v>12</v>
      </c>
      <c r="H32" s="3">
        <v>25</v>
      </c>
      <c r="I32" s="57">
        <v>2.8499999999999999E-4</v>
      </c>
      <c r="J32" s="57">
        <v>2.8400000000000002E-4</v>
      </c>
      <c r="K32" s="58">
        <v>99070.6</v>
      </c>
      <c r="L32" s="58">
        <v>28.2</v>
      </c>
      <c r="M32" s="60">
        <v>55.36</v>
      </c>
    </row>
    <row r="33" spans="1:13" x14ac:dyDescent="0.35">
      <c r="A33" s="3">
        <v>26</v>
      </c>
      <c r="B33" s="57">
        <v>1.047E-3</v>
      </c>
      <c r="C33" s="57">
        <v>1.0460000000000001E-3</v>
      </c>
      <c r="D33" s="58">
        <v>98223.2</v>
      </c>
      <c r="E33" s="58">
        <v>102.8</v>
      </c>
      <c r="F33" s="60">
        <v>49.91</v>
      </c>
      <c r="G33" s="3" t="s">
        <v>12</v>
      </c>
      <c r="H33" s="3">
        <v>26</v>
      </c>
      <c r="I33" s="57">
        <v>3.3399999999999999E-4</v>
      </c>
      <c r="J33" s="57">
        <v>3.3399999999999999E-4</v>
      </c>
      <c r="K33" s="58">
        <v>99042.4</v>
      </c>
      <c r="L33" s="58">
        <v>33</v>
      </c>
      <c r="M33" s="60">
        <v>54.37</v>
      </c>
    </row>
    <row r="34" spans="1:13" x14ac:dyDescent="0.35">
      <c r="A34" s="3">
        <v>27</v>
      </c>
      <c r="B34" s="57">
        <v>1.2199999999999999E-3</v>
      </c>
      <c r="C34" s="57">
        <v>1.2199999999999999E-3</v>
      </c>
      <c r="D34" s="58">
        <v>98120.4</v>
      </c>
      <c r="E34" s="58">
        <v>119.7</v>
      </c>
      <c r="F34" s="60">
        <v>48.97</v>
      </c>
      <c r="G34" s="3" t="s">
        <v>12</v>
      </c>
      <c r="H34" s="3">
        <v>27</v>
      </c>
      <c r="I34" s="57">
        <v>3.8099999999999999E-4</v>
      </c>
      <c r="J34" s="57">
        <v>3.8099999999999999E-4</v>
      </c>
      <c r="K34" s="58">
        <v>99009.4</v>
      </c>
      <c r="L34" s="58">
        <v>37.700000000000003</v>
      </c>
      <c r="M34" s="60">
        <v>53.39</v>
      </c>
    </row>
    <row r="35" spans="1:13" x14ac:dyDescent="0.35">
      <c r="A35" s="3">
        <v>28</v>
      </c>
      <c r="B35" s="57">
        <v>1.0189999999999999E-3</v>
      </c>
      <c r="C35" s="57">
        <v>1.0189999999999999E-3</v>
      </c>
      <c r="D35" s="58">
        <v>98000.7</v>
      </c>
      <c r="E35" s="58">
        <v>99.8</v>
      </c>
      <c r="F35" s="60">
        <v>48.03</v>
      </c>
      <c r="G35" s="3" t="s">
        <v>12</v>
      </c>
      <c r="H35" s="3">
        <v>28</v>
      </c>
      <c r="I35" s="57">
        <v>6.0099999999999997E-4</v>
      </c>
      <c r="J35" s="57">
        <v>6.0099999999999997E-4</v>
      </c>
      <c r="K35" s="58">
        <v>98971.6</v>
      </c>
      <c r="L35" s="58">
        <v>59.5</v>
      </c>
      <c r="M35" s="60">
        <v>52.41</v>
      </c>
    </row>
    <row r="36" spans="1:13" x14ac:dyDescent="0.35">
      <c r="A36" s="3">
        <v>29</v>
      </c>
      <c r="B36" s="57">
        <v>1.2149999999999999E-3</v>
      </c>
      <c r="C36" s="57">
        <v>1.2149999999999999E-3</v>
      </c>
      <c r="D36" s="58">
        <v>97900.9</v>
      </c>
      <c r="E36" s="58">
        <v>118.9</v>
      </c>
      <c r="F36" s="60">
        <v>47.07</v>
      </c>
      <c r="G36" s="3" t="s">
        <v>12</v>
      </c>
      <c r="H36" s="3">
        <v>29</v>
      </c>
      <c r="I36" s="57">
        <v>4.0299999999999998E-4</v>
      </c>
      <c r="J36" s="57">
        <v>4.0299999999999998E-4</v>
      </c>
      <c r="K36" s="58">
        <v>98912.2</v>
      </c>
      <c r="L36" s="58">
        <v>39.799999999999997</v>
      </c>
      <c r="M36" s="60">
        <v>51.44</v>
      </c>
    </row>
    <row r="37" spans="1:13" x14ac:dyDescent="0.35">
      <c r="A37" s="3">
        <v>30</v>
      </c>
      <c r="B37" s="57">
        <v>1.3940000000000001E-3</v>
      </c>
      <c r="C37" s="57">
        <v>1.3929999999999999E-3</v>
      </c>
      <c r="D37" s="58">
        <v>97782</v>
      </c>
      <c r="E37" s="58">
        <v>136.19999999999999</v>
      </c>
      <c r="F37" s="60">
        <v>46.13</v>
      </c>
      <c r="G37" s="3" t="s">
        <v>12</v>
      </c>
      <c r="H37" s="3">
        <v>30</v>
      </c>
      <c r="I37" s="57">
        <v>6.4599999999999998E-4</v>
      </c>
      <c r="J37" s="57">
        <v>6.4599999999999998E-4</v>
      </c>
      <c r="K37" s="58">
        <v>98872.3</v>
      </c>
      <c r="L37" s="58">
        <v>63.8</v>
      </c>
      <c r="M37" s="60">
        <v>50.46</v>
      </c>
    </row>
    <row r="38" spans="1:13" x14ac:dyDescent="0.35">
      <c r="A38" s="3">
        <v>31</v>
      </c>
      <c r="B38" s="57">
        <v>1.7240000000000001E-3</v>
      </c>
      <c r="C38" s="57">
        <v>1.7229999999999999E-3</v>
      </c>
      <c r="D38" s="58">
        <v>97645.8</v>
      </c>
      <c r="E38" s="58">
        <v>168.2</v>
      </c>
      <c r="F38" s="60">
        <v>45.19</v>
      </c>
      <c r="G38" s="3" t="s">
        <v>12</v>
      </c>
      <c r="H38" s="3">
        <v>31</v>
      </c>
      <c r="I38" s="57">
        <v>6.2399999999999999E-4</v>
      </c>
      <c r="J38" s="57">
        <v>6.2399999999999999E-4</v>
      </c>
      <c r="K38" s="58">
        <v>98808.5</v>
      </c>
      <c r="L38" s="58">
        <v>61.7</v>
      </c>
      <c r="M38" s="60">
        <v>49.5</v>
      </c>
    </row>
    <row r="39" spans="1:13" x14ac:dyDescent="0.35">
      <c r="A39" s="3">
        <v>32</v>
      </c>
      <c r="B39" s="57">
        <v>1.5759999999999999E-3</v>
      </c>
      <c r="C39" s="57">
        <v>1.575E-3</v>
      </c>
      <c r="D39" s="58">
        <v>97477.6</v>
      </c>
      <c r="E39" s="58">
        <v>153.5</v>
      </c>
      <c r="F39" s="60">
        <v>44.27</v>
      </c>
      <c r="G39" s="3" t="s">
        <v>12</v>
      </c>
      <c r="H39" s="3">
        <v>32</v>
      </c>
      <c r="I39" s="57">
        <v>6.1200000000000002E-4</v>
      </c>
      <c r="J39" s="57">
        <v>6.1200000000000002E-4</v>
      </c>
      <c r="K39" s="58">
        <v>98746.8</v>
      </c>
      <c r="L39" s="58">
        <v>60.4</v>
      </c>
      <c r="M39" s="60">
        <v>48.53</v>
      </c>
    </row>
    <row r="40" spans="1:13" x14ac:dyDescent="0.35">
      <c r="A40" s="3">
        <v>33</v>
      </c>
      <c r="B40" s="57">
        <v>1.9059999999999999E-3</v>
      </c>
      <c r="C40" s="57">
        <v>1.9040000000000001E-3</v>
      </c>
      <c r="D40" s="58">
        <v>97324.1</v>
      </c>
      <c r="E40" s="58">
        <v>185.3</v>
      </c>
      <c r="F40" s="60">
        <v>43.34</v>
      </c>
      <c r="G40" s="3" t="s">
        <v>12</v>
      </c>
      <c r="H40" s="3">
        <v>33</v>
      </c>
      <c r="I40" s="57">
        <v>6.4800000000000003E-4</v>
      </c>
      <c r="J40" s="57">
        <v>6.4800000000000003E-4</v>
      </c>
      <c r="K40" s="58">
        <v>98686.399999999994</v>
      </c>
      <c r="L40" s="58">
        <v>63.9</v>
      </c>
      <c r="M40" s="60">
        <v>47.56</v>
      </c>
    </row>
    <row r="41" spans="1:13" x14ac:dyDescent="0.35">
      <c r="A41" s="3">
        <v>34</v>
      </c>
      <c r="B41" s="57">
        <v>1.6869999999999999E-3</v>
      </c>
      <c r="C41" s="57">
        <v>1.6850000000000001E-3</v>
      </c>
      <c r="D41" s="58">
        <v>97138.8</v>
      </c>
      <c r="E41" s="58">
        <v>163.69999999999999</v>
      </c>
      <c r="F41" s="60">
        <v>42.42</v>
      </c>
      <c r="G41" s="3" t="s">
        <v>12</v>
      </c>
      <c r="H41" s="3">
        <v>34</v>
      </c>
      <c r="I41" s="57">
        <v>5.9800000000000001E-4</v>
      </c>
      <c r="J41" s="57">
        <v>5.9699999999999998E-4</v>
      </c>
      <c r="K41" s="58">
        <v>98622.399999999994</v>
      </c>
      <c r="L41" s="58">
        <v>58.9</v>
      </c>
      <c r="M41" s="60">
        <v>46.59</v>
      </c>
    </row>
    <row r="42" spans="1:13" x14ac:dyDescent="0.35">
      <c r="A42" s="3">
        <v>35</v>
      </c>
      <c r="B42" s="57">
        <v>1.944E-3</v>
      </c>
      <c r="C42" s="57">
        <v>1.9419999999999999E-3</v>
      </c>
      <c r="D42" s="58">
        <v>96975</v>
      </c>
      <c r="E42" s="58">
        <v>188.3</v>
      </c>
      <c r="F42" s="60">
        <v>41.49</v>
      </c>
      <c r="G42" s="3" t="s">
        <v>12</v>
      </c>
      <c r="H42" s="3">
        <v>35</v>
      </c>
      <c r="I42" s="57">
        <v>7.1500000000000003E-4</v>
      </c>
      <c r="J42" s="57">
        <v>7.1500000000000003E-4</v>
      </c>
      <c r="K42" s="58">
        <v>98563.5</v>
      </c>
      <c r="L42" s="58">
        <v>70.5</v>
      </c>
      <c r="M42" s="60">
        <v>45.61</v>
      </c>
    </row>
    <row r="43" spans="1:13" x14ac:dyDescent="0.35">
      <c r="A43" s="3">
        <v>36</v>
      </c>
      <c r="B43" s="57">
        <v>1.8140000000000001E-3</v>
      </c>
      <c r="C43" s="57">
        <v>1.8129999999999999E-3</v>
      </c>
      <c r="D43" s="58">
        <v>96786.7</v>
      </c>
      <c r="E43" s="58">
        <v>175.4</v>
      </c>
      <c r="F43" s="60">
        <v>40.57</v>
      </c>
      <c r="G43" s="3" t="s">
        <v>12</v>
      </c>
      <c r="H43" s="3">
        <v>36</v>
      </c>
      <c r="I43" s="57">
        <v>1.0269999999999999E-3</v>
      </c>
      <c r="J43" s="57">
        <v>1.0269999999999999E-3</v>
      </c>
      <c r="K43" s="58">
        <v>98493.1</v>
      </c>
      <c r="L43" s="58">
        <v>101.1</v>
      </c>
      <c r="M43" s="60">
        <v>44.65</v>
      </c>
    </row>
    <row r="44" spans="1:13" x14ac:dyDescent="0.35">
      <c r="A44" s="3">
        <v>37</v>
      </c>
      <c r="B44" s="57">
        <v>2.0349999999999999E-3</v>
      </c>
      <c r="C44" s="57">
        <v>2.0330000000000001E-3</v>
      </c>
      <c r="D44" s="58">
        <v>96611.3</v>
      </c>
      <c r="E44" s="58">
        <v>196.4</v>
      </c>
      <c r="F44" s="60">
        <v>39.65</v>
      </c>
      <c r="G44" s="3" t="s">
        <v>12</v>
      </c>
      <c r="H44" s="3">
        <v>37</v>
      </c>
      <c r="I44" s="57">
        <v>1.067E-3</v>
      </c>
      <c r="J44" s="57">
        <v>1.0660000000000001E-3</v>
      </c>
      <c r="K44" s="58">
        <v>98391.9</v>
      </c>
      <c r="L44" s="58">
        <v>104.9</v>
      </c>
      <c r="M44" s="60">
        <v>43.69</v>
      </c>
    </row>
    <row r="45" spans="1:13" x14ac:dyDescent="0.35">
      <c r="A45" s="3">
        <v>38</v>
      </c>
      <c r="B45" s="57">
        <v>2.2910000000000001E-3</v>
      </c>
      <c r="C45" s="57">
        <v>2.2880000000000001E-3</v>
      </c>
      <c r="D45" s="58">
        <v>96414.9</v>
      </c>
      <c r="E45" s="58">
        <v>220.6</v>
      </c>
      <c r="F45" s="60">
        <v>38.729999999999997</v>
      </c>
      <c r="G45" s="3" t="s">
        <v>12</v>
      </c>
      <c r="H45" s="3">
        <v>38</v>
      </c>
      <c r="I45" s="57">
        <v>1.01E-3</v>
      </c>
      <c r="J45" s="57">
        <v>1.01E-3</v>
      </c>
      <c r="K45" s="58">
        <v>98287</v>
      </c>
      <c r="L45" s="58">
        <v>99.3</v>
      </c>
      <c r="M45" s="60">
        <v>42.74</v>
      </c>
    </row>
    <row r="46" spans="1:13" x14ac:dyDescent="0.35">
      <c r="A46" s="3">
        <v>39</v>
      </c>
      <c r="B46" s="57">
        <v>2.065E-3</v>
      </c>
      <c r="C46" s="57">
        <v>2.0630000000000002E-3</v>
      </c>
      <c r="D46" s="58">
        <v>96194.3</v>
      </c>
      <c r="E46" s="58">
        <v>198.4</v>
      </c>
      <c r="F46" s="60">
        <v>37.81</v>
      </c>
      <c r="G46" s="3" t="s">
        <v>12</v>
      </c>
      <c r="H46" s="3">
        <v>39</v>
      </c>
      <c r="I46" s="57">
        <v>1.1299999999999999E-3</v>
      </c>
      <c r="J46" s="57">
        <v>1.129E-3</v>
      </c>
      <c r="K46" s="58">
        <v>98187.8</v>
      </c>
      <c r="L46" s="58">
        <v>110.9</v>
      </c>
      <c r="M46" s="60">
        <v>41.78</v>
      </c>
    </row>
    <row r="47" spans="1:13" x14ac:dyDescent="0.35">
      <c r="A47" s="3">
        <v>40</v>
      </c>
      <c r="B47" s="57">
        <v>2.284E-3</v>
      </c>
      <c r="C47" s="57">
        <v>2.281E-3</v>
      </c>
      <c r="D47" s="58">
        <v>95995.9</v>
      </c>
      <c r="E47" s="58">
        <v>219</v>
      </c>
      <c r="F47" s="60">
        <v>36.89</v>
      </c>
      <c r="G47" s="3" t="s">
        <v>12</v>
      </c>
      <c r="H47" s="3">
        <v>40</v>
      </c>
      <c r="I47" s="57">
        <v>1.253E-3</v>
      </c>
      <c r="J47" s="57">
        <v>1.2520000000000001E-3</v>
      </c>
      <c r="K47" s="58">
        <v>98076.9</v>
      </c>
      <c r="L47" s="58">
        <v>122.8</v>
      </c>
      <c r="M47" s="60">
        <v>40.83</v>
      </c>
    </row>
    <row r="48" spans="1:13" x14ac:dyDescent="0.35">
      <c r="A48" s="3">
        <v>41</v>
      </c>
      <c r="B48" s="57">
        <v>2.5820000000000001E-3</v>
      </c>
      <c r="C48" s="57">
        <v>2.5790000000000001E-3</v>
      </c>
      <c r="D48" s="58">
        <v>95776.9</v>
      </c>
      <c r="E48" s="58">
        <v>247</v>
      </c>
      <c r="F48" s="60">
        <v>35.97</v>
      </c>
      <c r="G48" s="3" t="s">
        <v>12</v>
      </c>
      <c r="H48" s="3">
        <v>41</v>
      </c>
      <c r="I48" s="57">
        <v>1.2470000000000001E-3</v>
      </c>
      <c r="J48" s="57">
        <v>1.2459999999999999E-3</v>
      </c>
      <c r="K48" s="58">
        <v>97954.1</v>
      </c>
      <c r="L48" s="58">
        <v>122.1</v>
      </c>
      <c r="M48" s="60">
        <v>39.880000000000003</v>
      </c>
    </row>
    <row r="49" spans="1:13" x14ac:dyDescent="0.35">
      <c r="A49" s="3">
        <v>42</v>
      </c>
      <c r="B49" s="57">
        <v>2.81E-3</v>
      </c>
      <c r="C49" s="57">
        <v>2.8059999999999999E-3</v>
      </c>
      <c r="D49" s="58">
        <v>95529.9</v>
      </c>
      <c r="E49" s="58">
        <v>268</v>
      </c>
      <c r="F49" s="60">
        <v>35.06</v>
      </c>
      <c r="G49" s="3" t="s">
        <v>12</v>
      </c>
      <c r="H49" s="3">
        <v>42</v>
      </c>
      <c r="I49" s="57">
        <v>1.591E-3</v>
      </c>
      <c r="J49" s="57">
        <v>1.5889999999999999E-3</v>
      </c>
      <c r="K49" s="58">
        <v>97832</v>
      </c>
      <c r="L49" s="58">
        <v>155.5</v>
      </c>
      <c r="M49" s="60">
        <v>38.93</v>
      </c>
    </row>
    <row r="50" spans="1:13" x14ac:dyDescent="0.35">
      <c r="A50" s="3">
        <v>43</v>
      </c>
      <c r="B50" s="57">
        <v>2.8760000000000001E-3</v>
      </c>
      <c r="C50" s="57">
        <v>2.872E-3</v>
      </c>
      <c r="D50" s="58">
        <v>95261.9</v>
      </c>
      <c r="E50" s="58">
        <v>273.60000000000002</v>
      </c>
      <c r="F50" s="60">
        <v>34.159999999999997</v>
      </c>
      <c r="G50" s="3" t="s">
        <v>12</v>
      </c>
      <c r="H50" s="3">
        <v>43</v>
      </c>
      <c r="I50" s="57">
        <v>1.5139999999999999E-3</v>
      </c>
      <c r="J50" s="57">
        <v>1.513E-3</v>
      </c>
      <c r="K50" s="58">
        <v>97676.5</v>
      </c>
      <c r="L50" s="58">
        <v>147.69999999999999</v>
      </c>
      <c r="M50" s="60">
        <v>37.99</v>
      </c>
    </row>
    <row r="51" spans="1:13" x14ac:dyDescent="0.35">
      <c r="A51" s="3">
        <v>44</v>
      </c>
      <c r="B51" s="57">
        <v>2.8939999999999999E-3</v>
      </c>
      <c r="C51" s="57">
        <v>2.8900000000000002E-3</v>
      </c>
      <c r="D51" s="58">
        <v>94988.3</v>
      </c>
      <c r="E51" s="58">
        <v>274.5</v>
      </c>
      <c r="F51" s="60">
        <v>33.26</v>
      </c>
      <c r="G51" s="3" t="s">
        <v>12</v>
      </c>
      <c r="H51" s="3">
        <v>44</v>
      </c>
      <c r="I51" s="57">
        <v>1.524E-3</v>
      </c>
      <c r="J51" s="57">
        <v>1.523E-3</v>
      </c>
      <c r="K51" s="58">
        <v>97528.8</v>
      </c>
      <c r="L51" s="58">
        <v>148.5</v>
      </c>
      <c r="M51" s="60">
        <v>37.049999999999997</v>
      </c>
    </row>
    <row r="52" spans="1:13" x14ac:dyDescent="0.35">
      <c r="A52" s="3">
        <v>45</v>
      </c>
      <c r="B52" s="57">
        <v>3.4039999999999999E-3</v>
      </c>
      <c r="C52" s="57">
        <v>3.398E-3</v>
      </c>
      <c r="D52" s="58">
        <v>94713.8</v>
      </c>
      <c r="E52" s="58">
        <v>321.8</v>
      </c>
      <c r="F52" s="60">
        <v>32.35</v>
      </c>
      <c r="G52" s="3" t="s">
        <v>12</v>
      </c>
      <c r="H52" s="3">
        <v>45</v>
      </c>
      <c r="I52" s="57">
        <v>1.848E-3</v>
      </c>
      <c r="J52" s="57">
        <v>1.846E-3</v>
      </c>
      <c r="K52" s="58">
        <v>97380.2</v>
      </c>
      <c r="L52" s="58">
        <v>179.8</v>
      </c>
      <c r="M52" s="60">
        <v>36.1</v>
      </c>
    </row>
    <row r="53" spans="1:13" x14ac:dyDescent="0.35">
      <c r="A53" s="3">
        <v>46</v>
      </c>
      <c r="B53" s="57">
        <v>3.4220000000000001E-3</v>
      </c>
      <c r="C53" s="57">
        <v>3.4160000000000002E-3</v>
      </c>
      <c r="D53" s="58">
        <v>94391.9</v>
      </c>
      <c r="E53" s="58">
        <v>322.5</v>
      </c>
      <c r="F53" s="60">
        <v>31.46</v>
      </c>
      <c r="G53" s="3" t="s">
        <v>12</v>
      </c>
      <c r="H53" s="3">
        <v>46</v>
      </c>
      <c r="I53" s="57">
        <v>2.1909999999999998E-3</v>
      </c>
      <c r="J53" s="57">
        <v>2.1879999999999998E-3</v>
      </c>
      <c r="K53" s="58">
        <v>97200.4</v>
      </c>
      <c r="L53" s="58">
        <v>212.7</v>
      </c>
      <c r="M53" s="60">
        <v>35.17</v>
      </c>
    </row>
    <row r="54" spans="1:13" x14ac:dyDescent="0.35">
      <c r="A54" s="3">
        <v>47</v>
      </c>
      <c r="B54" s="57">
        <v>3.888E-3</v>
      </c>
      <c r="C54" s="57">
        <v>3.8809999999999999E-3</v>
      </c>
      <c r="D54" s="58">
        <v>94069.4</v>
      </c>
      <c r="E54" s="58">
        <v>365.1</v>
      </c>
      <c r="F54" s="60">
        <v>30.57</v>
      </c>
      <c r="G54" s="3" t="s">
        <v>12</v>
      </c>
      <c r="H54" s="3">
        <v>47</v>
      </c>
      <c r="I54" s="57">
        <v>2.2780000000000001E-3</v>
      </c>
      <c r="J54" s="57">
        <v>2.2759999999999998E-3</v>
      </c>
      <c r="K54" s="58">
        <v>96987.7</v>
      </c>
      <c r="L54" s="58">
        <v>220.7</v>
      </c>
      <c r="M54" s="60">
        <v>34.24</v>
      </c>
    </row>
    <row r="55" spans="1:13" x14ac:dyDescent="0.35">
      <c r="A55" s="3">
        <v>48</v>
      </c>
      <c r="B55" s="57">
        <v>3.846E-3</v>
      </c>
      <c r="C55" s="57">
        <v>3.8379999999999998E-3</v>
      </c>
      <c r="D55" s="58">
        <v>93704.4</v>
      </c>
      <c r="E55" s="58">
        <v>359.7</v>
      </c>
      <c r="F55" s="60">
        <v>29.69</v>
      </c>
      <c r="G55" s="3" t="s">
        <v>12</v>
      </c>
      <c r="H55" s="3">
        <v>48</v>
      </c>
      <c r="I55" s="57">
        <v>2.702E-3</v>
      </c>
      <c r="J55" s="57">
        <v>2.699E-3</v>
      </c>
      <c r="K55" s="58">
        <v>96767</v>
      </c>
      <c r="L55" s="58">
        <v>261.10000000000002</v>
      </c>
      <c r="M55" s="60">
        <v>33.32</v>
      </c>
    </row>
    <row r="56" spans="1:13" x14ac:dyDescent="0.35">
      <c r="A56" s="3">
        <v>49</v>
      </c>
      <c r="B56" s="57">
        <v>4.2290000000000001E-3</v>
      </c>
      <c r="C56" s="57">
        <v>4.2199999999999998E-3</v>
      </c>
      <c r="D56" s="58">
        <v>93344.7</v>
      </c>
      <c r="E56" s="58">
        <v>393.9</v>
      </c>
      <c r="F56" s="60">
        <v>28.8</v>
      </c>
      <c r="G56" s="3" t="s">
        <v>12</v>
      </c>
      <c r="H56" s="3">
        <v>49</v>
      </c>
      <c r="I56" s="57">
        <v>2.97E-3</v>
      </c>
      <c r="J56" s="57">
        <v>2.9659999999999999E-3</v>
      </c>
      <c r="K56" s="58">
        <v>96505.9</v>
      </c>
      <c r="L56" s="58">
        <v>286.2</v>
      </c>
      <c r="M56" s="60">
        <v>32.409999999999997</v>
      </c>
    </row>
    <row r="57" spans="1:13" x14ac:dyDescent="0.35">
      <c r="A57" s="3">
        <v>50</v>
      </c>
      <c r="B57" s="57">
        <v>4.934E-3</v>
      </c>
      <c r="C57" s="57">
        <v>4.9220000000000002E-3</v>
      </c>
      <c r="D57" s="58">
        <v>92950.8</v>
      </c>
      <c r="E57" s="58">
        <v>457.5</v>
      </c>
      <c r="F57" s="60">
        <v>27.92</v>
      </c>
      <c r="G57" s="3" t="s">
        <v>12</v>
      </c>
      <c r="H57" s="3">
        <v>50</v>
      </c>
      <c r="I57" s="57">
        <v>3.2339999999999999E-3</v>
      </c>
      <c r="J57" s="57">
        <v>3.228E-3</v>
      </c>
      <c r="K57" s="58">
        <v>96219.7</v>
      </c>
      <c r="L57" s="58">
        <v>310.60000000000002</v>
      </c>
      <c r="M57" s="60">
        <v>31.5</v>
      </c>
    </row>
    <row r="58" spans="1:13" x14ac:dyDescent="0.35">
      <c r="A58" s="3">
        <v>51</v>
      </c>
      <c r="B58" s="57">
        <v>5.5500000000000002E-3</v>
      </c>
      <c r="C58" s="57">
        <v>5.535E-3</v>
      </c>
      <c r="D58" s="58">
        <v>92493.3</v>
      </c>
      <c r="E58" s="58">
        <v>511.9</v>
      </c>
      <c r="F58" s="60">
        <v>27.05</v>
      </c>
      <c r="G58" s="3" t="s">
        <v>12</v>
      </c>
      <c r="H58" s="3">
        <v>51</v>
      </c>
      <c r="I58" s="57">
        <v>3.3010000000000001E-3</v>
      </c>
      <c r="J58" s="57">
        <v>3.2950000000000002E-3</v>
      </c>
      <c r="K58" s="58">
        <v>95909</v>
      </c>
      <c r="L58" s="58">
        <v>316.10000000000002</v>
      </c>
      <c r="M58" s="60">
        <v>30.6</v>
      </c>
    </row>
    <row r="59" spans="1:13" x14ac:dyDescent="0.35">
      <c r="A59" s="3">
        <v>52</v>
      </c>
      <c r="B59" s="57">
        <v>5.8250000000000003E-3</v>
      </c>
      <c r="C59" s="57">
        <v>5.8079999999999998E-3</v>
      </c>
      <c r="D59" s="58">
        <v>91981.4</v>
      </c>
      <c r="E59" s="58">
        <v>534.20000000000005</v>
      </c>
      <c r="F59" s="60">
        <v>26.2</v>
      </c>
      <c r="G59" s="3" t="s">
        <v>12</v>
      </c>
      <c r="H59" s="3">
        <v>52</v>
      </c>
      <c r="I59" s="57">
        <v>3.692E-3</v>
      </c>
      <c r="J59" s="57">
        <v>3.686E-3</v>
      </c>
      <c r="K59" s="58">
        <v>95593</v>
      </c>
      <c r="L59" s="58">
        <v>352.3</v>
      </c>
      <c r="M59" s="60">
        <v>29.7</v>
      </c>
    </row>
    <row r="60" spans="1:13" x14ac:dyDescent="0.35">
      <c r="A60" s="3">
        <v>53</v>
      </c>
      <c r="B60" s="57">
        <v>6.2779999999999997E-3</v>
      </c>
      <c r="C60" s="57">
        <v>6.2579999999999997E-3</v>
      </c>
      <c r="D60" s="58">
        <v>91447.2</v>
      </c>
      <c r="E60" s="58">
        <v>572.29999999999995</v>
      </c>
      <c r="F60" s="60">
        <v>25.35</v>
      </c>
      <c r="G60" s="3" t="s">
        <v>12</v>
      </c>
      <c r="H60" s="3">
        <v>53</v>
      </c>
      <c r="I60" s="57">
        <v>3.787E-3</v>
      </c>
      <c r="J60" s="57">
        <v>3.7799999999999999E-3</v>
      </c>
      <c r="K60" s="58">
        <v>95240.7</v>
      </c>
      <c r="L60" s="58">
        <v>360</v>
      </c>
      <c r="M60" s="60">
        <v>28.81</v>
      </c>
    </row>
    <row r="61" spans="1:13" x14ac:dyDescent="0.35">
      <c r="A61" s="3">
        <v>54</v>
      </c>
      <c r="B61" s="57">
        <v>7.1040000000000001E-3</v>
      </c>
      <c r="C61" s="57">
        <v>7.0790000000000002E-3</v>
      </c>
      <c r="D61" s="58">
        <v>90874.9</v>
      </c>
      <c r="E61" s="58">
        <v>643.29999999999995</v>
      </c>
      <c r="F61" s="60">
        <v>24.51</v>
      </c>
      <c r="G61" s="3" t="s">
        <v>12</v>
      </c>
      <c r="H61" s="3">
        <v>54</v>
      </c>
      <c r="I61" s="57">
        <v>4.5059999999999996E-3</v>
      </c>
      <c r="J61" s="57">
        <v>4.496E-3</v>
      </c>
      <c r="K61" s="58">
        <v>94880.7</v>
      </c>
      <c r="L61" s="58">
        <v>426.6</v>
      </c>
      <c r="M61" s="60">
        <v>27.92</v>
      </c>
    </row>
    <row r="62" spans="1:13" x14ac:dyDescent="0.35">
      <c r="A62" s="3">
        <v>55</v>
      </c>
      <c r="B62" s="57">
        <v>7.5209999999999999E-3</v>
      </c>
      <c r="C62" s="57">
        <v>7.4929999999999997E-3</v>
      </c>
      <c r="D62" s="58">
        <v>90231.6</v>
      </c>
      <c r="E62" s="58">
        <v>676.1</v>
      </c>
      <c r="F62" s="60">
        <v>23.68</v>
      </c>
      <c r="G62" s="3" t="s">
        <v>12</v>
      </c>
      <c r="H62" s="3">
        <v>55</v>
      </c>
      <c r="I62" s="57">
        <v>4.6340000000000001E-3</v>
      </c>
      <c r="J62" s="57">
        <v>4.6230000000000004E-3</v>
      </c>
      <c r="K62" s="58">
        <v>94454.1</v>
      </c>
      <c r="L62" s="58">
        <v>436.7</v>
      </c>
      <c r="M62" s="60">
        <v>27.04</v>
      </c>
    </row>
    <row r="63" spans="1:13" x14ac:dyDescent="0.35">
      <c r="A63" s="3">
        <v>56</v>
      </c>
      <c r="B63" s="57">
        <v>8.3210000000000003E-3</v>
      </c>
      <c r="C63" s="57">
        <v>8.2869999999999992E-3</v>
      </c>
      <c r="D63" s="58">
        <v>89555.5</v>
      </c>
      <c r="E63" s="58">
        <v>742.1</v>
      </c>
      <c r="F63" s="60">
        <v>22.85</v>
      </c>
      <c r="G63" s="3" t="s">
        <v>12</v>
      </c>
      <c r="H63" s="3">
        <v>56</v>
      </c>
      <c r="I63" s="57">
        <v>5.2900000000000004E-3</v>
      </c>
      <c r="J63" s="57">
        <v>5.2760000000000003E-3</v>
      </c>
      <c r="K63" s="58">
        <v>94017.4</v>
      </c>
      <c r="L63" s="58">
        <v>496</v>
      </c>
      <c r="M63" s="60">
        <v>26.17</v>
      </c>
    </row>
    <row r="64" spans="1:13" x14ac:dyDescent="0.35">
      <c r="A64" s="3">
        <v>57</v>
      </c>
      <c r="B64" s="57">
        <v>8.77E-3</v>
      </c>
      <c r="C64" s="57">
        <v>8.7309999999999992E-3</v>
      </c>
      <c r="D64" s="58">
        <v>88813.4</v>
      </c>
      <c r="E64" s="58">
        <v>775.5</v>
      </c>
      <c r="F64" s="60">
        <v>22.04</v>
      </c>
      <c r="G64" s="3" t="s">
        <v>12</v>
      </c>
      <c r="H64" s="3">
        <v>57</v>
      </c>
      <c r="I64" s="57">
        <v>6.0140000000000002E-3</v>
      </c>
      <c r="J64" s="57">
        <v>5.9950000000000003E-3</v>
      </c>
      <c r="K64" s="58">
        <v>93521.3</v>
      </c>
      <c r="L64" s="58">
        <v>560.70000000000005</v>
      </c>
      <c r="M64" s="60">
        <v>25.3</v>
      </c>
    </row>
    <row r="65" spans="1:13" x14ac:dyDescent="0.35">
      <c r="A65" s="3">
        <v>58</v>
      </c>
      <c r="B65" s="57">
        <v>9.7000000000000003E-3</v>
      </c>
      <c r="C65" s="57">
        <v>9.6530000000000001E-3</v>
      </c>
      <c r="D65" s="58">
        <v>88037.9</v>
      </c>
      <c r="E65" s="58">
        <v>849.8</v>
      </c>
      <c r="F65" s="60">
        <v>21.23</v>
      </c>
      <c r="G65" s="3" t="s">
        <v>12</v>
      </c>
      <c r="H65" s="3">
        <v>58</v>
      </c>
      <c r="I65" s="57">
        <v>5.6429999999999996E-3</v>
      </c>
      <c r="J65" s="57">
        <v>5.6270000000000001E-3</v>
      </c>
      <c r="K65" s="58">
        <v>92960.6</v>
      </c>
      <c r="L65" s="58">
        <v>523.1</v>
      </c>
      <c r="M65" s="60">
        <v>24.45</v>
      </c>
    </row>
    <row r="66" spans="1:13" x14ac:dyDescent="0.35">
      <c r="A66" s="3">
        <v>59</v>
      </c>
      <c r="B66" s="57">
        <v>1.0198E-2</v>
      </c>
      <c r="C66" s="57">
        <v>1.0146000000000001E-2</v>
      </c>
      <c r="D66" s="58">
        <v>87188.1</v>
      </c>
      <c r="E66" s="58">
        <v>884.6</v>
      </c>
      <c r="F66" s="60">
        <v>20.43</v>
      </c>
      <c r="G66" s="3" t="s">
        <v>12</v>
      </c>
      <c r="H66" s="3">
        <v>59</v>
      </c>
      <c r="I66" s="57">
        <v>6.4079999999999996E-3</v>
      </c>
      <c r="J66" s="57">
        <v>6.3879999999999996E-3</v>
      </c>
      <c r="K66" s="58">
        <v>92437.6</v>
      </c>
      <c r="L66" s="58">
        <v>590.5</v>
      </c>
      <c r="M66" s="60">
        <v>23.59</v>
      </c>
    </row>
    <row r="67" spans="1:13" x14ac:dyDescent="0.35">
      <c r="A67" s="3">
        <v>60</v>
      </c>
      <c r="B67" s="57">
        <v>1.1587999999999999E-2</v>
      </c>
      <c r="C67" s="57">
        <v>1.1521999999999999E-2</v>
      </c>
      <c r="D67" s="58">
        <v>86303.5</v>
      </c>
      <c r="E67" s="58">
        <v>994.4</v>
      </c>
      <c r="F67" s="60">
        <v>19.64</v>
      </c>
      <c r="G67" s="3" t="s">
        <v>12</v>
      </c>
      <c r="H67" s="3">
        <v>60</v>
      </c>
      <c r="I67" s="57">
        <v>7.3369999999999998E-3</v>
      </c>
      <c r="J67" s="57">
        <v>7.3099999999999997E-3</v>
      </c>
      <c r="K67" s="58">
        <v>91847.1</v>
      </c>
      <c r="L67" s="58">
        <v>671.4</v>
      </c>
      <c r="M67" s="60">
        <v>22.74</v>
      </c>
    </row>
    <row r="68" spans="1:13" x14ac:dyDescent="0.35">
      <c r="A68" s="3">
        <v>61</v>
      </c>
      <c r="B68" s="57">
        <v>1.3479E-2</v>
      </c>
      <c r="C68" s="57">
        <v>1.3389E-2</v>
      </c>
      <c r="D68" s="58">
        <v>85309.1</v>
      </c>
      <c r="E68" s="58">
        <v>1142.2</v>
      </c>
      <c r="F68" s="60">
        <v>18.86</v>
      </c>
      <c r="G68" s="3" t="s">
        <v>12</v>
      </c>
      <c r="H68" s="3">
        <v>61</v>
      </c>
      <c r="I68" s="57">
        <v>8.4150000000000006E-3</v>
      </c>
      <c r="J68" s="57">
        <v>8.3800000000000003E-3</v>
      </c>
      <c r="K68" s="58">
        <v>91175.7</v>
      </c>
      <c r="L68" s="58">
        <v>764</v>
      </c>
      <c r="M68" s="60">
        <v>21.9</v>
      </c>
    </row>
    <row r="69" spans="1:13" x14ac:dyDescent="0.35">
      <c r="A69" s="3">
        <v>62</v>
      </c>
      <c r="B69" s="57">
        <v>1.5432E-2</v>
      </c>
      <c r="C69" s="57">
        <v>1.5313999999999999E-2</v>
      </c>
      <c r="D69" s="58">
        <v>84167</v>
      </c>
      <c r="E69" s="58">
        <v>1288.9000000000001</v>
      </c>
      <c r="F69" s="60">
        <v>18.11</v>
      </c>
      <c r="G69" s="3" t="s">
        <v>12</v>
      </c>
      <c r="H69" s="3">
        <v>62</v>
      </c>
      <c r="I69" s="57">
        <v>8.9219999999999994E-3</v>
      </c>
      <c r="J69" s="57">
        <v>8.8830000000000003E-3</v>
      </c>
      <c r="K69" s="58">
        <v>90411.7</v>
      </c>
      <c r="L69" s="58">
        <v>803.1</v>
      </c>
      <c r="M69" s="60">
        <v>21.08</v>
      </c>
    </row>
    <row r="70" spans="1:13" x14ac:dyDescent="0.35">
      <c r="A70" s="3">
        <v>63</v>
      </c>
      <c r="B70" s="57">
        <v>1.6240999999999998E-2</v>
      </c>
      <c r="C70" s="57">
        <v>1.6109999999999999E-2</v>
      </c>
      <c r="D70" s="58">
        <v>82878.100000000006</v>
      </c>
      <c r="E70" s="58">
        <v>1335.2</v>
      </c>
      <c r="F70" s="60">
        <v>17.38</v>
      </c>
      <c r="G70" s="3" t="s">
        <v>12</v>
      </c>
      <c r="H70" s="3">
        <v>63</v>
      </c>
      <c r="I70" s="57">
        <v>1.0059999999999999E-2</v>
      </c>
      <c r="J70" s="57">
        <v>1.001E-2</v>
      </c>
      <c r="K70" s="58">
        <v>89608.6</v>
      </c>
      <c r="L70" s="58">
        <v>896.9</v>
      </c>
      <c r="M70" s="60">
        <v>20.260000000000002</v>
      </c>
    </row>
    <row r="71" spans="1:13" x14ac:dyDescent="0.35">
      <c r="A71" s="3">
        <v>64</v>
      </c>
      <c r="B71" s="57">
        <v>1.8013999999999999E-2</v>
      </c>
      <c r="C71" s="57">
        <v>1.7853000000000001E-2</v>
      </c>
      <c r="D71" s="58">
        <v>81542.899999999994</v>
      </c>
      <c r="E71" s="58">
        <v>1455.8</v>
      </c>
      <c r="F71" s="60">
        <v>16.66</v>
      </c>
      <c r="G71" s="3" t="s">
        <v>12</v>
      </c>
      <c r="H71" s="3">
        <v>64</v>
      </c>
      <c r="I71" s="57">
        <v>1.1715E-2</v>
      </c>
      <c r="J71" s="57">
        <v>1.1646999999999999E-2</v>
      </c>
      <c r="K71" s="58">
        <v>88711.7</v>
      </c>
      <c r="L71" s="58">
        <v>1033.2</v>
      </c>
      <c r="M71" s="60">
        <v>19.46</v>
      </c>
    </row>
    <row r="72" spans="1:13" x14ac:dyDescent="0.35">
      <c r="A72" s="3">
        <v>65</v>
      </c>
      <c r="B72" s="57">
        <v>1.9272999999999998E-2</v>
      </c>
      <c r="C72" s="57">
        <v>1.9088999999999998E-2</v>
      </c>
      <c r="D72" s="58">
        <v>80087.100000000006</v>
      </c>
      <c r="E72" s="58">
        <v>1528.8</v>
      </c>
      <c r="F72" s="60">
        <v>15.95</v>
      </c>
      <c r="G72" s="3" t="s">
        <v>12</v>
      </c>
      <c r="H72" s="3">
        <v>65</v>
      </c>
      <c r="I72" s="57">
        <v>1.3055000000000001E-2</v>
      </c>
      <c r="J72" s="57">
        <v>1.2970000000000001E-2</v>
      </c>
      <c r="K72" s="58">
        <v>87678.399999999994</v>
      </c>
      <c r="L72" s="58">
        <v>1137.2</v>
      </c>
      <c r="M72" s="60">
        <v>18.690000000000001</v>
      </c>
    </row>
    <row r="73" spans="1:13" x14ac:dyDescent="0.35">
      <c r="A73" s="3">
        <v>66</v>
      </c>
      <c r="B73" s="57">
        <v>2.0872000000000002E-2</v>
      </c>
      <c r="C73" s="57">
        <v>2.0656000000000001E-2</v>
      </c>
      <c r="D73" s="58">
        <v>78558.3</v>
      </c>
      <c r="E73" s="58">
        <v>1622.7</v>
      </c>
      <c r="F73" s="60">
        <v>15.25</v>
      </c>
      <c r="G73" s="3" t="s">
        <v>12</v>
      </c>
      <c r="H73" s="3">
        <v>66</v>
      </c>
      <c r="I73" s="57">
        <v>1.3157E-2</v>
      </c>
      <c r="J73" s="57">
        <v>1.3070999999999999E-2</v>
      </c>
      <c r="K73" s="58">
        <v>86541.2</v>
      </c>
      <c r="L73" s="58">
        <v>1131.2</v>
      </c>
      <c r="M73" s="60">
        <v>17.93</v>
      </c>
    </row>
    <row r="74" spans="1:13" x14ac:dyDescent="0.35">
      <c r="A74" s="3">
        <v>67</v>
      </c>
      <c r="B74" s="57">
        <v>2.3663E-2</v>
      </c>
      <c r="C74" s="57">
        <v>2.3387000000000002E-2</v>
      </c>
      <c r="D74" s="58">
        <v>76935.600000000006</v>
      </c>
      <c r="E74" s="58">
        <v>1799.3</v>
      </c>
      <c r="F74" s="60">
        <v>14.57</v>
      </c>
      <c r="G74" s="3" t="s">
        <v>12</v>
      </c>
      <c r="H74" s="3">
        <v>67</v>
      </c>
      <c r="I74" s="57">
        <v>1.4748000000000001E-2</v>
      </c>
      <c r="J74" s="57">
        <v>1.464E-2</v>
      </c>
      <c r="K74" s="58">
        <v>85410.1</v>
      </c>
      <c r="L74" s="58">
        <v>1250.4000000000001</v>
      </c>
      <c r="M74" s="60">
        <v>17.16</v>
      </c>
    </row>
    <row r="75" spans="1:13" x14ac:dyDescent="0.35">
      <c r="A75" s="3">
        <v>68</v>
      </c>
      <c r="B75" s="57">
        <v>2.5786E-2</v>
      </c>
      <c r="C75" s="57">
        <v>2.5457E-2</v>
      </c>
      <c r="D75" s="58">
        <v>75136.3</v>
      </c>
      <c r="E75" s="58">
        <v>1912.8</v>
      </c>
      <c r="F75" s="60">
        <v>13.9</v>
      </c>
      <c r="G75" s="3" t="s">
        <v>12</v>
      </c>
      <c r="H75" s="3">
        <v>68</v>
      </c>
      <c r="I75" s="57">
        <v>1.6861999999999999E-2</v>
      </c>
      <c r="J75" s="57">
        <v>1.6721E-2</v>
      </c>
      <c r="K75" s="58">
        <v>84159.7</v>
      </c>
      <c r="L75" s="58">
        <v>1407.3</v>
      </c>
      <c r="M75" s="60">
        <v>16.41</v>
      </c>
    </row>
    <row r="76" spans="1:13" x14ac:dyDescent="0.35">
      <c r="A76" s="3">
        <v>69</v>
      </c>
      <c r="B76" s="57">
        <v>2.5825000000000001E-2</v>
      </c>
      <c r="C76" s="57">
        <v>2.5496000000000001E-2</v>
      </c>
      <c r="D76" s="58">
        <v>73223.5</v>
      </c>
      <c r="E76" s="58">
        <v>1866.9</v>
      </c>
      <c r="F76" s="60">
        <v>13.25</v>
      </c>
      <c r="G76" s="3" t="s">
        <v>12</v>
      </c>
      <c r="H76" s="3">
        <v>69</v>
      </c>
      <c r="I76" s="57">
        <v>1.7729999999999999E-2</v>
      </c>
      <c r="J76" s="57">
        <v>1.7573999999999999E-2</v>
      </c>
      <c r="K76" s="58">
        <v>82752.399999999994</v>
      </c>
      <c r="L76" s="58">
        <v>1454.3</v>
      </c>
      <c r="M76" s="60">
        <v>15.68</v>
      </c>
    </row>
    <row r="77" spans="1:13" x14ac:dyDescent="0.35">
      <c r="A77" s="3">
        <v>70</v>
      </c>
      <c r="B77" s="57">
        <v>3.0922000000000002E-2</v>
      </c>
      <c r="C77" s="57">
        <v>3.0450999999999999E-2</v>
      </c>
      <c r="D77" s="58">
        <v>71356.600000000006</v>
      </c>
      <c r="E77" s="58">
        <v>2172.9</v>
      </c>
      <c r="F77" s="60">
        <v>12.59</v>
      </c>
      <c r="G77" s="3" t="s">
        <v>12</v>
      </c>
      <c r="H77" s="3">
        <v>70</v>
      </c>
      <c r="I77" s="57">
        <v>1.8397E-2</v>
      </c>
      <c r="J77" s="57">
        <v>1.823E-2</v>
      </c>
      <c r="K77" s="58">
        <v>81298.100000000006</v>
      </c>
      <c r="L77" s="58">
        <v>1482</v>
      </c>
      <c r="M77" s="60">
        <v>14.95</v>
      </c>
    </row>
    <row r="78" spans="1:13" x14ac:dyDescent="0.35">
      <c r="A78" s="3">
        <v>71</v>
      </c>
      <c r="B78" s="57">
        <v>3.3196000000000003E-2</v>
      </c>
      <c r="C78" s="57">
        <v>3.2654000000000002E-2</v>
      </c>
      <c r="D78" s="58">
        <v>69183.8</v>
      </c>
      <c r="E78" s="58">
        <v>2259.1999999999998</v>
      </c>
      <c r="F78" s="60">
        <v>11.97</v>
      </c>
      <c r="G78" s="3" t="s">
        <v>12</v>
      </c>
      <c r="H78" s="3">
        <v>71</v>
      </c>
      <c r="I78" s="57">
        <v>2.1863E-2</v>
      </c>
      <c r="J78" s="57">
        <v>2.1627E-2</v>
      </c>
      <c r="K78" s="58">
        <v>79816.100000000006</v>
      </c>
      <c r="L78" s="58">
        <v>1726.2</v>
      </c>
      <c r="M78" s="60">
        <v>14.22</v>
      </c>
    </row>
    <row r="79" spans="1:13" x14ac:dyDescent="0.35">
      <c r="A79" s="3">
        <v>72</v>
      </c>
      <c r="B79" s="57">
        <v>3.6496000000000001E-2</v>
      </c>
      <c r="C79" s="57">
        <v>3.5841999999999999E-2</v>
      </c>
      <c r="D79" s="58">
        <v>66924.600000000006</v>
      </c>
      <c r="E79" s="58">
        <v>2398.6999999999998</v>
      </c>
      <c r="F79" s="60">
        <v>11.35</v>
      </c>
      <c r="G79" s="3" t="s">
        <v>12</v>
      </c>
      <c r="H79" s="3">
        <v>72</v>
      </c>
      <c r="I79" s="57">
        <v>2.2949000000000001E-2</v>
      </c>
      <c r="J79" s="57">
        <v>2.2689000000000001E-2</v>
      </c>
      <c r="K79" s="58">
        <v>78089.899999999994</v>
      </c>
      <c r="L79" s="58">
        <v>1771.8</v>
      </c>
      <c r="M79" s="60">
        <v>13.52</v>
      </c>
    </row>
    <row r="80" spans="1:13" x14ac:dyDescent="0.35">
      <c r="A80" s="3">
        <v>73</v>
      </c>
      <c r="B80" s="57">
        <v>3.9276999999999999E-2</v>
      </c>
      <c r="C80" s="57">
        <v>3.8519999999999999E-2</v>
      </c>
      <c r="D80" s="58">
        <v>64525.9</v>
      </c>
      <c r="E80" s="58">
        <v>2485.6</v>
      </c>
      <c r="F80" s="60">
        <v>10.76</v>
      </c>
      <c r="G80" s="3" t="s">
        <v>12</v>
      </c>
      <c r="H80" s="3">
        <v>73</v>
      </c>
      <c r="I80" s="57">
        <v>2.6179999999999998E-2</v>
      </c>
      <c r="J80" s="57">
        <v>2.5842E-2</v>
      </c>
      <c r="K80" s="58">
        <v>76318.100000000006</v>
      </c>
      <c r="L80" s="58">
        <v>1972.2</v>
      </c>
      <c r="M80" s="60">
        <v>12.82</v>
      </c>
    </row>
    <row r="81" spans="1:13" x14ac:dyDescent="0.35">
      <c r="A81" s="3">
        <v>74</v>
      </c>
      <c r="B81" s="57">
        <v>4.5332999999999998E-2</v>
      </c>
      <c r="C81" s="57">
        <v>4.4327999999999999E-2</v>
      </c>
      <c r="D81" s="58">
        <v>62040.3</v>
      </c>
      <c r="E81" s="58">
        <v>2750.1</v>
      </c>
      <c r="F81" s="60">
        <v>10.17</v>
      </c>
      <c r="G81" s="3" t="s">
        <v>12</v>
      </c>
      <c r="H81" s="3">
        <v>74</v>
      </c>
      <c r="I81" s="57">
        <v>3.0261E-2</v>
      </c>
      <c r="J81" s="57">
        <v>2.981E-2</v>
      </c>
      <c r="K81" s="58">
        <v>74345.899999999994</v>
      </c>
      <c r="L81" s="58">
        <v>2216.1999999999998</v>
      </c>
      <c r="M81" s="60">
        <v>12.15</v>
      </c>
    </row>
    <row r="82" spans="1:13" x14ac:dyDescent="0.35">
      <c r="A82" s="3">
        <v>75</v>
      </c>
      <c r="B82" s="57">
        <v>4.9564999999999998E-2</v>
      </c>
      <c r="C82" s="57">
        <v>4.8365999999999999E-2</v>
      </c>
      <c r="D82" s="58">
        <v>59290.2</v>
      </c>
      <c r="E82" s="58">
        <v>2867.6</v>
      </c>
      <c r="F82" s="60">
        <v>9.6199999999999992</v>
      </c>
      <c r="G82" s="3" t="s">
        <v>12</v>
      </c>
      <c r="H82" s="3">
        <v>75</v>
      </c>
      <c r="I82" s="57">
        <v>3.2666000000000001E-2</v>
      </c>
      <c r="J82" s="57">
        <v>3.2141000000000003E-2</v>
      </c>
      <c r="K82" s="58">
        <v>72129.7</v>
      </c>
      <c r="L82" s="58">
        <v>2318.3000000000002</v>
      </c>
      <c r="M82" s="60">
        <v>11.51</v>
      </c>
    </row>
    <row r="83" spans="1:13" x14ac:dyDescent="0.35">
      <c r="A83" s="3">
        <v>76</v>
      </c>
      <c r="B83" s="57">
        <v>5.4787000000000002E-2</v>
      </c>
      <c r="C83" s="57">
        <v>5.3326999999999999E-2</v>
      </c>
      <c r="D83" s="58">
        <v>56422.5</v>
      </c>
      <c r="E83" s="58">
        <v>3008.8</v>
      </c>
      <c r="F83" s="60">
        <v>9.08</v>
      </c>
      <c r="G83" s="3" t="s">
        <v>12</v>
      </c>
      <c r="H83" s="3">
        <v>76</v>
      </c>
      <c r="I83" s="57">
        <v>3.6183E-2</v>
      </c>
      <c r="J83" s="57">
        <v>3.5540000000000002E-2</v>
      </c>
      <c r="K83" s="58">
        <v>69811.399999999994</v>
      </c>
      <c r="L83" s="58">
        <v>2481.1</v>
      </c>
      <c r="M83" s="60">
        <v>10.87</v>
      </c>
    </row>
    <row r="84" spans="1:13" x14ac:dyDescent="0.35">
      <c r="A84" s="3">
        <v>77</v>
      </c>
      <c r="B84" s="57">
        <v>6.3075999999999993E-2</v>
      </c>
      <c r="C84" s="57">
        <v>6.1147E-2</v>
      </c>
      <c r="D84" s="58">
        <v>53413.7</v>
      </c>
      <c r="E84" s="58">
        <v>3266.1</v>
      </c>
      <c r="F84" s="60">
        <v>8.56</v>
      </c>
      <c r="G84" s="3" t="s">
        <v>12</v>
      </c>
      <c r="H84" s="3">
        <v>77</v>
      </c>
      <c r="I84" s="57">
        <v>4.0526E-2</v>
      </c>
      <c r="J84" s="57">
        <v>3.9720999999999999E-2</v>
      </c>
      <c r="K84" s="58">
        <v>67330.3</v>
      </c>
      <c r="L84" s="58">
        <v>2674.4</v>
      </c>
      <c r="M84" s="60">
        <v>10.25</v>
      </c>
    </row>
    <row r="85" spans="1:13" x14ac:dyDescent="0.35">
      <c r="A85" s="3">
        <v>78</v>
      </c>
      <c r="B85" s="57">
        <v>6.5367999999999996E-2</v>
      </c>
      <c r="C85" s="57">
        <v>6.3298999999999994E-2</v>
      </c>
      <c r="D85" s="58">
        <v>50147.6</v>
      </c>
      <c r="E85" s="58">
        <v>3174.3</v>
      </c>
      <c r="F85" s="60">
        <v>8.09</v>
      </c>
      <c r="G85" s="3" t="s">
        <v>12</v>
      </c>
      <c r="H85" s="3">
        <v>78</v>
      </c>
      <c r="I85" s="57">
        <v>4.7190000000000003E-2</v>
      </c>
      <c r="J85" s="57">
        <v>4.6101999999999997E-2</v>
      </c>
      <c r="K85" s="58">
        <v>64655.9</v>
      </c>
      <c r="L85" s="58">
        <v>2980.8</v>
      </c>
      <c r="M85" s="60">
        <v>9.66</v>
      </c>
    </row>
    <row r="86" spans="1:13" x14ac:dyDescent="0.35">
      <c r="A86" s="3">
        <v>79</v>
      </c>
      <c r="B86" s="57">
        <v>7.4688000000000004E-2</v>
      </c>
      <c r="C86" s="57">
        <v>7.1998999999999994E-2</v>
      </c>
      <c r="D86" s="58">
        <v>46973.3</v>
      </c>
      <c r="E86" s="58">
        <v>3382</v>
      </c>
      <c r="F86" s="60">
        <v>7.6</v>
      </c>
      <c r="G86" s="3" t="s">
        <v>12</v>
      </c>
      <c r="H86" s="3">
        <v>79</v>
      </c>
      <c r="I86" s="57">
        <v>4.9217999999999998E-2</v>
      </c>
      <c r="J86" s="57">
        <v>4.8036000000000002E-2</v>
      </c>
      <c r="K86" s="58">
        <v>61675.1</v>
      </c>
      <c r="L86" s="58">
        <v>2962.6</v>
      </c>
      <c r="M86" s="60">
        <v>9.1</v>
      </c>
    </row>
    <row r="87" spans="1:13" x14ac:dyDescent="0.35">
      <c r="A87" s="3">
        <v>80</v>
      </c>
      <c r="B87" s="57">
        <v>8.1473000000000004E-2</v>
      </c>
      <c r="C87" s="57">
        <v>7.8284000000000006E-2</v>
      </c>
      <c r="D87" s="58">
        <v>43591.3</v>
      </c>
      <c r="E87" s="58">
        <v>3412.5</v>
      </c>
      <c r="F87" s="60">
        <v>7.15</v>
      </c>
      <c r="G87" s="3" t="s">
        <v>12</v>
      </c>
      <c r="H87" s="3">
        <v>80</v>
      </c>
      <c r="I87" s="57">
        <v>5.9388999999999997E-2</v>
      </c>
      <c r="J87" s="57">
        <v>5.7675999999999998E-2</v>
      </c>
      <c r="K87" s="58">
        <v>58712.5</v>
      </c>
      <c r="L87" s="58">
        <v>3386.3</v>
      </c>
      <c r="M87" s="60">
        <v>8.5299999999999994</v>
      </c>
    </row>
    <row r="88" spans="1:13" x14ac:dyDescent="0.35">
      <c r="A88" s="3">
        <v>81</v>
      </c>
      <c r="B88" s="57">
        <v>8.9982999999999994E-2</v>
      </c>
      <c r="C88" s="57">
        <v>8.6109000000000005E-2</v>
      </c>
      <c r="D88" s="58">
        <v>40178.800000000003</v>
      </c>
      <c r="E88" s="58">
        <v>3459.8</v>
      </c>
      <c r="F88" s="60">
        <v>6.72</v>
      </c>
      <c r="G88" s="3" t="s">
        <v>12</v>
      </c>
      <c r="H88" s="3">
        <v>81</v>
      </c>
      <c r="I88" s="57">
        <v>6.3337000000000004E-2</v>
      </c>
      <c r="J88" s="57">
        <v>6.1393000000000003E-2</v>
      </c>
      <c r="K88" s="58">
        <v>55326.1</v>
      </c>
      <c r="L88" s="58">
        <v>3396.6</v>
      </c>
      <c r="M88" s="60">
        <v>8.02</v>
      </c>
    </row>
    <row r="89" spans="1:13" x14ac:dyDescent="0.35">
      <c r="A89" s="3">
        <v>82</v>
      </c>
      <c r="B89" s="57">
        <v>0.101131</v>
      </c>
      <c r="C89" s="57">
        <v>9.6263000000000001E-2</v>
      </c>
      <c r="D89" s="58">
        <v>36719</v>
      </c>
      <c r="E89" s="58">
        <v>3534.7</v>
      </c>
      <c r="F89" s="60">
        <v>6.3</v>
      </c>
      <c r="G89" s="3" t="s">
        <v>12</v>
      </c>
      <c r="H89" s="3">
        <v>82</v>
      </c>
      <c r="I89" s="57">
        <v>7.0893999999999999E-2</v>
      </c>
      <c r="J89" s="57">
        <v>6.8467E-2</v>
      </c>
      <c r="K89" s="58">
        <v>51929.5</v>
      </c>
      <c r="L89" s="58">
        <v>3555.5</v>
      </c>
      <c r="M89" s="60">
        <v>7.52</v>
      </c>
    </row>
    <row r="90" spans="1:13" x14ac:dyDescent="0.35">
      <c r="A90" s="3">
        <v>83</v>
      </c>
      <c r="B90" s="57">
        <v>0.109349</v>
      </c>
      <c r="C90" s="57">
        <v>0.10367999999999999</v>
      </c>
      <c r="D90" s="58">
        <v>33184.300000000003</v>
      </c>
      <c r="E90" s="58">
        <v>3440.6</v>
      </c>
      <c r="F90" s="60">
        <v>5.92</v>
      </c>
      <c r="G90" s="3" t="s">
        <v>12</v>
      </c>
      <c r="H90" s="3">
        <v>83</v>
      </c>
      <c r="I90" s="57">
        <v>7.8323000000000004E-2</v>
      </c>
      <c r="J90" s="57">
        <v>7.5371999999999995E-2</v>
      </c>
      <c r="K90" s="58">
        <v>48374</v>
      </c>
      <c r="L90" s="58">
        <v>3646</v>
      </c>
      <c r="M90" s="60">
        <v>7.03</v>
      </c>
    </row>
    <row r="91" spans="1:13" x14ac:dyDescent="0.35">
      <c r="A91" s="3">
        <v>84</v>
      </c>
      <c r="B91" s="57">
        <v>0.12033000000000001</v>
      </c>
      <c r="C91" s="57">
        <v>0.113501</v>
      </c>
      <c r="D91" s="58">
        <v>29743.8</v>
      </c>
      <c r="E91" s="58">
        <v>3376</v>
      </c>
      <c r="F91" s="60">
        <v>5.55</v>
      </c>
      <c r="G91" s="3" t="s">
        <v>12</v>
      </c>
      <c r="H91" s="3">
        <v>84</v>
      </c>
      <c r="I91" s="57">
        <v>8.8805999999999996E-2</v>
      </c>
      <c r="J91" s="57">
        <v>8.5029999999999994E-2</v>
      </c>
      <c r="K91" s="58">
        <v>44728</v>
      </c>
      <c r="L91" s="58">
        <v>3803.2</v>
      </c>
      <c r="M91" s="60">
        <v>6.57</v>
      </c>
    </row>
    <row r="92" spans="1:13" x14ac:dyDescent="0.35">
      <c r="A92" s="3">
        <v>85</v>
      </c>
      <c r="B92" s="57">
        <v>0.12678900000000001</v>
      </c>
      <c r="C92" s="57">
        <v>0.11923</v>
      </c>
      <c r="D92" s="58">
        <v>26367.8</v>
      </c>
      <c r="E92" s="58">
        <v>3143.8</v>
      </c>
      <c r="F92" s="60">
        <v>5.19</v>
      </c>
      <c r="G92" s="3" t="s">
        <v>12</v>
      </c>
      <c r="H92" s="3">
        <v>85</v>
      </c>
      <c r="I92" s="57">
        <v>9.4427999999999998E-2</v>
      </c>
      <c r="J92" s="57">
        <v>9.0171000000000001E-2</v>
      </c>
      <c r="K92" s="58">
        <v>40924.800000000003</v>
      </c>
      <c r="L92" s="58">
        <v>3690.2</v>
      </c>
      <c r="M92" s="60">
        <v>6.13</v>
      </c>
    </row>
    <row r="93" spans="1:13" x14ac:dyDescent="0.35">
      <c r="A93" s="3">
        <v>86</v>
      </c>
      <c r="B93" s="57">
        <v>0.14399100000000001</v>
      </c>
      <c r="C93" s="57">
        <v>0.13431999999999999</v>
      </c>
      <c r="D93" s="58">
        <v>23224</v>
      </c>
      <c r="E93" s="58">
        <v>3119.5</v>
      </c>
      <c r="F93" s="60">
        <v>4.83</v>
      </c>
      <c r="G93" s="3" t="s">
        <v>12</v>
      </c>
      <c r="H93" s="3">
        <v>86</v>
      </c>
      <c r="I93" s="57">
        <v>0.10355499999999999</v>
      </c>
      <c r="J93" s="57">
        <v>9.8457000000000003E-2</v>
      </c>
      <c r="K93" s="58">
        <v>37234.5</v>
      </c>
      <c r="L93" s="58">
        <v>3666</v>
      </c>
      <c r="M93" s="60">
        <v>5.69</v>
      </c>
    </row>
    <row r="94" spans="1:13" x14ac:dyDescent="0.35">
      <c r="A94" s="3">
        <v>87</v>
      </c>
      <c r="B94" s="57">
        <v>0.16050900000000001</v>
      </c>
      <c r="C94" s="57">
        <v>0.14858399999999999</v>
      </c>
      <c r="D94" s="58">
        <v>20104.5</v>
      </c>
      <c r="E94" s="58">
        <v>2987.2</v>
      </c>
      <c r="F94" s="60">
        <v>4.5</v>
      </c>
      <c r="G94" s="3" t="s">
        <v>12</v>
      </c>
      <c r="H94" s="3">
        <v>87</v>
      </c>
      <c r="I94" s="57">
        <v>0.12155199999999999</v>
      </c>
      <c r="J94" s="57">
        <v>0.11458699999999999</v>
      </c>
      <c r="K94" s="58">
        <v>33568.5</v>
      </c>
      <c r="L94" s="58">
        <v>3846.5</v>
      </c>
      <c r="M94" s="60">
        <v>5.25</v>
      </c>
    </row>
    <row r="95" spans="1:13" x14ac:dyDescent="0.35">
      <c r="A95" s="3">
        <v>88</v>
      </c>
      <c r="B95" s="57">
        <v>0.18393999999999999</v>
      </c>
      <c r="C95" s="57">
        <v>0.16844700000000001</v>
      </c>
      <c r="D95" s="58">
        <v>17117.3</v>
      </c>
      <c r="E95" s="58">
        <v>2883.4</v>
      </c>
      <c r="F95" s="60">
        <v>4.2</v>
      </c>
      <c r="G95" s="3" t="s">
        <v>12</v>
      </c>
      <c r="H95" s="3">
        <v>88</v>
      </c>
      <c r="I95" s="57">
        <v>0.13730100000000001</v>
      </c>
      <c r="J95" s="57">
        <v>0.12848100000000001</v>
      </c>
      <c r="K95" s="58">
        <v>29722</v>
      </c>
      <c r="L95" s="58">
        <v>3818.7</v>
      </c>
      <c r="M95" s="60">
        <v>4.87</v>
      </c>
    </row>
    <row r="96" spans="1:13" x14ac:dyDescent="0.35">
      <c r="A96" s="3">
        <v>89</v>
      </c>
      <c r="B96" s="57">
        <v>0.19529199999999999</v>
      </c>
      <c r="C96" s="57">
        <v>0.17791899999999999</v>
      </c>
      <c r="D96" s="58">
        <v>14233.9</v>
      </c>
      <c r="E96" s="58">
        <v>2532.5</v>
      </c>
      <c r="F96" s="60">
        <v>3.95</v>
      </c>
      <c r="G96" s="3" t="s">
        <v>12</v>
      </c>
      <c r="H96" s="3">
        <v>89</v>
      </c>
      <c r="I96" s="57">
        <v>0.15181900000000001</v>
      </c>
      <c r="J96" s="57">
        <v>0.14110800000000001</v>
      </c>
      <c r="K96" s="58">
        <v>25903.3</v>
      </c>
      <c r="L96" s="58">
        <v>3655.2</v>
      </c>
      <c r="M96" s="60">
        <v>4.51</v>
      </c>
    </row>
    <row r="97" spans="1:13" x14ac:dyDescent="0.35">
      <c r="A97" s="3">
        <v>90</v>
      </c>
      <c r="B97" s="57">
        <v>0.21487500000000001</v>
      </c>
      <c r="C97" s="57">
        <v>0.19402900000000001</v>
      </c>
      <c r="D97" s="58">
        <v>11701.5</v>
      </c>
      <c r="E97" s="58">
        <v>2270.4</v>
      </c>
      <c r="F97" s="60">
        <v>3.69</v>
      </c>
      <c r="G97" s="3" t="s">
        <v>12</v>
      </c>
      <c r="H97" s="3">
        <v>90</v>
      </c>
      <c r="I97" s="57">
        <v>0.16760700000000001</v>
      </c>
      <c r="J97" s="57">
        <v>0.15464700000000001</v>
      </c>
      <c r="K97" s="58">
        <v>22248.1</v>
      </c>
      <c r="L97" s="58">
        <v>3440.6</v>
      </c>
      <c r="M97" s="60">
        <v>4.17</v>
      </c>
    </row>
    <row r="98" spans="1:13" x14ac:dyDescent="0.35">
      <c r="A98" s="3">
        <v>91</v>
      </c>
      <c r="B98" s="57">
        <v>0.213505</v>
      </c>
      <c r="C98" s="57">
        <v>0.192911</v>
      </c>
      <c r="D98" s="58">
        <v>9431</v>
      </c>
      <c r="E98" s="58">
        <v>1819.4</v>
      </c>
      <c r="F98" s="60">
        <v>3.46</v>
      </c>
      <c r="G98" s="3" t="s">
        <v>12</v>
      </c>
      <c r="H98" s="3">
        <v>91</v>
      </c>
      <c r="I98" s="57">
        <v>0.188801</v>
      </c>
      <c r="J98" s="57">
        <v>0.172516</v>
      </c>
      <c r="K98" s="58">
        <v>18807.5</v>
      </c>
      <c r="L98" s="58">
        <v>3244.6</v>
      </c>
      <c r="M98" s="60">
        <v>3.84</v>
      </c>
    </row>
    <row r="99" spans="1:13" x14ac:dyDescent="0.35">
      <c r="A99" s="3">
        <v>92</v>
      </c>
      <c r="B99" s="57">
        <v>0.26164799999999999</v>
      </c>
      <c r="C99" s="57">
        <v>0.231378</v>
      </c>
      <c r="D99" s="58">
        <v>7611.7</v>
      </c>
      <c r="E99" s="58">
        <v>1761.2</v>
      </c>
      <c r="F99" s="60">
        <v>3.17</v>
      </c>
      <c r="G99" s="3" t="s">
        <v>12</v>
      </c>
      <c r="H99" s="3">
        <v>92</v>
      </c>
      <c r="I99" s="57">
        <v>0.21235100000000001</v>
      </c>
      <c r="J99" s="57">
        <v>0.191969</v>
      </c>
      <c r="K99" s="58">
        <v>15562.9</v>
      </c>
      <c r="L99" s="58">
        <v>2987.6</v>
      </c>
      <c r="M99" s="60">
        <v>3.54</v>
      </c>
    </row>
    <row r="100" spans="1:13" x14ac:dyDescent="0.35">
      <c r="A100" s="3">
        <v>93</v>
      </c>
      <c r="B100" s="57">
        <v>0.27738099999999999</v>
      </c>
      <c r="C100" s="57">
        <v>0.24359600000000001</v>
      </c>
      <c r="D100" s="58">
        <v>5850.5</v>
      </c>
      <c r="E100" s="58">
        <v>1425.2</v>
      </c>
      <c r="F100" s="60">
        <v>2.97</v>
      </c>
      <c r="G100" s="3" t="s">
        <v>12</v>
      </c>
      <c r="H100" s="3">
        <v>93</v>
      </c>
      <c r="I100" s="57">
        <v>0.24436099999999999</v>
      </c>
      <c r="J100" s="57">
        <v>0.21775600000000001</v>
      </c>
      <c r="K100" s="58">
        <v>12575.3</v>
      </c>
      <c r="L100" s="58">
        <v>2738.4</v>
      </c>
      <c r="M100" s="60">
        <v>3.26</v>
      </c>
    </row>
    <row r="101" spans="1:13" x14ac:dyDescent="0.35">
      <c r="A101" s="3">
        <v>94</v>
      </c>
      <c r="B101" s="57">
        <v>0.29754999999999998</v>
      </c>
      <c r="C101" s="57">
        <v>0.259015</v>
      </c>
      <c r="D101" s="58">
        <v>4425.3</v>
      </c>
      <c r="E101" s="58">
        <v>1146.2</v>
      </c>
      <c r="F101" s="60">
        <v>2.77</v>
      </c>
      <c r="G101" s="3" t="s">
        <v>12</v>
      </c>
      <c r="H101" s="3">
        <v>94</v>
      </c>
      <c r="I101" s="57">
        <v>0.26985900000000002</v>
      </c>
      <c r="J101" s="57">
        <v>0.23777599999999999</v>
      </c>
      <c r="K101" s="58">
        <v>9837</v>
      </c>
      <c r="L101" s="58">
        <v>2339</v>
      </c>
      <c r="M101" s="60">
        <v>3.03</v>
      </c>
    </row>
    <row r="102" spans="1:13" x14ac:dyDescent="0.35">
      <c r="A102" s="3">
        <v>95</v>
      </c>
      <c r="B102" s="57">
        <v>0.36888900000000002</v>
      </c>
      <c r="C102" s="57">
        <v>0.31144500000000003</v>
      </c>
      <c r="D102" s="58">
        <v>3279.1</v>
      </c>
      <c r="E102" s="58">
        <v>1021.3</v>
      </c>
      <c r="F102" s="60">
        <v>2.56</v>
      </c>
      <c r="G102" s="3" t="s">
        <v>12</v>
      </c>
      <c r="H102" s="3">
        <v>95</v>
      </c>
      <c r="I102" s="57">
        <v>0.28987299999999999</v>
      </c>
      <c r="J102" s="57">
        <v>0.25317800000000001</v>
      </c>
      <c r="K102" s="58">
        <v>7498</v>
      </c>
      <c r="L102" s="58">
        <v>1898.3</v>
      </c>
      <c r="M102" s="60">
        <v>2.82</v>
      </c>
    </row>
    <row r="103" spans="1:13" x14ac:dyDescent="0.35">
      <c r="A103" s="3">
        <v>96</v>
      </c>
      <c r="B103" s="57">
        <v>0.35316500000000001</v>
      </c>
      <c r="C103" s="57">
        <v>0.30016100000000001</v>
      </c>
      <c r="D103" s="58">
        <v>2257.9</v>
      </c>
      <c r="E103" s="58">
        <v>677.7</v>
      </c>
      <c r="F103" s="60">
        <v>2.4900000000000002</v>
      </c>
      <c r="G103" s="3" t="s">
        <v>12</v>
      </c>
      <c r="H103" s="3">
        <v>96</v>
      </c>
      <c r="I103" s="57">
        <v>0.31935799999999998</v>
      </c>
      <c r="J103" s="57">
        <v>0.27538499999999999</v>
      </c>
      <c r="K103" s="58">
        <v>5599.7</v>
      </c>
      <c r="L103" s="58">
        <v>1542.1</v>
      </c>
      <c r="M103" s="60">
        <v>2.61</v>
      </c>
    </row>
    <row r="104" spans="1:13" x14ac:dyDescent="0.35">
      <c r="A104" s="3">
        <v>97</v>
      </c>
      <c r="B104" s="57">
        <v>0.37477100000000002</v>
      </c>
      <c r="C104" s="57">
        <v>0.31562699999999999</v>
      </c>
      <c r="D104" s="58">
        <v>1580.1</v>
      </c>
      <c r="E104" s="58">
        <v>498.7</v>
      </c>
      <c r="F104" s="60">
        <v>2.34</v>
      </c>
      <c r="G104" s="3" t="s">
        <v>12</v>
      </c>
      <c r="H104" s="3">
        <v>97</v>
      </c>
      <c r="I104" s="57">
        <v>0.35364400000000001</v>
      </c>
      <c r="J104" s="57">
        <v>0.300508</v>
      </c>
      <c r="K104" s="58">
        <v>4057.6</v>
      </c>
      <c r="L104" s="58">
        <v>1219.3</v>
      </c>
      <c r="M104" s="60">
        <v>2.41</v>
      </c>
    </row>
    <row r="105" spans="1:13" x14ac:dyDescent="0.35">
      <c r="A105" s="3">
        <v>98</v>
      </c>
      <c r="B105" s="57">
        <v>0.47262199999999999</v>
      </c>
      <c r="C105" s="57">
        <v>0.38228400000000001</v>
      </c>
      <c r="D105" s="58">
        <v>1081.4000000000001</v>
      </c>
      <c r="E105" s="58">
        <v>413.4</v>
      </c>
      <c r="F105" s="60">
        <v>2.19</v>
      </c>
      <c r="G105" s="3" t="s">
        <v>12</v>
      </c>
      <c r="H105" s="3">
        <v>98</v>
      </c>
      <c r="I105" s="57">
        <v>0.40069100000000002</v>
      </c>
      <c r="J105" s="57">
        <v>0.33381300000000003</v>
      </c>
      <c r="K105" s="58">
        <v>2838.3</v>
      </c>
      <c r="L105" s="58">
        <v>947.4</v>
      </c>
      <c r="M105" s="60">
        <v>2.23</v>
      </c>
    </row>
    <row r="106" spans="1:13" x14ac:dyDescent="0.35">
      <c r="A106" s="3">
        <v>99</v>
      </c>
      <c r="B106" s="57">
        <v>0.36363600000000001</v>
      </c>
      <c r="C106" s="57">
        <v>0.30769200000000002</v>
      </c>
      <c r="D106" s="58">
        <v>668</v>
      </c>
      <c r="E106" s="58">
        <v>205.5</v>
      </c>
      <c r="F106" s="60">
        <v>2.23</v>
      </c>
      <c r="G106" s="3" t="s">
        <v>12</v>
      </c>
      <c r="H106" s="3">
        <v>99</v>
      </c>
      <c r="I106" s="57">
        <v>0.38918000000000003</v>
      </c>
      <c r="J106" s="57">
        <v>0.32578499999999999</v>
      </c>
      <c r="K106" s="58">
        <v>1890.8</v>
      </c>
      <c r="L106" s="58">
        <v>616</v>
      </c>
      <c r="M106" s="60">
        <v>2.09</v>
      </c>
    </row>
    <row r="107" spans="1:13" x14ac:dyDescent="0.35">
      <c r="A107" s="3">
        <v>100</v>
      </c>
      <c r="B107" s="3">
        <v>0.55789500000000003</v>
      </c>
      <c r="C107" s="3">
        <v>0.43621399999999999</v>
      </c>
      <c r="D107" s="3">
        <v>462.5</v>
      </c>
      <c r="E107" s="3">
        <v>201.7</v>
      </c>
      <c r="F107" s="3">
        <v>2</v>
      </c>
      <c r="G107" s="3" t="s">
        <v>12</v>
      </c>
      <c r="H107" s="3">
        <v>100</v>
      </c>
      <c r="I107" s="3">
        <v>0.49489100000000003</v>
      </c>
      <c r="J107" s="3">
        <v>0.39672299999999999</v>
      </c>
      <c r="K107" s="3">
        <v>1274.8</v>
      </c>
      <c r="L107" s="3">
        <v>505.7</v>
      </c>
      <c r="M107" s="3">
        <v>1.86</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36</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5.5180000000000003E-3</v>
      </c>
      <c r="C7" s="57">
        <v>5.5030000000000001E-3</v>
      </c>
      <c r="D7" s="58">
        <v>100000</v>
      </c>
      <c r="E7" s="58">
        <v>550.29999999999995</v>
      </c>
      <c r="F7" s="60">
        <v>74.599999999999994</v>
      </c>
      <c r="G7" s="3" t="s">
        <v>12</v>
      </c>
      <c r="H7" s="3">
        <v>0</v>
      </c>
      <c r="I7" s="57">
        <v>4.2030000000000001E-3</v>
      </c>
      <c r="J7" s="57">
        <v>4.1939999999999998E-3</v>
      </c>
      <c r="K7" s="58">
        <v>100000</v>
      </c>
      <c r="L7" s="58">
        <v>419.4</v>
      </c>
      <c r="M7" s="60">
        <v>79.55</v>
      </c>
    </row>
    <row r="8" spans="1:13" x14ac:dyDescent="0.35">
      <c r="A8" s="3">
        <v>1</v>
      </c>
      <c r="B8" s="57">
        <v>4.1199999999999999E-4</v>
      </c>
      <c r="C8" s="57">
        <v>4.1199999999999999E-4</v>
      </c>
      <c r="D8" s="58">
        <v>99449.7</v>
      </c>
      <c r="E8" s="58">
        <v>41</v>
      </c>
      <c r="F8" s="60">
        <v>74.010000000000005</v>
      </c>
      <c r="G8" s="3" t="s">
        <v>12</v>
      </c>
      <c r="H8" s="3">
        <v>1</v>
      </c>
      <c r="I8" s="57">
        <v>4.4799999999999999E-4</v>
      </c>
      <c r="J8" s="57">
        <v>4.4799999999999999E-4</v>
      </c>
      <c r="K8" s="58">
        <v>99580.6</v>
      </c>
      <c r="L8" s="58">
        <v>44.6</v>
      </c>
      <c r="M8" s="60">
        <v>78.89</v>
      </c>
    </row>
    <row r="9" spans="1:13" x14ac:dyDescent="0.35">
      <c r="A9" s="3">
        <v>2</v>
      </c>
      <c r="B9" s="57">
        <v>3.48E-4</v>
      </c>
      <c r="C9" s="57">
        <v>3.48E-4</v>
      </c>
      <c r="D9" s="58">
        <v>99408.7</v>
      </c>
      <c r="E9" s="58">
        <v>34.6</v>
      </c>
      <c r="F9" s="60">
        <v>73.040000000000006</v>
      </c>
      <c r="G9" s="3" t="s">
        <v>12</v>
      </c>
      <c r="H9" s="3">
        <v>2</v>
      </c>
      <c r="I9" s="57">
        <v>1.2999999999999999E-4</v>
      </c>
      <c r="J9" s="57">
        <v>1.2999999999999999E-4</v>
      </c>
      <c r="K9" s="58">
        <v>99536</v>
      </c>
      <c r="L9" s="58">
        <v>12.9</v>
      </c>
      <c r="M9" s="60">
        <v>77.92</v>
      </c>
    </row>
    <row r="10" spans="1:13" x14ac:dyDescent="0.35">
      <c r="A10" s="3">
        <v>3</v>
      </c>
      <c r="B10" s="57">
        <v>1.25E-4</v>
      </c>
      <c r="C10" s="57">
        <v>1.25E-4</v>
      </c>
      <c r="D10" s="58">
        <v>99374.2</v>
      </c>
      <c r="E10" s="58">
        <v>12.5</v>
      </c>
      <c r="F10" s="60">
        <v>72.069999999999993</v>
      </c>
      <c r="G10" s="3" t="s">
        <v>12</v>
      </c>
      <c r="H10" s="3">
        <v>3</v>
      </c>
      <c r="I10" s="57">
        <v>1.56E-4</v>
      </c>
      <c r="J10" s="57">
        <v>1.56E-4</v>
      </c>
      <c r="K10" s="58">
        <v>99523</v>
      </c>
      <c r="L10" s="58">
        <v>15.5</v>
      </c>
      <c r="M10" s="60">
        <v>76.930000000000007</v>
      </c>
    </row>
    <row r="11" spans="1:13" x14ac:dyDescent="0.35">
      <c r="A11" s="3">
        <v>4</v>
      </c>
      <c r="B11" s="57">
        <v>1.35E-4</v>
      </c>
      <c r="C11" s="57">
        <v>1.35E-4</v>
      </c>
      <c r="D11" s="58">
        <v>99361.7</v>
      </c>
      <c r="E11" s="58">
        <v>13.5</v>
      </c>
      <c r="F11" s="60">
        <v>71.08</v>
      </c>
      <c r="G11" s="3" t="s">
        <v>12</v>
      </c>
      <c r="H11" s="3">
        <v>4</v>
      </c>
      <c r="I11" s="57">
        <v>1.93E-4</v>
      </c>
      <c r="J11" s="57">
        <v>1.93E-4</v>
      </c>
      <c r="K11" s="58">
        <v>99507.5</v>
      </c>
      <c r="L11" s="58">
        <v>19.2</v>
      </c>
      <c r="M11" s="60">
        <v>75.94</v>
      </c>
    </row>
    <row r="12" spans="1:13" x14ac:dyDescent="0.35">
      <c r="A12" s="3">
        <v>5</v>
      </c>
      <c r="B12" s="57">
        <v>1.1900000000000001E-4</v>
      </c>
      <c r="C12" s="57">
        <v>1.1900000000000001E-4</v>
      </c>
      <c r="D12" s="58">
        <v>99348.2</v>
      </c>
      <c r="E12" s="58">
        <v>11.8</v>
      </c>
      <c r="F12" s="60">
        <v>70.09</v>
      </c>
      <c r="G12" s="3" t="s">
        <v>12</v>
      </c>
      <c r="H12" s="3">
        <v>5</v>
      </c>
      <c r="I12" s="57">
        <v>1.25E-4</v>
      </c>
      <c r="J12" s="57">
        <v>1.25E-4</v>
      </c>
      <c r="K12" s="58">
        <v>99488.4</v>
      </c>
      <c r="L12" s="58">
        <v>12.4</v>
      </c>
      <c r="M12" s="60">
        <v>74.959999999999994</v>
      </c>
    </row>
    <row r="13" spans="1:13" x14ac:dyDescent="0.35">
      <c r="A13" s="3">
        <v>6</v>
      </c>
      <c r="B13" s="57">
        <v>1.4999999999999999E-4</v>
      </c>
      <c r="C13" s="57">
        <v>1.4999999999999999E-4</v>
      </c>
      <c r="D13" s="58">
        <v>99336.4</v>
      </c>
      <c r="E13" s="58">
        <v>14.9</v>
      </c>
      <c r="F13" s="60">
        <v>69.09</v>
      </c>
      <c r="G13" s="3" t="s">
        <v>12</v>
      </c>
      <c r="H13" s="3">
        <v>6</v>
      </c>
      <c r="I13" s="57">
        <v>9.7E-5</v>
      </c>
      <c r="J13" s="57">
        <v>9.7E-5</v>
      </c>
      <c r="K13" s="58">
        <v>99475.9</v>
      </c>
      <c r="L13" s="58">
        <v>9.6999999999999993</v>
      </c>
      <c r="M13" s="60">
        <v>73.97</v>
      </c>
    </row>
    <row r="14" spans="1:13" x14ac:dyDescent="0.35">
      <c r="A14" s="3">
        <v>7</v>
      </c>
      <c r="B14" s="57">
        <v>8.8999999999999995E-5</v>
      </c>
      <c r="C14" s="57">
        <v>8.8999999999999995E-5</v>
      </c>
      <c r="D14" s="58">
        <v>99321.5</v>
      </c>
      <c r="E14" s="58">
        <v>8.9</v>
      </c>
      <c r="F14" s="60">
        <v>68.099999999999994</v>
      </c>
      <c r="G14" s="3" t="s">
        <v>12</v>
      </c>
      <c r="H14" s="3">
        <v>7</v>
      </c>
      <c r="I14" s="57">
        <v>2.4000000000000001E-5</v>
      </c>
      <c r="J14" s="57">
        <v>2.4000000000000001E-5</v>
      </c>
      <c r="K14" s="58">
        <v>99466.2</v>
      </c>
      <c r="L14" s="58">
        <v>2.2999999999999998</v>
      </c>
      <c r="M14" s="60">
        <v>72.98</v>
      </c>
    </row>
    <row r="15" spans="1:13" x14ac:dyDescent="0.35">
      <c r="A15" s="3">
        <v>8</v>
      </c>
      <c r="B15" s="57">
        <v>1.54E-4</v>
      </c>
      <c r="C15" s="57">
        <v>1.54E-4</v>
      </c>
      <c r="D15" s="58">
        <v>99312.6</v>
      </c>
      <c r="E15" s="58">
        <v>15.3</v>
      </c>
      <c r="F15" s="60">
        <v>67.11</v>
      </c>
      <c r="G15" s="3" t="s">
        <v>12</v>
      </c>
      <c r="H15" s="3">
        <v>8</v>
      </c>
      <c r="I15" s="57">
        <v>9.2999999999999997E-5</v>
      </c>
      <c r="J15" s="57">
        <v>9.2999999999999997E-5</v>
      </c>
      <c r="K15" s="58">
        <v>99463.9</v>
      </c>
      <c r="L15" s="58">
        <v>9.1999999999999993</v>
      </c>
      <c r="M15" s="60">
        <v>71.98</v>
      </c>
    </row>
    <row r="16" spans="1:13" x14ac:dyDescent="0.35">
      <c r="A16" s="3">
        <v>9</v>
      </c>
      <c r="B16" s="57">
        <v>1.4100000000000001E-4</v>
      </c>
      <c r="C16" s="57">
        <v>1.4100000000000001E-4</v>
      </c>
      <c r="D16" s="58">
        <v>99297.3</v>
      </c>
      <c r="E16" s="58">
        <v>14</v>
      </c>
      <c r="F16" s="60">
        <v>66.12</v>
      </c>
      <c r="G16" s="3" t="s">
        <v>12</v>
      </c>
      <c r="H16" s="3">
        <v>9</v>
      </c>
      <c r="I16" s="57">
        <v>1.03E-4</v>
      </c>
      <c r="J16" s="57">
        <v>1.03E-4</v>
      </c>
      <c r="K16" s="58">
        <v>99454.6</v>
      </c>
      <c r="L16" s="58">
        <v>10.3</v>
      </c>
      <c r="M16" s="60">
        <v>70.98</v>
      </c>
    </row>
    <row r="17" spans="1:13" x14ac:dyDescent="0.35">
      <c r="A17" s="3">
        <v>10</v>
      </c>
      <c r="B17" s="57">
        <v>1.2899999999999999E-4</v>
      </c>
      <c r="C17" s="57">
        <v>1.2899999999999999E-4</v>
      </c>
      <c r="D17" s="58">
        <v>99283.3</v>
      </c>
      <c r="E17" s="58">
        <v>12.8</v>
      </c>
      <c r="F17" s="60">
        <v>65.13</v>
      </c>
      <c r="G17" s="3" t="s">
        <v>12</v>
      </c>
      <c r="H17" s="3">
        <v>10</v>
      </c>
      <c r="I17" s="57">
        <v>1.13E-4</v>
      </c>
      <c r="J17" s="57">
        <v>1.13E-4</v>
      </c>
      <c r="K17" s="58">
        <v>99444.4</v>
      </c>
      <c r="L17" s="58">
        <v>11.2</v>
      </c>
      <c r="M17" s="60">
        <v>69.989999999999995</v>
      </c>
    </row>
    <row r="18" spans="1:13" x14ac:dyDescent="0.35">
      <c r="A18" s="3">
        <v>11</v>
      </c>
      <c r="B18" s="57">
        <v>1.4799999999999999E-4</v>
      </c>
      <c r="C18" s="57">
        <v>1.4799999999999999E-4</v>
      </c>
      <c r="D18" s="58">
        <v>99270.5</v>
      </c>
      <c r="E18" s="58">
        <v>14.7</v>
      </c>
      <c r="F18" s="60">
        <v>64.14</v>
      </c>
      <c r="G18" s="3" t="s">
        <v>12</v>
      </c>
      <c r="H18" s="3">
        <v>11</v>
      </c>
      <c r="I18" s="57">
        <v>1.3200000000000001E-4</v>
      </c>
      <c r="J18" s="57">
        <v>1.3200000000000001E-4</v>
      </c>
      <c r="K18" s="58">
        <v>99433.1</v>
      </c>
      <c r="L18" s="58">
        <v>13.2</v>
      </c>
      <c r="M18" s="60">
        <v>69</v>
      </c>
    </row>
    <row r="19" spans="1:13" x14ac:dyDescent="0.35">
      <c r="A19" s="3">
        <v>12</v>
      </c>
      <c r="B19" s="57">
        <v>1.13E-4</v>
      </c>
      <c r="C19" s="57">
        <v>1.13E-4</v>
      </c>
      <c r="D19" s="58">
        <v>99255.8</v>
      </c>
      <c r="E19" s="58">
        <v>11.3</v>
      </c>
      <c r="F19" s="60">
        <v>63.15</v>
      </c>
      <c r="G19" s="3" t="s">
        <v>12</v>
      </c>
      <c r="H19" s="3">
        <v>12</v>
      </c>
      <c r="I19" s="57">
        <v>1.2799999999999999E-4</v>
      </c>
      <c r="J19" s="57">
        <v>1.2799999999999999E-4</v>
      </c>
      <c r="K19" s="58">
        <v>99420</v>
      </c>
      <c r="L19" s="58">
        <v>12.7</v>
      </c>
      <c r="M19" s="60">
        <v>68.010000000000005</v>
      </c>
    </row>
    <row r="20" spans="1:13" x14ac:dyDescent="0.35">
      <c r="A20" s="3">
        <v>13</v>
      </c>
      <c r="B20" s="57">
        <v>1.93E-4</v>
      </c>
      <c r="C20" s="57">
        <v>1.93E-4</v>
      </c>
      <c r="D20" s="58">
        <v>99244.6</v>
      </c>
      <c r="E20" s="58">
        <v>19.2</v>
      </c>
      <c r="F20" s="60">
        <v>62.15</v>
      </c>
      <c r="G20" s="3" t="s">
        <v>12</v>
      </c>
      <c r="H20" s="3">
        <v>13</v>
      </c>
      <c r="I20" s="57">
        <v>9.3999999999999994E-5</v>
      </c>
      <c r="J20" s="57">
        <v>9.3999999999999994E-5</v>
      </c>
      <c r="K20" s="58">
        <v>99407.2</v>
      </c>
      <c r="L20" s="58">
        <v>9.4</v>
      </c>
      <c r="M20" s="60">
        <v>67.02</v>
      </c>
    </row>
    <row r="21" spans="1:13" x14ac:dyDescent="0.35">
      <c r="A21" s="3">
        <v>14</v>
      </c>
      <c r="B21" s="57">
        <v>1.83E-4</v>
      </c>
      <c r="C21" s="57">
        <v>1.83E-4</v>
      </c>
      <c r="D21" s="58">
        <v>99225.4</v>
      </c>
      <c r="E21" s="58">
        <v>18.100000000000001</v>
      </c>
      <c r="F21" s="60">
        <v>61.17</v>
      </c>
      <c r="G21" s="3" t="s">
        <v>12</v>
      </c>
      <c r="H21" s="3">
        <v>14</v>
      </c>
      <c r="I21" s="57">
        <v>1.47E-4</v>
      </c>
      <c r="J21" s="57">
        <v>1.47E-4</v>
      </c>
      <c r="K21" s="58">
        <v>99397.8</v>
      </c>
      <c r="L21" s="58">
        <v>14.6</v>
      </c>
      <c r="M21" s="60">
        <v>66.02</v>
      </c>
    </row>
    <row r="22" spans="1:13" x14ac:dyDescent="0.35">
      <c r="A22" s="3">
        <v>15</v>
      </c>
      <c r="B22" s="57">
        <v>3.9100000000000002E-4</v>
      </c>
      <c r="C22" s="57">
        <v>3.8999999999999999E-4</v>
      </c>
      <c r="D22" s="58">
        <v>99207.2</v>
      </c>
      <c r="E22" s="58">
        <v>38.700000000000003</v>
      </c>
      <c r="F22" s="60">
        <v>60.18</v>
      </c>
      <c r="G22" s="3" t="s">
        <v>12</v>
      </c>
      <c r="H22" s="3">
        <v>15</v>
      </c>
      <c r="I22" s="57">
        <v>2.5599999999999999E-4</v>
      </c>
      <c r="J22" s="57">
        <v>2.5599999999999999E-4</v>
      </c>
      <c r="K22" s="58">
        <v>99383.2</v>
      </c>
      <c r="L22" s="58">
        <v>25.5</v>
      </c>
      <c r="M22" s="60">
        <v>65.03</v>
      </c>
    </row>
    <row r="23" spans="1:13" x14ac:dyDescent="0.35">
      <c r="A23" s="3">
        <v>16</v>
      </c>
      <c r="B23" s="57">
        <v>3.8900000000000002E-4</v>
      </c>
      <c r="C23" s="57">
        <v>3.8900000000000002E-4</v>
      </c>
      <c r="D23" s="58">
        <v>99168.5</v>
      </c>
      <c r="E23" s="58">
        <v>38.6</v>
      </c>
      <c r="F23" s="60">
        <v>59.2</v>
      </c>
      <c r="G23" s="3" t="s">
        <v>12</v>
      </c>
      <c r="H23" s="3">
        <v>16</v>
      </c>
      <c r="I23" s="57">
        <v>2.8800000000000001E-4</v>
      </c>
      <c r="J23" s="57">
        <v>2.8800000000000001E-4</v>
      </c>
      <c r="K23" s="58">
        <v>99357.7</v>
      </c>
      <c r="L23" s="58">
        <v>28.6</v>
      </c>
      <c r="M23" s="60">
        <v>64.05</v>
      </c>
    </row>
    <row r="24" spans="1:13" x14ac:dyDescent="0.35">
      <c r="A24" s="3">
        <v>17</v>
      </c>
      <c r="B24" s="57">
        <v>8.6799999999999996E-4</v>
      </c>
      <c r="C24" s="57">
        <v>8.6700000000000004E-4</v>
      </c>
      <c r="D24" s="58">
        <v>99129.9</v>
      </c>
      <c r="E24" s="58">
        <v>86</v>
      </c>
      <c r="F24" s="60">
        <v>58.22</v>
      </c>
      <c r="G24" s="3" t="s">
        <v>12</v>
      </c>
      <c r="H24" s="3">
        <v>17</v>
      </c>
      <c r="I24" s="57">
        <v>2.9599999999999998E-4</v>
      </c>
      <c r="J24" s="57">
        <v>2.9599999999999998E-4</v>
      </c>
      <c r="K24" s="58">
        <v>99329.1</v>
      </c>
      <c r="L24" s="58">
        <v>29.4</v>
      </c>
      <c r="M24" s="60">
        <v>63.07</v>
      </c>
    </row>
    <row r="25" spans="1:13" x14ac:dyDescent="0.35">
      <c r="A25" s="3">
        <v>18</v>
      </c>
      <c r="B25" s="57">
        <v>7.2999999999999996E-4</v>
      </c>
      <c r="C25" s="57">
        <v>7.2999999999999996E-4</v>
      </c>
      <c r="D25" s="58">
        <v>99043.9</v>
      </c>
      <c r="E25" s="58">
        <v>72.3</v>
      </c>
      <c r="F25" s="60">
        <v>57.27</v>
      </c>
      <c r="G25" s="3" t="s">
        <v>12</v>
      </c>
      <c r="H25" s="3">
        <v>18</v>
      </c>
      <c r="I25" s="57">
        <v>3.5500000000000001E-4</v>
      </c>
      <c r="J25" s="57">
        <v>3.5500000000000001E-4</v>
      </c>
      <c r="K25" s="58">
        <v>99299.7</v>
      </c>
      <c r="L25" s="58">
        <v>35.299999999999997</v>
      </c>
      <c r="M25" s="60">
        <v>62.09</v>
      </c>
    </row>
    <row r="26" spans="1:13" x14ac:dyDescent="0.35">
      <c r="A26" s="3">
        <v>19</v>
      </c>
      <c r="B26" s="57">
        <v>8.92E-4</v>
      </c>
      <c r="C26" s="57">
        <v>8.92E-4</v>
      </c>
      <c r="D26" s="58">
        <v>98971.6</v>
      </c>
      <c r="E26" s="58">
        <v>88.3</v>
      </c>
      <c r="F26" s="60">
        <v>56.32</v>
      </c>
      <c r="G26" s="3" t="s">
        <v>12</v>
      </c>
      <c r="H26" s="3">
        <v>19</v>
      </c>
      <c r="I26" s="57">
        <v>3.3799999999999998E-4</v>
      </c>
      <c r="J26" s="57">
        <v>3.3799999999999998E-4</v>
      </c>
      <c r="K26" s="58">
        <v>99264.4</v>
      </c>
      <c r="L26" s="58">
        <v>33.5</v>
      </c>
      <c r="M26" s="60">
        <v>61.11</v>
      </c>
    </row>
    <row r="27" spans="1:13" x14ac:dyDescent="0.35">
      <c r="A27" s="3">
        <v>20</v>
      </c>
      <c r="B27" s="57">
        <v>1.0430000000000001E-3</v>
      </c>
      <c r="C27" s="57">
        <v>1.042E-3</v>
      </c>
      <c r="D27" s="58">
        <v>98883.3</v>
      </c>
      <c r="E27" s="58">
        <v>103.1</v>
      </c>
      <c r="F27" s="60">
        <v>55.36</v>
      </c>
      <c r="G27" s="3" t="s">
        <v>12</v>
      </c>
      <c r="H27" s="3">
        <v>20</v>
      </c>
      <c r="I27" s="57">
        <v>4.1399999999999998E-4</v>
      </c>
      <c r="J27" s="57">
        <v>4.1399999999999998E-4</v>
      </c>
      <c r="K27" s="58">
        <v>99230.9</v>
      </c>
      <c r="L27" s="58">
        <v>41.1</v>
      </c>
      <c r="M27" s="60">
        <v>60.13</v>
      </c>
    </row>
    <row r="28" spans="1:13" x14ac:dyDescent="0.35">
      <c r="A28" s="3">
        <v>21</v>
      </c>
      <c r="B28" s="57">
        <v>9.9400000000000009E-4</v>
      </c>
      <c r="C28" s="57">
        <v>9.9400000000000009E-4</v>
      </c>
      <c r="D28" s="58">
        <v>98780.3</v>
      </c>
      <c r="E28" s="58">
        <v>98.1</v>
      </c>
      <c r="F28" s="60">
        <v>54.42</v>
      </c>
      <c r="G28" s="3" t="s">
        <v>12</v>
      </c>
      <c r="H28" s="3">
        <v>21</v>
      </c>
      <c r="I28" s="57">
        <v>3.9399999999999998E-4</v>
      </c>
      <c r="J28" s="57">
        <v>3.9399999999999998E-4</v>
      </c>
      <c r="K28" s="58">
        <v>99189.8</v>
      </c>
      <c r="L28" s="58">
        <v>39.1</v>
      </c>
      <c r="M28" s="60">
        <v>59.15</v>
      </c>
    </row>
    <row r="29" spans="1:13" x14ac:dyDescent="0.35">
      <c r="A29" s="3">
        <v>22</v>
      </c>
      <c r="B29" s="57">
        <v>8.8699999999999998E-4</v>
      </c>
      <c r="C29" s="57">
        <v>8.8699999999999998E-4</v>
      </c>
      <c r="D29" s="58">
        <v>98682.1</v>
      </c>
      <c r="E29" s="58">
        <v>87.5</v>
      </c>
      <c r="F29" s="60">
        <v>53.48</v>
      </c>
      <c r="G29" s="3" t="s">
        <v>12</v>
      </c>
      <c r="H29" s="3">
        <v>22</v>
      </c>
      <c r="I29" s="57">
        <v>3.48E-4</v>
      </c>
      <c r="J29" s="57">
        <v>3.4699999999999998E-4</v>
      </c>
      <c r="K29" s="58">
        <v>99150.7</v>
      </c>
      <c r="L29" s="58">
        <v>34.5</v>
      </c>
      <c r="M29" s="60">
        <v>58.18</v>
      </c>
    </row>
    <row r="30" spans="1:13" x14ac:dyDescent="0.35">
      <c r="A30" s="3">
        <v>23</v>
      </c>
      <c r="B30" s="57">
        <v>1.3860000000000001E-3</v>
      </c>
      <c r="C30" s="57">
        <v>1.3849999999999999E-3</v>
      </c>
      <c r="D30" s="58">
        <v>98594.6</v>
      </c>
      <c r="E30" s="58">
        <v>136.5</v>
      </c>
      <c r="F30" s="60">
        <v>52.52</v>
      </c>
      <c r="G30" s="3" t="s">
        <v>12</v>
      </c>
      <c r="H30" s="3">
        <v>23</v>
      </c>
      <c r="I30" s="57">
        <v>3.0499999999999999E-4</v>
      </c>
      <c r="J30" s="57">
        <v>3.0499999999999999E-4</v>
      </c>
      <c r="K30" s="58">
        <v>99116.2</v>
      </c>
      <c r="L30" s="58">
        <v>30.3</v>
      </c>
      <c r="M30" s="60">
        <v>57.2</v>
      </c>
    </row>
    <row r="31" spans="1:13" x14ac:dyDescent="0.35">
      <c r="A31" s="3">
        <v>24</v>
      </c>
      <c r="B31" s="57">
        <v>1.078E-3</v>
      </c>
      <c r="C31" s="57">
        <v>1.078E-3</v>
      </c>
      <c r="D31" s="58">
        <v>98458.1</v>
      </c>
      <c r="E31" s="58">
        <v>106.1</v>
      </c>
      <c r="F31" s="60">
        <v>51.59</v>
      </c>
      <c r="G31" s="3" t="s">
        <v>12</v>
      </c>
      <c r="H31" s="3">
        <v>24</v>
      </c>
      <c r="I31" s="57">
        <v>2.9700000000000001E-4</v>
      </c>
      <c r="J31" s="57">
        <v>2.9700000000000001E-4</v>
      </c>
      <c r="K31" s="58">
        <v>99086</v>
      </c>
      <c r="L31" s="58">
        <v>29.4</v>
      </c>
      <c r="M31" s="60">
        <v>56.21</v>
      </c>
    </row>
    <row r="32" spans="1:13" x14ac:dyDescent="0.35">
      <c r="A32" s="3">
        <v>25</v>
      </c>
      <c r="B32" s="57">
        <v>1.168E-3</v>
      </c>
      <c r="C32" s="57">
        <v>1.1670000000000001E-3</v>
      </c>
      <c r="D32" s="58">
        <v>98352</v>
      </c>
      <c r="E32" s="58">
        <v>114.8</v>
      </c>
      <c r="F32" s="60">
        <v>50.65</v>
      </c>
      <c r="G32" s="3" t="s">
        <v>12</v>
      </c>
      <c r="H32" s="3">
        <v>25</v>
      </c>
      <c r="I32" s="57">
        <v>2.7500000000000002E-4</v>
      </c>
      <c r="J32" s="57">
        <v>2.7500000000000002E-4</v>
      </c>
      <c r="K32" s="58">
        <v>99056.5</v>
      </c>
      <c r="L32" s="58">
        <v>27.2</v>
      </c>
      <c r="M32" s="60">
        <v>55.23</v>
      </c>
    </row>
    <row r="33" spans="1:13" x14ac:dyDescent="0.35">
      <c r="A33" s="3">
        <v>26</v>
      </c>
      <c r="B33" s="57">
        <v>1.016E-3</v>
      </c>
      <c r="C33" s="57">
        <v>1.0150000000000001E-3</v>
      </c>
      <c r="D33" s="58">
        <v>98237.1</v>
      </c>
      <c r="E33" s="58">
        <v>99.7</v>
      </c>
      <c r="F33" s="60">
        <v>49.71</v>
      </c>
      <c r="G33" s="3" t="s">
        <v>12</v>
      </c>
      <c r="H33" s="3">
        <v>26</v>
      </c>
      <c r="I33" s="57">
        <v>2.4600000000000002E-4</v>
      </c>
      <c r="J33" s="57">
        <v>2.4600000000000002E-4</v>
      </c>
      <c r="K33" s="58">
        <v>99029.3</v>
      </c>
      <c r="L33" s="58">
        <v>24.4</v>
      </c>
      <c r="M33" s="60">
        <v>54.24</v>
      </c>
    </row>
    <row r="34" spans="1:13" x14ac:dyDescent="0.35">
      <c r="A34" s="3">
        <v>27</v>
      </c>
      <c r="B34" s="57">
        <v>1.186E-3</v>
      </c>
      <c r="C34" s="57">
        <v>1.1850000000000001E-3</v>
      </c>
      <c r="D34" s="58">
        <v>98137.4</v>
      </c>
      <c r="E34" s="58">
        <v>116.3</v>
      </c>
      <c r="F34" s="60">
        <v>48.76</v>
      </c>
      <c r="G34" s="3" t="s">
        <v>12</v>
      </c>
      <c r="H34" s="3">
        <v>27</v>
      </c>
      <c r="I34" s="57">
        <v>4.17E-4</v>
      </c>
      <c r="J34" s="57">
        <v>4.1599999999999997E-4</v>
      </c>
      <c r="K34" s="58">
        <v>99005</v>
      </c>
      <c r="L34" s="58">
        <v>41.2</v>
      </c>
      <c r="M34" s="60">
        <v>53.26</v>
      </c>
    </row>
    <row r="35" spans="1:13" x14ac:dyDescent="0.35">
      <c r="A35" s="3">
        <v>28</v>
      </c>
      <c r="B35" s="57">
        <v>1.1800000000000001E-3</v>
      </c>
      <c r="C35" s="57">
        <v>1.1789999999999999E-3</v>
      </c>
      <c r="D35" s="58">
        <v>98021.1</v>
      </c>
      <c r="E35" s="58">
        <v>115.6</v>
      </c>
      <c r="F35" s="60">
        <v>47.82</v>
      </c>
      <c r="G35" s="3" t="s">
        <v>12</v>
      </c>
      <c r="H35" s="3">
        <v>28</v>
      </c>
      <c r="I35" s="57">
        <v>6.9099999999999999E-4</v>
      </c>
      <c r="J35" s="57">
        <v>6.9099999999999999E-4</v>
      </c>
      <c r="K35" s="58">
        <v>98963.7</v>
      </c>
      <c r="L35" s="58">
        <v>68.400000000000006</v>
      </c>
      <c r="M35" s="60">
        <v>52.28</v>
      </c>
    </row>
    <row r="36" spans="1:13" x14ac:dyDescent="0.35">
      <c r="A36" s="3">
        <v>29</v>
      </c>
      <c r="B36" s="57">
        <v>1.307E-3</v>
      </c>
      <c r="C36" s="57">
        <v>1.3060000000000001E-3</v>
      </c>
      <c r="D36" s="58">
        <v>97905.600000000006</v>
      </c>
      <c r="E36" s="58">
        <v>127.9</v>
      </c>
      <c r="F36" s="60">
        <v>46.87</v>
      </c>
      <c r="G36" s="3" t="s">
        <v>12</v>
      </c>
      <c r="H36" s="3">
        <v>29</v>
      </c>
      <c r="I36" s="57">
        <v>4.5300000000000001E-4</v>
      </c>
      <c r="J36" s="57">
        <v>4.5300000000000001E-4</v>
      </c>
      <c r="K36" s="58">
        <v>98895.4</v>
      </c>
      <c r="L36" s="58">
        <v>44.8</v>
      </c>
      <c r="M36" s="60">
        <v>51.32</v>
      </c>
    </row>
    <row r="37" spans="1:13" x14ac:dyDescent="0.35">
      <c r="A37" s="3">
        <v>30</v>
      </c>
      <c r="B37" s="57">
        <v>1.4519999999999999E-3</v>
      </c>
      <c r="C37" s="57">
        <v>1.451E-3</v>
      </c>
      <c r="D37" s="58">
        <v>97777.7</v>
      </c>
      <c r="E37" s="58">
        <v>141.9</v>
      </c>
      <c r="F37" s="60">
        <v>45.93</v>
      </c>
      <c r="G37" s="3" t="s">
        <v>12</v>
      </c>
      <c r="H37" s="3">
        <v>30</v>
      </c>
      <c r="I37" s="57">
        <v>5.8699999999999996E-4</v>
      </c>
      <c r="J37" s="57">
        <v>5.8699999999999996E-4</v>
      </c>
      <c r="K37" s="58">
        <v>98850.5</v>
      </c>
      <c r="L37" s="58">
        <v>58</v>
      </c>
      <c r="M37" s="60">
        <v>50.34</v>
      </c>
    </row>
    <row r="38" spans="1:13" x14ac:dyDescent="0.35">
      <c r="A38" s="3">
        <v>31</v>
      </c>
      <c r="B38" s="57">
        <v>1.6050000000000001E-3</v>
      </c>
      <c r="C38" s="57">
        <v>1.604E-3</v>
      </c>
      <c r="D38" s="58">
        <v>97635.8</v>
      </c>
      <c r="E38" s="58">
        <v>156.6</v>
      </c>
      <c r="F38" s="60">
        <v>45</v>
      </c>
      <c r="G38" s="3" t="s">
        <v>12</v>
      </c>
      <c r="H38" s="3">
        <v>31</v>
      </c>
      <c r="I38" s="57">
        <v>5.1400000000000003E-4</v>
      </c>
      <c r="J38" s="57">
        <v>5.1400000000000003E-4</v>
      </c>
      <c r="K38" s="58">
        <v>98792.5</v>
      </c>
      <c r="L38" s="58">
        <v>50.8</v>
      </c>
      <c r="M38" s="60">
        <v>49.37</v>
      </c>
    </row>
    <row r="39" spans="1:13" x14ac:dyDescent="0.35">
      <c r="A39" s="3">
        <v>32</v>
      </c>
      <c r="B39" s="57">
        <v>1.4339999999999999E-3</v>
      </c>
      <c r="C39" s="57">
        <v>1.433E-3</v>
      </c>
      <c r="D39" s="58">
        <v>97479.3</v>
      </c>
      <c r="E39" s="58">
        <v>139.69999999999999</v>
      </c>
      <c r="F39" s="60">
        <v>44.07</v>
      </c>
      <c r="G39" s="3" t="s">
        <v>12</v>
      </c>
      <c r="H39" s="3">
        <v>32</v>
      </c>
      <c r="I39" s="57">
        <v>6.1399999999999996E-4</v>
      </c>
      <c r="J39" s="57">
        <v>6.1399999999999996E-4</v>
      </c>
      <c r="K39" s="58">
        <v>98741.7</v>
      </c>
      <c r="L39" s="58">
        <v>60.6</v>
      </c>
      <c r="M39" s="60">
        <v>48.39</v>
      </c>
    </row>
    <row r="40" spans="1:13" x14ac:dyDescent="0.35">
      <c r="A40" s="3">
        <v>33</v>
      </c>
      <c r="B40" s="57">
        <v>1.7619999999999999E-3</v>
      </c>
      <c r="C40" s="57">
        <v>1.7600000000000001E-3</v>
      </c>
      <c r="D40" s="58">
        <v>97339.5</v>
      </c>
      <c r="E40" s="58">
        <v>171.4</v>
      </c>
      <c r="F40" s="60">
        <v>43.13</v>
      </c>
      <c r="G40" s="3" t="s">
        <v>12</v>
      </c>
      <c r="H40" s="3">
        <v>33</v>
      </c>
      <c r="I40" s="57">
        <v>6.6600000000000003E-4</v>
      </c>
      <c r="J40" s="57">
        <v>6.6600000000000003E-4</v>
      </c>
      <c r="K40" s="58">
        <v>98681.1</v>
      </c>
      <c r="L40" s="58">
        <v>65.7</v>
      </c>
      <c r="M40" s="60">
        <v>47.42</v>
      </c>
    </row>
    <row r="41" spans="1:13" x14ac:dyDescent="0.35">
      <c r="A41" s="3">
        <v>34</v>
      </c>
      <c r="B41" s="57">
        <v>1.663E-3</v>
      </c>
      <c r="C41" s="57">
        <v>1.6620000000000001E-3</v>
      </c>
      <c r="D41" s="58">
        <v>97168.2</v>
      </c>
      <c r="E41" s="58">
        <v>161.5</v>
      </c>
      <c r="F41" s="60">
        <v>42.21</v>
      </c>
      <c r="G41" s="3" t="s">
        <v>12</v>
      </c>
      <c r="H41" s="3">
        <v>34</v>
      </c>
      <c r="I41" s="57">
        <v>7.1900000000000002E-4</v>
      </c>
      <c r="J41" s="57">
        <v>7.18E-4</v>
      </c>
      <c r="K41" s="58">
        <v>98615.4</v>
      </c>
      <c r="L41" s="58">
        <v>70.900000000000006</v>
      </c>
      <c r="M41" s="60">
        <v>46.45</v>
      </c>
    </row>
    <row r="42" spans="1:13" x14ac:dyDescent="0.35">
      <c r="A42" s="3">
        <v>35</v>
      </c>
      <c r="B42" s="57">
        <v>1.9189999999999999E-3</v>
      </c>
      <c r="C42" s="57">
        <v>1.9170000000000001E-3</v>
      </c>
      <c r="D42" s="58">
        <v>97006.7</v>
      </c>
      <c r="E42" s="58">
        <v>186</v>
      </c>
      <c r="F42" s="60">
        <v>41.28</v>
      </c>
      <c r="G42" s="3" t="s">
        <v>12</v>
      </c>
      <c r="H42" s="3">
        <v>35</v>
      </c>
      <c r="I42" s="57">
        <v>7.2599999999999997E-4</v>
      </c>
      <c r="J42" s="57">
        <v>7.2499999999999995E-4</v>
      </c>
      <c r="K42" s="58">
        <v>98544.6</v>
      </c>
      <c r="L42" s="58">
        <v>71.5</v>
      </c>
      <c r="M42" s="60">
        <v>45.49</v>
      </c>
    </row>
    <row r="43" spans="1:13" x14ac:dyDescent="0.35">
      <c r="A43" s="3">
        <v>36</v>
      </c>
      <c r="B43" s="57">
        <v>1.784E-3</v>
      </c>
      <c r="C43" s="57">
        <v>1.7819999999999999E-3</v>
      </c>
      <c r="D43" s="58">
        <v>96820.7</v>
      </c>
      <c r="E43" s="58">
        <v>172.6</v>
      </c>
      <c r="F43" s="60">
        <v>40.36</v>
      </c>
      <c r="G43" s="3" t="s">
        <v>12</v>
      </c>
      <c r="H43" s="3">
        <v>36</v>
      </c>
      <c r="I43" s="57">
        <v>1.005E-3</v>
      </c>
      <c r="J43" s="57">
        <v>1.0039999999999999E-3</v>
      </c>
      <c r="K43" s="58">
        <v>98473.1</v>
      </c>
      <c r="L43" s="58">
        <v>98.9</v>
      </c>
      <c r="M43" s="60">
        <v>44.52</v>
      </c>
    </row>
    <row r="44" spans="1:13" x14ac:dyDescent="0.35">
      <c r="A44" s="3">
        <v>37</v>
      </c>
      <c r="B44" s="57">
        <v>2.1029999999999998E-3</v>
      </c>
      <c r="C44" s="57">
        <v>2.101E-3</v>
      </c>
      <c r="D44" s="58">
        <v>96648.1</v>
      </c>
      <c r="E44" s="58">
        <v>203</v>
      </c>
      <c r="F44" s="60">
        <v>39.43</v>
      </c>
      <c r="G44" s="3" t="s">
        <v>12</v>
      </c>
      <c r="H44" s="3">
        <v>37</v>
      </c>
      <c r="I44" s="57">
        <v>1.0709999999999999E-3</v>
      </c>
      <c r="J44" s="57">
        <v>1.07E-3</v>
      </c>
      <c r="K44" s="58">
        <v>98374.2</v>
      </c>
      <c r="L44" s="58">
        <v>105.3</v>
      </c>
      <c r="M44" s="60">
        <v>43.56</v>
      </c>
    </row>
    <row r="45" spans="1:13" x14ac:dyDescent="0.35">
      <c r="A45" s="3">
        <v>38</v>
      </c>
      <c r="B45" s="57">
        <v>2.1849999999999999E-3</v>
      </c>
      <c r="C45" s="57">
        <v>2.183E-3</v>
      </c>
      <c r="D45" s="58">
        <v>96445.1</v>
      </c>
      <c r="E45" s="58">
        <v>210.5</v>
      </c>
      <c r="F45" s="60">
        <v>38.51</v>
      </c>
      <c r="G45" s="3" t="s">
        <v>12</v>
      </c>
      <c r="H45" s="3">
        <v>38</v>
      </c>
      <c r="I45" s="57">
        <v>1.0679999999999999E-3</v>
      </c>
      <c r="J45" s="57">
        <v>1.0679999999999999E-3</v>
      </c>
      <c r="K45" s="58">
        <v>98268.9</v>
      </c>
      <c r="L45" s="58">
        <v>104.9</v>
      </c>
      <c r="M45" s="60">
        <v>42.61</v>
      </c>
    </row>
    <row r="46" spans="1:13" x14ac:dyDescent="0.35">
      <c r="A46" s="3">
        <v>39</v>
      </c>
      <c r="B46" s="57">
        <v>2.1940000000000002E-3</v>
      </c>
      <c r="C46" s="57">
        <v>2.1919999999999999E-3</v>
      </c>
      <c r="D46" s="58">
        <v>96234.6</v>
      </c>
      <c r="E46" s="58">
        <v>210.9</v>
      </c>
      <c r="F46" s="60">
        <v>37.590000000000003</v>
      </c>
      <c r="G46" s="3" t="s">
        <v>12</v>
      </c>
      <c r="H46" s="3">
        <v>39</v>
      </c>
      <c r="I46" s="57">
        <v>1.1039999999999999E-3</v>
      </c>
      <c r="J46" s="57">
        <v>1.103E-3</v>
      </c>
      <c r="K46" s="58">
        <v>98164</v>
      </c>
      <c r="L46" s="58">
        <v>108.3</v>
      </c>
      <c r="M46" s="60">
        <v>41.66</v>
      </c>
    </row>
    <row r="47" spans="1:13" x14ac:dyDescent="0.35">
      <c r="A47" s="3">
        <v>40</v>
      </c>
      <c r="B47" s="57">
        <v>2.4250000000000001E-3</v>
      </c>
      <c r="C47" s="57">
        <v>2.4220000000000001E-3</v>
      </c>
      <c r="D47" s="58">
        <v>96023.7</v>
      </c>
      <c r="E47" s="58">
        <v>232.5</v>
      </c>
      <c r="F47" s="60">
        <v>36.67</v>
      </c>
      <c r="G47" s="3" t="s">
        <v>12</v>
      </c>
      <c r="H47" s="3">
        <v>40</v>
      </c>
      <c r="I47" s="57">
        <v>1.155E-3</v>
      </c>
      <c r="J47" s="57">
        <v>1.155E-3</v>
      </c>
      <c r="K47" s="58">
        <v>98055.7</v>
      </c>
      <c r="L47" s="58">
        <v>113.2</v>
      </c>
      <c r="M47" s="60">
        <v>40.700000000000003</v>
      </c>
    </row>
    <row r="48" spans="1:13" x14ac:dyDescent="0.35">
      <c r="A48" s="3">
        <v>41</v>
      </c>
      <c r="B48" s="57">
        <v>2.5539999999999998E-3</v>
      </c>
      <c r="C48" s="57">
        <v>2.5509999999999999E-3</v>
      </c>
      <c r="D48" s="58">
        <v>95791.2</v>
      </c>
      <c r="E48" s="58">
        <v>244.3</v>
      </c>
      <c r="F48" s="60">
        <v>35.76</v>
      </c>
      <c r="G48" s="3" t="s">
        <v>12</v>
      </c>
      <c r="H48" s="3">
        <v>41</v>
      </c>
      <c r="I48" s="57">
        <v>1.1999999999999999E-3</v>
      </c>
      <c r="J48" s="57">
        <v>1.1999999999999999E-3</v>
      </c>
      <c r="K48" s="58">
        <v>97942.5</v>
      </c>
      <c r="L48" s="58">
        <v>117.5</v>
      </c>
      <c r="M48" s="60">
        <v>39.75</v>
      </c>
    </row>
    <row r="49" spans="1:13" x14ac:dyDescent="0.35">
      <c r="A49" s="3">
        <v>42</v>
      </c>
      <c r="B49" s="57">
        <v>2.5820000000000001E-3</v>
      </c>
      <c r="C49" s="57">
        <v>2.5790000000000001E-3</v>
      </c>
      <c r="D49" s="58">
        <v>95546.8</v>
      </c>
      <c r="E49" s="58">
        <v>246.4</v>
      </c>
      <c r="F49" s="60">
        <v>34.85</v>
      </c>
      <c r="G49" s="3" t="s">
        <v>12</v>
      </c>
      <c r="H49" s="3">
        <v>42</v>
      </c>
      <c r="I49" s="57">
        <v>1.5479999999999999E-3</v>
      </c>
      <c r="J49" s="57">
        <v>1.547E-3</v>
      </c>
      <c r="K49" s="58">
        <v>97825</v>
      </c>
      <c r="L49" s="58">
        <v>151.30000000000001</v>
      </c>
      <c r="M49" s="60">
        <v>38.79</v>
      </c>
    </row>
    <row r="50" spans="1:13" x14ac:dyDescent="0.35">
      <c r="A50" s="3">
        <v>43</v>
      </c>
      <c r="B50" s="57">
        <v>2.8270000000000001E-3</v>
      </c>
      <c r="C50" s="57">
        <v>2.823E-3</v>
      </c>
      <c r="D50" s="58">
        <v>95300.4</v>
      </c>
      <c r="E50" s="58">
        <v>269.10000000000002</v>
      </c>
      <c r="F50" s="60">
        <v>33.94</v>
      </c>
      <c r="G50" s="3" t="s">
        <v>12</v>
      </c>
      <c r="H50" s="3">
        <v>43</v>
      </c>
      <c r="I50" s="57">
        <v>1.622E-3</v>
      </c>
      <c r="J50" s="57">
        <v>1.621E-3</v>
      </c>
      <c r="K50" s="58">
        <v>97673.600000000006</v>
      </c>
      <c r="L50" s="58">
        <v>158.30000000000001</v>
      </c>
      <c r="M50" s="60">
        <v>37.85</v>
      </c>
    </row>
    <row r="51" spans="1:13" x14ac:dyDescent="0.35">
      <c r="A51" s="3">
        <v>44</v>
      </c>
      <c r="B51" s="57">
        <v>2.8210000000000002E-3</v>
      </c>
      <c r="C51" s="57">
        <v>2.8170000000000001E-3</v>
      </c>
      <c r="D51" s="58">
        <v>95031.4</v>
      </c>
      <c r="E51" s="58">
        <v>267.7</v>
      </c>
      <c r="F51" s="60">
        <v>33.03</v>
      </c>
      <c r="G51" s="3" t="s">
        <v>12</v>
      </c>
      <c r="H51" s="3">
        <v>44</v>
      </c>
      <c r="I51" s="57">
        <v>1.6080000000000001E-3</v>
      </c>
      <c r="J51" s="57">
        <v>1.6069999999999999E-3</v>
      </c>
      <c r="K51" s="58">
        <v>97515.4</v>
      </c>
      <c r="L51" s="58">
        <v>156.69999999999999</v>
      </c>
      <c r="M51" s="60">
        <v>36.909999999999997</v>
      </c>
    </row>
    <row r="52" spans="1:13" x14ac:dyDescent="0.35">
      <c r="A52" s="3">
        <v>45</v>
      </c>
      <c r="B52" s="57">
        <v>3.3240000000000001E-3</v>
      </c>
      <c r="C52" s="57">
        <v>3.3189999999999999E-3</v>
      </c>
      <c r="D52" s="58">
        <v>94763.6</v>
      </c>
      <c r="E52" s="58">
        <v>314.5</v>
      </c>
      <c r="F52" s="60">
        <v>32.130000000000003</v>
      </c>
      <c r="G52" s="3" t="s">
        <v>12</v>
      </c>
      <c r="H52" s="3">
        <v>45</v>
      </c>
      <c r="I52" s="57">
        <v>1.9810000000000001E-3</v>
      </c>
      <c r="J52" s="57">
        <v>1.9789999999999999E-3</v>
      </c>
      <c r="K52" s="58">
        <v>97358.7</v>
      </c>
      <c r="L52" s="58">
        <v>192.7</v>
      </c>
      <c r="M52" s="60">
        <v>35.97</v>
      </c>
    </row>
    <row r="53" spans="1:13" x14ac:dyDescent="0.35">
      <c r="A53" s="3">
        <v>46</v>
      </c>
      <c r="B53" s="57">
        <v>3.6389999999999999E-3</v>
      </c>
      <c r="C53" s="57">
        <v>3.6329999999999999E-3</v>
      </c>
      <c r="D53" s="58">
        <v>94449.1</v>
      </c>
      <c r="E53" s="58">
        <v>343.1</v>
      </c>
      <c r="F53" s="60">
        <v>31.23</v>
      </c>
      <c r="G53" s="3" t="s">
        <v>12</v>
      </c>
      <c r="H53" s="3">
        <v>46</v>
      </c>
      <c r="I53" s="57">
        <v>2.33E-3</v>
      </c>
      <c r="J53" s="57">
        <v>2.3270000000000001E-3</v>
      </c>
      <c r="K53" s="58">
        <v>97166</v>
      </c>
      <c r="L53" s="58">
        <v>226.1</v>
      </c>
      <c r="M53" s="60">
        <v>35.04</v>
      </c>
    </row>
    <row r="54" spans="1:13" x14ac:dyDescent="0.35">
      <c r="A54" s="3">
        <v>47</v>
      </c>
      <c r="B54" s="57">
        <v>3.9779999999999998E-3</v>
      </c>
      <c r="C54" s="57">
        <v>3.9709999999999997E-3</v>
      </c>
      <c r="D54" s="58">
        <v>94106</v>
      </c>
      <c r="E54" s="58">
        <v>373.7</v>
      </c>
      <c r="F54" s="60">
        <v>30.34</v>
      </c>
      <c r="G54" s="3" t="s">
        <v>12</v>
      </c>
      <c r="H54" s="3">
        <v>47</v>
      </c>
      <c r="I54" s="57">
        <v>2.2729999999999998E-3</v>
      </c>
      <c r="J54" s="57">
        <v>2.271E-3</v>
      </c>
      <c r="K54" s="58">
        <v>96939.9</v>
      </c>
      <c r="L54" s="58">
        <v>220.1</v>
      </c>
      <c r="M54" s="60">
        <v>34.119999999999997</v>
      </c>
    </row>
    <row r="55" spans="1:13" x14ac:dyDescent="0.35">
      <c r="A55" s="3">
        <v>48</v>
      </c>
      <c r="B55" s="57">
        <v>4.1110000000000001E-3</v>
      </c>
      <c r="C55" s="57">
        <v>4.1029999999999999E-3</v>
      </c>
      <c r="D55" s="58">
        <v>93732.4</v>
      </c>
      <c r="E55" s="58">
        <v>384.5</v>
      </c>
      <c r="F55" s="60">
        <v>29.46</v>
      </c>
      <c r="G55" s="3" t="s">
        <v>12</v>
      </c>
      <c r="H55" s="3">
        <v>48</v>
      </c>
      <c r="I55" s="57">
        <v>2.709E-3</v>
      </c>
      <c r="J55" s="57">
        <v>2.7049999999999999E-3</v>
      </c>
      <c r="K55" s="58">
        <v>96719.8</v>
      </c>
      <c r="L55" s="58">
        <v>261.60000000000002</v>
      </c>
      <c r="M55" s="60">
        <v>33.200000000000003</v>
      </c>
    </row>
    <row r="56" spans="1:13" x14ac:dyDescent="0.35">
      <c r="A56" s="3">
        <v>49</v>
      </c>
      <c r="B56" s="57">
        <v>4.4850000000000003E-3</v>
      </c>
      <c r="C56" s="57">
        <v>4.4749999999999998E-3</v>
      </c>
      <c r="D56" s="58">
        <v>93347.8</v>
      </c>
      <c r="E56" s="58">
        <v>417.8</v>
      </c>
      <c r="F56" s="60">
        <v>28.58</v>
      </c>
      <c r="G56" s="3" t="s">
        <v>12</v>
      </c>
      <c r="H56" s="3">
        <v>49</v>
      </c>
      <c r="I56" s="57">
        <v>2.601E-3</v>
      </c>
      <c r="J56" s="57">
        <v>2.598E-3</v>
      </c>
      <c r="K56" s="58">
        <v>96458.1</v>
      </c>
      <c r="L56" s="58">
        <v>250.6</v>
      </c>
      <c r="M56" s="60">
        <v>32.29</v>
      </c>
    </row>
    <row r="57" spans="1:13" x14ac:dyDescent="0.35">
      <c r="A57" s="3">
        <v>50</v>
      </c>
      <c r="B57" s="57">
        <v>4.8459999999999996E-3</v>
      </c>
      <c r="C57" s="57">
        <v>4.8339999999999998E-3</v>
      </c>
      <c r="D57" s="58">
        <v>92930.1</v>
      </c>
      <c r="E57" s="58">
        <v>449.2</v>
      </c>
      <c r="F57" s="60">
        <v>27.71</v>
      </c>
      <c r="G57" s="3" t="s">
        <v>12</v>
      </c>
      <c r="H57" s="3">
        <v>50</v>
      </c>
      <c r="I57" s="57">
        <v>3.2269999999999998E-3</v>
      </c>
      <c r="J57" s="57">
        <v>3.222E-3</v>
      </c>
      <c r="K57" s="58">
        <v>96207.5</v>
      </c>
      <c r="L57" s="58">
        <v>309.89999999999998</v>
      </c>
      <c r="M57" s="60">
        <v>31.37</v>
      </c>
    </row>
    <row r="58" spans="1:13" x14ac:dyDescent="0.35">
      <c r="A58" s="3">
        <v>51</v>
      </c>
      <c r="B58" s="57">
        <v>5.6249999999999998E-3</v>
      </c>
      <c r="C58" s="57">
        <v>5.6090000000000003E-3</v>
      </c>
      <c r="D58" s="58">
        <v>92480.8</v>
      </c>
      <c r="E58" s="58">
        <v>518.70000000000005</v>
      </c>
      <c r="F58" s="60">
        <v>26.84</v>
      </c>
      <c r="G58" s="3" t="s">
        <v>12</v>
      </c>
      <c r="H58" s="3">
        <v>51</v>
      </c>
      <c r="I58" s="57">
        <v>3.2889999999999998E-3</v>
      </c>
      <c r="J58" s="57">
        <v>3.2829999999999999E-3</v>
      </c>
      <c r="K58" s="58">
        <v>95897.600000000006</v>
      </c>
      <c r="L58" s="58">
        <v>314.89999999999998</v>
      </c>
      <c r="M58" s="60">
        <v>30.47</v>
      </c>
    </row>
    <row r="59" spans="1:13" x14ac:dyDescent="0.35">
      <c r="A59" s="3">
        <v>52</v>
      </c>
      <c r="B59" s="57">
        <v>5.8240000000000002E-3</v>
      </c>
      <c r="C59" s="57">
        <v>5.8079999999999998E-3</v>
      </c>
      <c r="D59" s="58">
        <v>91962.1</v>
      </c>
      <c r="E59" s="58">
        <v>534.1</v>
      </c>
      <c r="F59" s="60">
        <v>25.99</v>
      </c>
      <c r="G59" s="3" t="s">
        <v>12</v>
      </c>
      <c r="H59" s="3">
        <v>52</v>
      </c>
      <c r="I59" s="57">
        <v>3.8969999999999999E-3</v>
      </c>
      <c r="J59" s="57">
        <v>3.8890000000000001E-3</v>
      </c>
      <c r="K59" s="58">
        <v>95582.7</v>
      </c>
      <c r="L59" s="58">
        <v>371.7</v>
      </c>
      <c r="M59" s="60">
        <v>29.57</v>
      </c>
    </row>
    <row r="60" spans="1:13" x14ac:dyDescent="0.35">
      <c r="A60" s="3">
        <v>53</v>
      </c>
      <c r="B60" s="57">
        <v>6.3670000000000003E-3</v>
      </c>
      <c r="C60" s="57">
        <v>6.3470000000000002E-3</v>
      </c>
      <c r="D60" s="58">
        <v>91428</v>
      </c>
      <c r="E60" s="58">
        <v>580.29999999999995</v>
      </c>
      <c r="F60" s="60">
        <v>25.14</v>
      </c>
      <c r="G60" s="3" t="s">
        <v>12</v>
      </c>
      <c r="H60" s="3">
        <v>53</v>
      </c>
      <c r="I60" s="57">
        <v>3.9319999999999997E-3</v>
      </c>
      <c r="J60" s="57">
        <v>3.9240000000000004E-3</v>
      </c>
      <c r="K60" s="58">
        <v>95211</v>
      </c>
      <c r="L60" s="58">
        <v>373.6</v>
      </c>
      <c r="M60" s="60">
        <v>28.68</v>
      </c>
    </row>
    <row r="61" spans="1:13" x14ac:dyDescent="0.35">
      <c r="A61" s="3">
        <v>54</v>
      </c>
      <c r="B61" s="57">
        <v>6.9389999999999999E-3</v>
      </c>
      <c r="C61" s="57">
        <v>6.9150000000000001E-3</v>
      </c>
      <c r="D61" s="58">
        <v>90847.8</v>
      </c>
      <c r="E61" s="58">
        <v>628.20000000000005</v>
      </c>
      <c r="F61" s="60">
        <v>24.3</v>
      </c>
      <c r="G61" s="3" t="s">
        <v>12</v>
      </c>
      <c r="H61" s="3">
        <v>54</v>
      </c>
      <c r="I61" s="57">
        <v>4.2659999999999998E-3</v>
      </c>
      <c r="J61" s="57">
        <v>4.2570000000000004E-3</v>
      </c>
      <c r="K61" s="58">
        <v>94837.4</v>
      </c>
      <c r="L61" s="58">
        <v>403.7</v>
      </c>
      <c r="M61" s="60">
        <v>27.79</v>
      </c>
    </row>
    <row r="62" spans="1:13" x14ac:dyDescent="0.35">
      <c r="A62" s="3">
        <v>55</v>
      </c>
      <c r="B62" s="57">
        <v>7.7169999999999999E-3</v>
      </c>
      <c r="C62" s="57">
        <v>7.6880000000000004E-3</v>
      </c>
      <c r="D62" s="58">
        <v>90219.6</v>
      </c>
      <c r="E62" s="58">
        <v>693.6</v>
      </c>
      <c r="F62" s="60">
        <v>23.46</v>
      </c>
      <c r="G62" s="3" t="s">
        <v>12</v>
      </c>
      <c r="H62" s="3">
        <v>55</v>
      </c>
      <c r="I62" s="57">
        <v>4.8060000000000004E-3</v>
      </c>
      <c r="J62" s="57">
        <v>4.7939999999999997E-3</v>
      </c>
      <c r="K62" s="58">
        <v>94433.600000000006</v>
      </c>
      <c r="L62" s="58">
        <v>452.7</v>
      </c>
      <c r="M62" s="60">
        <v>26.91</v>
      </c>
    </row>
    <row r="63" spans="1:13" x14ac:dyDescent="0.35">
      <c r="A63" s="3">
        <v>56</v>
      </c>
      <c r="B63" s="57">
        <v>8.5939999999999992E-3</v>
      </c>
      <c r="C63" s="57">
        <v>8.5570000000000004E-3</v>
      </c>
      <c r="D63" s="58">
        <v>89526</v>
      </c>
      <c r="E63" s="58">
        <v>766.1</v>
      </c>
      <c r="F63" s="60">
        <v>22.64</v>
      </c>
      <c r="G63" s="3" t="s">
        <v>12</v>
      </c>
      <c r="H63" s="3">
        <v>56</v>
      </c>
      <c r="I63" s="57">
        <v>5.3359999999999996E-3</v>
      </c>
      <c r="J63" s="57">
        <v>5.3220000000000003E-3</v>
      </c>
      <c r="K63" s="58">
        <v>93980.9</v>
      </c>
      <c r="L63" s="58">
        <v>500.2</v>
      </c>
      <c r="M63" s="60">
        <v>26.04</v>
      </c>
    </row>
    <row r="64" spans="1:13" x14ac:dyDescent="0.35">
      <c r="A64" s="3">
        <v>57</v>
      </c>
      <c r="B64" s="57">
        <v>8.5369999999999994E-3</v>
      </c>
      <c r="C64" s="57">
        <v>8.5009999999999999E-3</v>
      </c>
      <c r="D64" s="58">
        <v>88759.9</v>
      </c>
      <c r="E64" s="58">
        <v>754.6</v>
      </c>
      <c r="F64" s="60">
        <v>21.83</v>
      </c>
      <c r="G64" s="3" t="s">
        <v>12</v>
      </c>
      <c r="H64" s="3">
        <v>57</v>
      </c>
      <c r="I64" s="57">
        <v>6.038E-3</v>
      </c>
      <c r="J64" s="57">
        <v>6.0200000000000002E-3</v>
      </c>
      <c r="K64" s="58">
        <v>93480.7</v>
      </c>
      <c r="L64" s="58">
        <v>562.70000000000005</v>
      </c>
      <c r="M64" s="60">
        <v>25.18</v>
      </c>
    </row>
    <row r="65" spans="1:13" x14ac:dyDescent="0.35">
      <c r="A65" s="3">
        <v>58</v>
      </c>
      <c r="B65" s="57">
        <v>9.8689999999999993E-3</v>
      </c>
      <c r="C65" s="57">
        <v>9.8200000000000006E-3</v>
      </c>
      <c r="D65" s="58">
        <v>88005.4</v>
      </c>
      <c r="E65" s="58">
        <v>864.2</v>
      </c>
      <c r="F65" s="60">
        <v>21.01</v>
      </c>
      <c r="G65" s="3" t="s">
        <v>12</v>
      </c>
      <c r="H65" s="3">
        <v>58</v>
      </c>
      <c r="I65" s="57">
        <v>5.8859999999999997E-3</v>
      </c>
      <c r="J65" s="57">
        <v>5.8690000000000001E-3</v>
      </c>
      <c r="K65" s="58">
        <v>92918</v>
      </c>
      <c r="L65" s="58">
        <v>545.29999999999995</v>
      </c>
      <c r="M65" s="60">
        <v>24.32</v>
      </c>
    </row>
    <row r="66" spans="1:13" x14ac:dyDescent="0.35">
      <c r="A66" s="3">
        <v>59</v>
      </c>
      <c r="B66" s="57">
        <v>1.0408000000000001E-2</v>
      </c>
      <c r="C66" s="57">
        <v>1.0354E-2</v>
      </c>
      <c r="D66" s="58">
        <v>87141.1</v>
      </c>
      <c r="E66" s="58">
        <v>902.2</v>
      </c>
      <c r="F66" s="60">
        <v>20.22</v>
      </c>
      <c r="G66" s="3" t="s">
        <v>12</v>
      </c>
      <c r="H66" s="3">
        <v>59</v>
      </c>
      <c r="I66" s="57">
        <v>6.6829999999999997E-3</v>
      </c>
      <c r="J66" s="57">
        <v>6.6610000000000003E-3</v>
      </c>
      <c r="K66" s="58">
        <v>92372.7</v>
      </c>
      <c r="L66" s="58">
        <v>615.29999999999995</v>
      </c>
      <c r="M66" s="60">
        <v>23.47</v>
      </c>
    </row>
    <row r="67" spans="1:13" x14ac:dyDescent="0.35">
      <c r="A67" s="3">
        <v>60</v>
      </c>
      <c r="B67" s="57">
        <v>1.2315E-2</v>
      </c>
      <c r="C67" s="57">
        <v>1.2239E-2</v>
      </c>
      <c r="D67" s="58">
        <v>86238.9</v>
      </c>
      <c r="E67" s="58">
        <v>1055.5</v>
      </c>
      <c r="F67" s="60">
        <v>19.420000000000002</v>
      </c>
      <c r="G67" s="3" t="s">
        <v>12</v>
      </c>
      <c r="H67" s="3">
        <v>60</v>
      </c>
      <c r="I67" s="57">
        <v>7.9389999999999999E-3</v>
      </c>
      <c r="J67" s="57">
        <v>7.9070000000000008E-3</v>
      </c>
      <c r="K67" s="58">
        <v>91757.4</v>
      </c>
      <c r="L67" s="58">
        <v>725.6</v>
      </c>
      <c r="M67" s="60">
        <v>22.62</v>
      </c>
    </row>
    <row r="68" spans="1:13" x14ac:dyDescent="0.35">
      <c r="A68" s="3">
        <v>61</v>
      </c>
      <c r="B68" s="57">
        <v>1.4220999999999999E-2</v>
      </c>
      <c r="C68" s="57">
        <v>1.4120000000000001E-2</v>
      </c>
      <c r="D68" s="58">
        <v>85183.4</v>
      </c>
      <c r="E68" s="58">
        <v>1202.8</v>
      </c>
      <c r="F68" s="60">
        <v>18.66</v>
      </c>
      <c r="G68" s="3" t="s">
        <v>12</v>
      </c>
      <c r="H68" s="3">
        <v>61</v>
      </c>
      <c r="I68" s="57">
        <v>8.4089999999999998E-3</v>
      </c>
      <c r="J68" s="57">
        <v>8.3739999999999995E-3</v>
      </c>
      <c r="K68" s="58">
        <v>91031.8</v>
      </c>
      <c r="L68" s="58">
        <v>762.3</v>
      </c>
      <c r="M68" s="60">
        <v>21.8</v>
      </c>
    </row>
    <row r="69" spans="1:13" x14ac:dyDescent="0.35">
      <c r="A69" s="3">
        <v>62</v>
      </c>
      <c r="B69" s="57">
        <v>1.6320000000000001E-2</v>
      </c>
      <c r="C69" s="57">
        <v>1.6188000000000001E-2</v>
      </c>
      <c r="D69" s="58">
        <v>83980.6</v>
      </c>
      <c r="E69" s="58">
        <v>1359.5</v>
      </c>
      <c r="F69" s="60">
        <v>17.920000000000002</v>
      </c>
      <c r="G69" s="3" t="s">
        <v>12</v>
      </c>
      <c r="H69" s="3">
        <v>62</v>
      </c>
      <c r="I69" s="57">
        <v>8.9149999999999993E-3</v>
      </c>
      <c r="J69" s="57">
        <v>8.8760000000000002E-3</v>
      </c>
      <c r="K69" s="58">
        <v>90269.6</v>
      </c>
      <c r="L69" s="58">
        <v>801.2</v>
      </c>
      <c r="M69" s="60">
        <v>20.98</v>
      </c>
    </row>
    <row r="70" spans="1:13" x14ac:dyDescent="0.35">
      <c r="A70" s="3">
        <v>63</v>
      </c>
      <c r="B70" s="57">
        <v>1.6674999999999999E-2</v>
      </c>
      <c r="C70" s="57">
        <v>1.6537E-2</v>
      </c>
      <c r="D70" s="58">
        <v>82621.100000000006</v>
      </c>
      <c r="E70" s="58">
        <v>1366.3</v>
      </c>
      <c r="F70" s="60">
        <v>17.2</v>
      </c>
      <c r="G70" s="3" t="s">
        <v>12</v>
      </c>
      <c r="H70" s="3">
        <v>63</v>
      </c>
      <c r="I70" s="57">
        <v>9.7389999999999994E-3</v>
      </c>
      <c r="J70" s="57">
        <v>9.6919999999999992E-3</v>
      </c>
      <c r="K70" s="58">
        <v>89468.3</v>
      </c>
      <c r="L70" s="58">
        <v>867.1</v>
      </c>
      <c r="M70" s="60">
        <v>20.16</v>
      </c>
    </row>
    <row r="71" spans="1:13" x14ac:dyDescent="0.35">
      <c r="A71" s="3">
        <v>64</v>
      </c>
      <c r="B71" s="57">
        <v>1.8433999999999999E-2</v>
      </c>
      <c r="C71" s="57">
        <v>1.8266000000000001E-2</v>
      </c>
      <c r="D71" s="58">
        <v>81254.8</v>
      </c>
      <c r="E71" s="58">
        <v>1484.2</v>
      </c>
      <c r="F71" s="60">
        <v>16.48</v>
      </c>
      <c r="G71" s="3" t="s">
        <v>12</v>
      </c>
      <c r="H71" s="3">
        <v>64</v>
      </c>
      <c r="I71" s="57">
        <v>1.1821E-2</v>
      </c>
      <c r="J71" s="57">
        <v>1.1752E-2</v>
      </c>
      <c r="K71" s="58">
        <v>88601.2</v>
      </c>
      <c r="L71" s="58">
        <v>1041.2</v>
      </c>
      <c r="M71" s="60">
        <v>19.350000000000001</v>
      </c>
    </row>
    <row r="72" spans="1:13" x14ac:dyDescent="0.35">
      <c r="A72" s="3">
        <v>65</v>
      </c>
      <c r="B72" s="57">
        <v>1.9892E-2</v>
      </c>
      <c r="C72" s="57">
        <v>1.9696999999999999E-2</v>
      </c>
      <c r="D72" s="58">
        <v>79770.600000000006</v>
      </c>
      <c r="E72" s="58">
        <v>1571.2</v>
      </c>
      <c r="F72" s="60">
        <v>15.78</v>
      </c>
      <c r="G72" s="3" t="s">
        <v>12</v>
      </c>
      <c r="H72" s="3">
        <v>65</v>
      </c>
      <c r="I72" s="57">
        <v>1.2747E-2</v>
      </c>
      <c r="J72" s="57">
        <v>1.2666999999999999E-2</v>
      </c>
      <c r="K72" s="58">
        <v>87560</v>
      </c>
      <c r="L72" s="58">
        <v>1109.0999999999999</v>
      </c>
      <c r="M72" s="60">
        <v>18.579999999999998</v>
      </c>
    </row>
    <row r="73" spans="1:13" x14ac:dyDescent="0.35">
      <c r="A73" s="3">
        <v>66</v>
      </c>
      <c r="B73" s="57">
        <v>2.1908E-2</v>
      </c>
      <c r="C73" s="57">
        <v>2.1670999999999999E-2</v>
      </c>
      <c r="D73" s="58">
        <v>78199.399999999994</v>
      </c>
      <c r="E73" s="58">
        <v>1694.6</v>
      </c>
      <c r="F73" s="60">
        <v>15.09</v>
      </c>
      <c r="G73" s="3" t="s">
        <v>12</v>
      </c>
      <c r="H73" s="3">
        <v>66</v>
      </c>
      <c r="I73" s="57">
        <v>1.3459E-2</v>
      </c>
      <c r="J73" s="57">
        <v>1.3369000000000001E-2</v>
      </c>
      <c r="K73" s="58">
        <v>86450.9</v>
      </c>
      <c r="L73" s="58">
        <v>1155.7</v>
      </c>
      <c r="M73" s="60">
        <v>17.809999999999999</v>
      </c>
    </row>
    <row r="74" spans="1:13" x14ac:dyDescent="0.35">
      <c r="A74" s="3">
        <v>67</v>
      </c>
      <c r="B74" s="57">
        <v>2.4649000000000001E-2</v>
      </c>
      <c r="C74" s="57">
        <v>2.4348999999999999E-2</v>
      </c>
      <c r="D74" s="58">
        <v>76504.7</v>
      </c>
      <c r="E74" s="58">
        <v>1862.8</v>
      </c>
      <c r="F74" s="60">
        <v>14.41</v>
      </c>
      <c r="G74" s="3" t="s">
        <v>12</v>
      </c>
      <c r="H74" s="3">
        <v>67</v>
      </c>
      <c r="I74" s="57">
        <v>1.4999999999999999E-2</v>
      </c>
      <c r="J74" s="57">
        <v>1.4888999999999999E-2</v>
      </c>
      <c r="K74" s="58">
        <v>85295.2</v>
      </c>
      <c r="L74" s="58">
        <v>1269.9000000000001</v>
      </c>
      <c r="M74" s="60">
        <v>17.04</v>
      </c>
    </row>
    <row r="75" spans="1:13" x14ac:dyDescent="0.35">
      <c r="A75" s="3">
        <v>68</v>
      </c>
      <c r="B75" s="57">
        <v>2.5998E-2</v>
      </c>
      <c r="C75" s="57">
        <v>2.5663999999999999E-2</v>
      </c>
      <c r="D75" s="58">
        <v>74641.899999999994</v>
      </c>
      <c r="E75" s="58">
        <v>1915.6</v>
      </c>
      <c r="F75" s="60">
        <v>13.76</v>
      </c>
      <c r="G75" s="3" t="s">
        <v>12</v>
      </c>
      <c r="H75" s="3">
        <v>68</v>
      </c>
      <c r="I75" s="57">
        <v>1.7003000000000001E-2</v>
      </c>
      <c r="J75" s="57">
        <v>1.686E-2</v>
      </c>
      <c r="K75" s="58">
        <v>84025.3</v>
      </c>
      <c r="L75" s="58">
        <v>1416.6</v>
      </c>
      <c r="M75" s="60">
        <v>16.29</v>
      </c>
    </row>
    <row r="76" spans="1:13" x14ac:dyDescent="0.35">
      <c r="A76" s="3">
        <v>69</v>
      </c>
      <c r="B76" s="57">
        <v>2.6897999999999998E-2</v>
      </c>
      <c r="C76" s="57">
        <v>2.6540999999999999E-2</v>
      </c>
      <c r="D76" s="58">
        <v>72726.2</v>
      </c>
      <c r="E76" s="58">
        <v>1930.2</v>
      </c>
      <c r="F76" s="60">
        <v>13.11</v>
      </c>
      <c r="G76" s="3" t="s">
        <v>12</v>
      </c>
      <c r="H76" s="3">
        <v>69</v>
      </c>
      <c r="I76" s="57">
        <v>1.7101000000000002E-2</v>
      </c>
      <c r="J76" s="57">
        <v>1.6955999999999999E-2</v>
      </c>
      <c r="K76" s="58">
        <v>82608.600000000006</v>
      </c>
      <c r="L76" s="58">
        <v>1400.7</v>
      </c>
      <c r="M76" s="60">
        <v>15.56</v>
      </c>
    </row>
    <row r="77" spans="1:13" x14ac:dyDescent="0.35">
      <c r="A77" s="3">
        <v>70</v>
      </c>
      <c r="B77" s="57">
        <v>3.1514E-2</v>
      </c>
      <c r="C77" s="57">
        <v>3.1025E-2</v>
      </c>
      <c r="D77" s="58">
        <v>70796</v>
      </c>
      <c r="E77" s="58">
        <v>2196.4</v>
      </c>
      <c r="F77" s="60">
        <v>12.45</v>
      </c>
      <c r="G77" s="3" t="s">
        <v>12</v>
      </c>
      <c r="H77" s="3">
        <v>70</v>
      </c>
      <c r="I77" s="57">
        <v>1.8645999999999999E-2</v>
      </c>
      <c r="J77" s="57">
        <v>1.8474000000000001E-2</v>
      </c>
      <c r="K77" s="58">
        <v>81208</v>
      </c>
      <c r="L77" s="58">
        <v>1500.3</v>
      </c>
      <c r="M77" s="60">
        <v>14.82</v>
      </c>
    </row>
    <row r="78" spans="1:13" x14ac:dyDescent="0.35">
      <c r="A78" s="3">
        <v>71</v>
      </c>
      <c r="B78" s="57">
        <v>3.4903999999999998E-2</v>
      </c>
      <c r="C78" s="57">
        <v>3.4305000000000002E-2</v>
      </c>
      <c r="D78" s="58">
        <v>68599.600000000006</v>
      </c>
      <c r="E78" s="58">
        <v>2353.3000000000002</v>
      </c>
      <c r="F78" s="60">
        <v>11.84</v>
      </c>
      <c r="G78" s="3" t="s">
        <v>12</v>
      </c>
      <c r="H78" s="3">
        <v>71</v>
      </c>
      <c r="I78" s="57">
        <v>2.2346999999999999E-2</v>
      </c>
      <c r="J78" s="57">
        <v>2.2100000000000002E-2</v>
      </c>
      <c r="K78" s="58">
        <v>79707.7</v>
      </c>
      <c r="L78" s="58">
        <v>1761.6</v>
      </c>
      <c r="M78" s="60">
        <v>14.09</v>
      </c>
    </row>
    <row r="79" spans="1:13" x14ac:dyDescent="0.35">
      <c r="A79" s="3">
        <v>72</v>
      </c>
      <c r="B79" s="57">
        <v>3.7465999999999999E-2</v>
      </c>
      <c r="C79" s="57">
        <v>3.6776999999999997E-2</v>
      </c>
      <c r="D79" s="58">
        <v>66246.2</v>
      </c>
      <c r="E79" s="58">
        <v>2436.3000000000002</v>
      </c>
      <c r="F79" s="60">
        <v>11.24</v>
      </c>
      <c r="G79" s="3" t="s">
        <v>12</v>
      </c>
      <c r="H79" s="3">
        <v>72</v>
      </c>
      <c r="I79" s="57">
        <v>2.3296000000000001E-2</v>
      </c>
      <c r="J79" s="57">
        <v>2.3026999999999999E-2</v>
      </c>
      <c r="K79" s="58">
        <v>77946.100000000006</v>
      </c>
      <c r="L79" s="58">
        <v>1794.9</v>
      </c>
      <c r="M79" s="60">
        <v>13.4</v>
      </c>
    </row>
    <row r="80" spans="1:13" x14ac:dyDescent="0.35">
      <c r="A80" s="3">
        <v>73</v>
      </c>
      <c r="B80" s="57">
        <v>4.0593999999999998E-2</v>
      </c>
      <c r="C80" s="57">
        <v>3.9787000000000003E-2</v>
      </c>
      <c r="D80" s="58">
        <v>63809.9</v>
      </c>
      <c r="E80" s="58">
        <v>2538.8000000000002</v>
      </c>
      <c r="F80" s="60">
        <v>10.65</v>
      </c>
      <c r="G80" s="3" t="s">
        <v>12</v>
      </c>
      <c r="H80" s="3">
        <v>73</v>
      </c>
      <c r="I80" s="57">
        <v>2.7206000000000001E-2</v>
      </c>
      <c r="J80" s="57">
        <v>2.6841E-2</v>
      </c>
      <c r="K80" s="58">
        <v>76151.199999999997</v>
      </c>
      <c r="L80" s="58">
        <v>2044</v>
      </c>
      <c r="M80" s="60">
        <v>12.7</v>
      </c>
    </row>
    <row r="81" spans="1:13" x14ac:dyDescent="0.35">
      <c r="A81" s="3">
        <v>74</v>
      </c>
      <c r="B81" s="57">
        <v>4.6200999999999999E-2</v>
      </c>
      <c r="C81" s="57">
        <v>4.5157999999999997E-2</v>
      </c>
      <c r="D81" s="58">
        <v>61271.1</v>
      </c>
      <c r="E81" s="58">
        <v>2766.9</v>
      </c>
      <c r="F81" s="60">
        <v>10.07</v>
      </c>
      <c r="G81" s="3" t="s">
        <v>12</v>
      </c>
      <c r="H81" s="3">
        <v>74</v>
      </c>
      <c r="I81" s="57">
        <v>3.0997E-2</v>
      </c>
      <c r="J81" s="57">
        <v>3.0523999999999999E-2</v>
      </c>
      <c r="K81" s="58">
        <v>74107.3</v>
      </c>
      <c r="L81" s="58">
        <v>2262.1</v>
      </c>
      <c r="M81" s="60">
        <v>12.04</v>
      </c>
    </row>
    <row r="82" spans="1:13" x14ac:dyDescent="0.35">
      <c r="A82" s="3">
        <v>75</v>
      </c>
      <c r="B82" s="57">
        <v>5.0039E-2</v>
      </c>
      <c r="C82" s="57">
        <v>4.8818E-2</v>
      </c>
      <c r="D82" s="58">
        <v>58504.2</v>
      </c>
      <c r="E82" s="58">
        <v>2856.1</v>
      </c>
      <c r="F82" s="60">
        <v>9.52</v>
      </c>
      <c r="G82" s="3" t="s">
        <v>12</v>
      </c>
      <c r="H82" s="3">
        <v>75</v>
      </c>
      <c r="I82" s="57">
        <v>3.4174999999999997E-2</v>
      </c>
      <c r="J82" s="57">
        <v>3.3599999999999998E-2</v>
      </c>
      <c r="K82" s="58">
        <v>71845.2</v>
      </c>
      <c r="L82" s="58">
        <v>2414</v>
      </c>
      <c r="M82" s="60">
        <v>11.4</v>
      </c>
    </row>
    <row r="83" spans="1:13" x14ac:dyDescent="0.35">
      <c r="A83" s="3">
        <v>76</v>
      </c>
      <c r="B83" s="57">
        <v>5.6765000000000003E-2</v>
      </c>
      <c r="C83" s="57">
        <v>5.5198999999999998E-2</v>
      </c>
      <c r="D83" s="58">
        <v>55648.2</v>
      </c>
      <c r="E83" s="58">
        <v>3071.7</v>
      </c>
      <c r="F83" s="60">
        <v>8.98</v>
      </c>
      <c r="G83" s="3" t="s">
        <v>12</v>
      </c>
      <c r="H83" s="3">
        <v>76</v>
      </c>
      <c r="I83" s="57">
        <v>3.7793E-2</v>
      </c>
      <c r="J83" s="57">
        <v>3.7092E-2</v>
      </c>
      <c r="K83" s="58">
        <v>69431.199999999997</v>
      </c>
      <c r="L83" s="58">
        <v>2575.3000000000002</v>
      </c>
      <c r="M83" s="60">
        <v>10.78</v>
      </c>
    </row>
    <row r="84" spans="1:13" x14ac:dyDescent="0.35">
      <c r="A84" s="3">
        <v>77</v>
      </c>
      <c r="B84" s="57">
        <v>6.4266000000000004E-2</v>
      </c>
      <c r="C84" s="57">
        <v>6.2265000000000001E-2</v>
      </c>
      <c r="D84" s="58">
        <v>52576.5</v>
      </c>
      <c r="E84" s="58">
        <v>3273.7</v>
      </c>
      <c r="F84" s="60">
        <v>8.48</v>
      </c>
      <c r="G84" s="3" t="s">
        <v>12</v>
      </c>
      <c r="H84" s="3">
        <v>77</v>
      </c>
      <c r="I84" s="57">
        <v>4.2097999999999997E-2</v>
      </c>
      <c r="J84" s="57">
        <v>4.1230000000000003E-2</v>
      </c>
      <c r="K84" s="58">
        <v>66855.899999999994</v>
      </c>
      <c r="L84" s="58">
        <v>2756.5</v>
      </c>
      <c r="M84" s="60">
        <v>10.18</v>
      </c>
    </row>
    <row r="85" spans="1:13" x14ac:dyDescent="0.35">
      <c r="A85" s="3">
        <v>78</v>
      </c>
      <c r="B85" s="57">
        <v>6.8974999999999995E-2</v>
      </c>
      <c r="C85" s="57">
        <v>6.6674999999999998E-2</v>
      </c>
      <c r="D85" s="58">
        <v>49302.8</v>
      </c>
      <c r="E85" s="58">
        <v>3287.3</v>
      </c>
      <c r="F85" s="60">
        <v>8.01</v>
      </c>
      <c r="G85" s="3" t="s">
        <v>12</v>
      </c>
      <c r="H85" s="3">
        <v>78</v>
      </c>
      <c r="I85" s="57">
        <v>4.7923E-2</v>
      </c>
      <c r="J85" s="57">
        <v>4.6802000000000003E-2</v>
      </c>
      <c r="K85" s="58">
        <v>64099.4</v>
      </c>
      <c r="L85" s="58">
        <v>3000</v>
      </c>
      <c r="M85" s="60">
        <v>9.59</v>
      </c>
    </row>
    <row r="86" spans="1:13" x14ac:dyDescent="0.35">
      <c r="A86" s="3">
        <v>79</v>
      </c>
      <c r="B86" s="57">
        <v>7.4739E-2</v>
      </c>
      <c r="C86" s="57">
        <v>7.2047E-2</v>
      </c>
      <c r="D86" s="58">
        <v>46015.5</v>
      </c>
      <c r="E86" s="58">
        <v>3315.3</v>
      </c>
      <c r="F86" s="60">
        <v>7.55</v>
      </c>
      <c r="G86" s="3" t="s">
        <v>12</v>
      </c>
      <c r="H86" s="3">
        <v>79</v>
      </c>
      <c r="I86" s="57">
        <v>5.1015999999999999E-2</v>
      </c>
      <c r="J86" s="57">
        <v>4.9747E-2</v>
      </c>
      <c r="K86" s="58">
        <v>61099.4</v>
      </c>
      <c r="L86" s="58">
        <v>3039.5</v>
      </c>
      <c r="M86" s="60">
        <v>9.0399999999999991</v>
      </c>
    </row>
    <row r="87" spans="1:13" x14ac:dyDescent="0.35">
      <c r="A87" s="3">
        <v>80</v>
      </c>
      <c r="B87" s="57">
        <v>8.3001000000000005E-2</v>
      </c>
      <c r="C87" s="57">
        <v>7.9694000000000001E-2</v>
      </c>
      <c r="D87" s="58">
        <v>42700.2</v>
      </c>
      <c r="E87" s="58">
        <v>3403</v>
      </c>
      <c r="F87" s="60">
        <v>7.09</v>
      </c>
      <c r="G87" s="3" t="s">
        <v>12</v>
      </c>
      <c r="H87" s="3">
        <v>80</v>
      </c>
      <c r="I87" s="57">
        <v>5.7759999999999999E-2</v>
      </c>
      <c r="J87" s="57">
        <v>5.6139000000000001E-2</v>
      </c>
      <c r="K87" s="58">
        <v>58059.9</v>
      </c>
      <c r="L87" s="58">
        <v>3259.4</v>
      </c>
      <c r="M87" s="60">
        <v>8.49</v>
      </c>
    </row>
    <row r="88" spans="1:13" x14ac:dyDescent="0.35">
      <c r="A88" s="3">
        <v>81</v>
      </c>
      <c r="B88" s="57">
        <v>9.2836000000000002E-2</v>
      </c>
      <c r="C88" s="57">
        <v>8.8718000000000005E-2</v>
      </c>
      <c r="D88" s="58">
        <v>39297.300000000003</v>
      </c>
      <c r="E88" s="58">
        <v>3486.4</v>
      </c>
      <c r="F88" s="60">
        <v>6.66</v>
      </c>
      <c r="G88" s="3" t="s">
        <v>12</v>
      </c>
      <c r="H88" s="3">
        <v>81</v>
      </c>
      <c r="I88" s="57">
        <v>6.6153000000000003E-2</v>
      </c>
      <c r="J88" s="57">
        <v>6.4034999999999995E-2</v>
      </c>
      <c r="K88" s="58">
        <v>54800.5</v>
      </c>
      <c r="L88" s="58">
        <v>3509.1</v>
      </c>
      <c r="M88" s="60">
        <v>7.96</v>
      </c>
    </row>
    <row r="89" spans="1:13" x14ac:dyDescent="0.35">
      <c r="A89" s="3">
        <v>82</v>
      </c>
      <c r="B89" s="57">
        <v>0.101464</v>
      </c>
      <c r="C89" s="57">
        <v>9.6564999999999998E-2</v>
      </c>
      <c r="D89" s="58">
        <v>35810.9</v>
      </c>
      <c r="E89" s="58">
        <v>3458.1</v>
      </c>
      <c r="F89" s="60">
        <v>6.26</v>
      </c>
      <c r="G89" s="3" t="s">
        <v>12</v>
      </c>
      <c r="H89" s="3">
        <v>82</v>
      </c>
      <c r="I89" s="57">
        <v>7.3913999999999994E-2</v>
      </c>
      <c r="J89" s="57">
        <v>7.1279999999999996E-2</v>
      </c>
      <c r="K89" s="58">
        <v>51291.3</v>
      </c>
      <c r="L89" s="58">
        <v>3656</v>
      </c>
      <c r="M89" s="60">
        <v>7.47</v>
      </c>
    </row>
    <row r="90" spans="1:13" x14ac:dyDescent="0.35">
      <c r="A90" s="3">
        <v>83</v>
      </c>
      <c r="B90" s="57">
        <v>0.11151</v>
      </c>
      <c r="C90" s="57">
        <v>0.10562100000000001</v>
      </c>
      <c r="D90" s="58">
        <v>32352.799999999999</v>
      </c>
      <c r="E90" s="58">
        <v>3417.1</v>
      </c>
      <c r="F90" s="60">
        <v>5.88</v>
      </c>
      <c r="G90" s="3" t="s">
        <v>12</v>
      </c>
      <c r="H90" s="3">
        <v>83</v>
      </c>
      <c r="I90" s="57">
        <v>8.0588000000000007E-2</v>
      </c>
      <c r="J90" s="57">
        <v>7.7466999999999994E-2</v>
      </c>
      <c r="K90" s="58">
        <v>47635.3</v>
      </c>
      <c r="L90" s="58">
        <v>3690.1</v>
      </c>
      <c r="M90" s="60">
        <v>7.01</v>
      </c>
    </row>
    <row r="91" spans="1:13" x14ac:dyDescent="0.35">
      <c r="A91" s="3">
        <v>84</v>
      </c>
      <c r="B91" s="57">
        <v>0.120653</v>
      </c>
      <c r="C91" s="57">
        <v>0.113788</v>
      </c>
      <c r="D91" s="58">
        <v>28935.7</v>
      </c>
      <c r="E91" s="58">
        <v>3292.5</v>
      </c>
      <c r="F91" s="60">
        <v>5.52</v>
      </c>
      <c r="G91" s="3" t="s">
        <v>12</v>
      </c>
      <c r="H91" s="3">
        <v>84</v>
      </c>
      <c r="I91" s="57">
        <v>8.7173E-2</v>
      </c>
      <c r="J91" s="57">
        <v>8.3531999999999995E-2</v>
      </c>
      <c r="K91" s="58">
        <v>43945.1</v>
      </c>
      <c r="L91" s="58">
        <v>3670.8</v>
      </c>
      <c r="M91" s="60">
        <v>6.56</v>
      </c>
    </row>
    <row r="92" spans="1:13" x14ac:dyDescent="0.35">
      <c r="A92" s="3">
        <v>85</v>
      </c>
      <c r="B92" s="57">
        <v>0.12803</v>
      </c>
      <c r="C92" s="57">
        <v>0.120328</v>
      </c>
      <c r="D92" s="58">
        <v>25643.200000000001</v>
      </c>
      <c r="E92" s="58">
        <v>3085.6</v>
      </c>
      <c r="F92" s="60">
        <v>5.16</v>
      </c>
      <c r="G92" s="3" t="s">
        <v>12</v>
      </c>
      <c r="H92" s="3">
        <v>85</v>
      </c>
      <c r="I92" s="57">
        <v>9.2155000000000001E-2</v>
      </c>
      <c r="J92" s="57">
        <v>8.8095999999999994E-2</v>
      </c>
      <c r="K92" s="58">
        <v>40274.300000000003</v>
      </c>
      <c r="L92" s="58">
        <v>3548</v>
      </c>
      <c r="M92" s="60">
        <v>6.11</v>
      </c>
    </row>
    <row r="93" spans="1:13" x14ac:dyDescent="0.35">
      <c r="A93" s="3">
        <v>86</v>
      </c>
      <c r="B93" s="57">
        <v>0.14754999999999999</v>
      </c>
      <c r="C93" s="57">
        <v>0.13741200000000001</v>
      </c>
      <c r="D93" s="58">
        <v>22557.599999999999</v>
      </c>
      <c r="E93" s="58">
        <v>3099.7</v>
      </c>
      <c r="F93" s="60">
        <v>4.8</v>
      </c>
      <c r="G93" s="3" t="s">
        <v>12</v>
      </c>
      <c r="H93" s="3">
        <v>86</v>
      </c>
      <c r="I93" s="57">
        <v>0.102863</v>
      </c>
      <c r="J93" s="57">
        <v>9.7831000000000001E-2</v>
      </c>
      <c r="K93" s="58">
        <v>36726.300000000003</v>
      </c>
      <c r="L93" s="58">
        <v>3593</v>
      </c>
      <c r="M93" s="60">
        <v>5.65</v>
      </c>
    </row>
    <row r="94" spans="1:13" x14ac:dyDescent="0.35">
      <c r="A94" s="3">
        <v>87</v>
      </c>
      <c r="B94" s="57">
        <v>0.16661200000000001</v>
      </c>
      <c r="C94" s="57">
        <v>0.15379999999999999</v>
      </c>
      <c r="D94" s="58">
        <v>19457.900000000001</v>
      </c>
      <c r="E94" s="58">
        <v>2992.6</v>
      </c>
      <c r="F94" s="60">
        <v>4.4800000000000004</v>
      </c>
      <c r="G94" s="3" t="s">
        <v>12</v>
      </c>
      <c r="H94" s="3">
        <v>87</v>
      </c>
      <c r="I94" s="57">
        <v>0.13111999999999999</v>
      </c>
      <c r="J94" s="57">
        <v>0.123053</v>
      </c>
      <c r="K94" s="58">
        <v>33133.300000000003</v>
      </c>
      <c r="L94" s="58">
        <v>4077.2</v>
      </c>
      <c r="M94" s="60">
        <v>5.21</v>
      </c>
    </row>
    <row r="95" spans="1:13" x14ac:dyDescent="0.35">
      <c r="A95" s="3">
        <v>88</v>
      </c>
      <c r="B95" s="57">
        <v>0.19017000000000001</v>
      </c>
      <c r="C95" s="57">
        <v>0.17365800000000001</v>
      </c>
      <c r="D95" s="58">
        <v>16465.3</v>
      </c>
      <c r="E95" s="58">
        <v>2859.3</v>
      </c>
      <c r="F95" s="60">
        <v>4.2</v>
      </c>
      <c r="G95" s="3" t="s">
        <v>12</v>
      </c>
      <c r="H95" s="3">
        <v>88</v>
      </c>
      <c r="I95" s="57">
        <v>0.13986299999999999</v>
      </c>
      <c r="J95" s="57">
        <v>0.130722</v>
      </c>
      <c r="K95" s="58">
        <v>29056.2</v>
      </c>
      <c r="L95" s="58">
        <v>3798.3</v>
      </c>
      <c r="M95" s="60">
        <v>4.87</v>
      </c>
    </row>
    <row r="96" spans="1:13" x14ac:dyDescent="0.35">
      <c r="A96" s="3">
        <v>89</v>
      </c>
      <c r="B96" s="57">
        <v>0.192524</v>
      </c>
      <c r="C96" s="57">
        <v>0.175619</v>
      </c>
      <c r="D96" s="58">
        <v>13605.9</v>
      </c>
      <c r="E96" s="58">
        <v>2389.5</v>
      </c>
      <c r="F96" s="60">
        <v>3.98</v>
      </c>
      <c r="G96" s="3" t="s">
        <v>12</v>
      </c>
      <c r="H96" s="3">
        <v>89</v>
      </c>
      <c r="I96" s="57">
        <v>0.14902599999999999</v>
      </c>
      <c r="J96" s="57">
        <v>0.13869200000000001</v>
      </c>
      <c r="K96" s="58">
        <v>25257.9</v>
      </c>
      <c r="L96" s="58">
        <v>3503.1</v>
      </c>
      <c r="M96" s="60">
        <v>4.53</v>
      </c>
    </row>
    <row r="97" spans="1:13" x14ac:dyDescent="0.35">
      <c r="A97" s="3">
        <v>90</v>
      </c>
      <c r="B97" s="57">
        <v>0.208565</v>
      </c>
      <c r="C97" s="57">
        <v>0.18887000000000001</v>
      </c>
      <c r="D97" s="58">
        <v>11216.5</v>
      </c>
      <c r="E97" s="58">
        <v>2118.5</v>
      </c>
      <c r="F97" s="60">
        <v>3.73</v>
      </c>
      <c r="G97" s="3" t="s">
        <v>12</v>
      </c>
      <c r="H97" s="3">
        <v>90</v>
      </c>
      <c r="I97" s="57">
        <v>0.16669800000000001</v>
      </c>
      <c r="J97" s="57">
        <v>0.15387200000000001</v>
      </c>
      <c r="K97" s="58">
        <v>21754.799999999999</v>
      </c>
      <c r="L97" s="58">
        <v>3347.5</v>
      </c>
      <c r="M97" s="60">
        <v>4.17</v>
      </c>
    </row>
    <row r="98" spans="1:13" x14ac:dyDescent="0.35">
      <c r="A98" s="3">
        <v>91</v>
      </c>
      <c r="B98" s="57">
        <v>0.21496699999999999</v>
      </c>
      <c r="C98" s="57">
        <v>0.194104</v>
      </c>
      <c r="D98" s="58">
        <v>9098</v>
      </c>
      <c r="E98" s="58">
        <v>1766</v>
      </c>
      <c r="F98" s="60">
        <v>3.48</v>
      </c>
      <c r="G98" s="3" t="s">
        <v>12</v>
      </c>
      <c r="H98" s="3">
        <v>91</v>
      </c>
      <c r="I98" s="57">
        <v>0.193106</v>
      </c>
      <c r="J98" s="57">
        <v>0.17610300000000001</v>
      </c>
      <c r="K98" s="58">
        <v>18407.400000000001</v>
      </c>
      <c r="L98" s="58">
        <v>3241.6</v>
      </c>
      <c r="M98" s="60">
        <v>3.84</v>
      </c>
    </row>
    <row r="99" spans="1:13" x14ac:dyDescent="0.35">
      <c r="A99" s="3">
        <v>92</v>
      </c>
      <c r="B99" s="57">
        <v>0.25290099999999999</v>
      </c>
      <c r="C99" s="57">
        <v>0.22451099999999999</v>
      </c>
      <c r="D99" s="58">
        <v>7332.1</v>
      </c>
      <c r="E99" s="58">
        <v>1646.1</v>
      </c>
      <c r="F99" s="60">
        <v>3.19</v>
      </c>
      <c r="G99" s="3" t="s">
        <v>12</v>
      </c>
      <c r="H99" s="3">
        <v>92</v>
      </c>
      <c r="I99" s="57">
        <v>0.20877100000000001</v>
      </c>
      <c r="J99" s="57">
        <v>0.18903800000000001</v>
      </c>
      <c r="K99" s="58">
        <v>15165.8</v>
      </c>
      <c r="L99" s="58">
        <v>2866.9</v>
      </c>
      <c r="M99" s="60">
        <v>3.56</v>
      </c>
    </row>
    <row r="100" spans="1:13" x14ac:dyDescent="0.35">
      <c r="A100" s="3">
        <v>93</v>
      </c>
      <c r="B100" s="57">
        <v>0.27842800000000001</v>
      </c>
      <c r="C100" s="57">
        <v>0.24440400000000001</v>
      </c>
      <c r="D100" s="58">
        <v>5685.9</v>
      </c>
      <c r="E100" s="58">
        <v>1389.7</v>
      </c>
      <c r="F100" s="60">
        <v>2.97</v>
      </c>
      <c r="G100" s="3" t="s">
        <v>12</v>
      </c>
      <c r="H100" s="3">
        <v>93</v>
      </c>
      <c r="I100" s="57">
        <v>0.24954799999999999</v>
      </c>
      <c r="J100" s="57">
        <v>0.22186500000000001</v>
      </c>
      <c r="K100" s="58">
        <v>12298.9</v>
      </c>
      <c r="L100" s="58">
        <v>2728.7</v>
      </c>
      <c r="M100" s="60">
        <v>3.27</v>
      </c>
    </row>
    <row r="101" spans="1:13" x14ac:dyDescent="0.35">
      <c r="A101" s="3">
        <v>94</v>
      </c>
      <c r="B101" s="57">
        <v>0.29559400000000002</v>
      </c>
      <c r="C101" s="57">
        <v>0.25753100000000001</v>
      </c>
      <c r="D101" s="58">
        <v>4296.3</v>
      </c>
      <c r="E101" s="58">
        <v>1106.4000000000001</v>
      </c>
      <c r="F101" s="60">
        <v>2.77</v>
      </c>
      <c r="G101" s="3" t="s">
        <v>12</v>
      </c>
      <c r="H101" s="3">
        <v>94</v>
      </c>
      <c r="I101" s="57">
        <v>0.26918900000000001</v>
      </c>
      <c r="J101" s="57">
        <v>0.23725599999999999</v>
      </c>
      <c r="K101" s="58">
        <v>9570.2000000000007</v>
      </c>
      <c r="L101" s="58">
        <v>2270.6</v>
      </c>
      <c r="M101" s="60">
        <v>3.06</v>
      </c>
    </row>
    <row r="102" spans="1:13" x14ac:dyDescent="0.35">
      <c r="A102" s="3">
        <v>95</v>
      </c>
      <c r="B102" s="57">
        <v>0.34458299999999997</v>
      </c>
      <c r="C102" s="57">
        <v>0.29393900000000001</v>
      </c>
      <c r="D102" s="58">
        <v>3189.8</v>
      </c>
      <c r="E102" s="58">
        <v>937.6</v>
      </c>
      <c r="F102" s="60">
        <v>2.56</v>
      </c>
      <c r="G102" s="3" t="s">
        <v>12</v>
      </c>
      <c r="H102" s="3">
        <v>95</v>
      </c>
      <c r="I102" s="57">
        <v>0.29337400000000002</v>
      </c>
      <c r="J102" s="57">
        <v>0.25584499999999999</v>
      </c>
      <c r="K102" s="58">
        <v>7299.6</v>
      </c>
      <c r="L102" s="58">
        <v>1867.6</v>
      </c>
      <c r="M102" s="60">
        <v>2.85</v>
      </c>
    </row>
    <row r="103" spans="1:13" x14ac:dyDescent="0.35">
      <c r="A103" s="3">
        <v>96</v>
      </c>
      <c r="B103" s="57">
        <v>0.35178399999999999</v>
      </c>
      <c r="C103" s="57">
        <v>0.29916300000000001</v>
      </c>
      <c r="D103" s="58">
        <v>2252.1999999999998</v>
      </c>
      <c r="E103" s="58">
        <v>673.8</v>
      </c>
      <c r="F103" s="60">
        <v>2.42</v>
      </c>
      <c r="G103" s="3" t="s">
        <v>12</v>
      </c>
      <c r="H103" s="3">
        <v>96</v>
      </c>
      <c r="I103" s="57">
        <v>0.31082599999999999</v>
      </c>
      <c r="J103" s="57">
        <v>0.26901700000000001</v>
      </c>
      <c r="K103" s="58">
        <v>5432</v>
      </c>
      <c r="L103" s="58">
        <v>1461.3</v>
      </c>
      <c r="M103" s="60">
        <v>2.66</v>
      </c>
    </row>
    <row r="104" spans="1:13" x14ac:dyDescent="0.35">
      <c r="A104" s="3">
        <v>97</v>
      </c>
      <c r="B104" s="57">
        <v>0.37084899999999998</v>
      </c>
      <c r="C104" s="57">
        <v>0.31284000000000001</v>
      </c>
      <c r="D104" s="58">
        <v>1578.4</v>
      </c>
      <c r="E104" s="58">
        <v>493.8</v>
      </c>
      <c r="F104" s="60">
        <v>2.2400000000000002</v>
      </c>
      <c r="G104" s="3" t="s">
        <v>12</v>
      </c>
      <c r="H104" s="3">
        <v>97</v>
      </c>
      <c r="I104" s="57">
        <v>0.35172100000000001</v>
      </c>
      <c r="J104" s="57">
        <v>0.29911799999999999</v>
      </c>
      <c r="K104" s="58">
        <v>3970.7</v>
      </c>
      <c r="L104" s="58">
        <v>1187.7</v>
      </c>
      <c r="M104" s="60">
        <v>2.46</v>
      </c>
    </row>
    <row r="105" spans="1:13" x14ac:dyDescent="0.35">
      <c r="A105" s="3">
        <v>98</v>
      </c>
      <c r="B105" s="57">
        <v>0.48447200000000001</v>
      </c>
      <c r="C105" s="57">
        <v>0.39</v>
      </c>
      <c r="D105" s="58">
        <v>1084.5999999999999</v>
      </c>
      <c r="E105" s="58">
        <v>423</v>
      </c>
      <c r="F105" s="60">
        <v>2.0299999999999998</v>
      </c>
      <c r="G105" s="3" t="s">
        <v>12</v>
      </c>
      <c r="H105" s="3">
        <v>98</v>
      </c>
      <c r="I105" s="57">
        <v>0.389154</v>
      </c>
      <c r="J105" s="57">
        <v>0.32576699999999997</v>
      </c>
      <c r="K105" s="58">
        <v>2783</v>
      </c>
      <c r="L105" s="58">
        <v>906.6</v>
      </c>
      <c r="M105" s="60">
        <v>2.29</v>
      </c>
    </row>
    <row r="106" spans="1:13" x14ac:dyDescent="0.35">
      <c r="A106" s="3">
        <v>99</v>
      </c>
      <c r="B106" s="57">
        <v>0.40740700000000002</v>
      </c>
      <c r="C106" s="57">
        <v>0.33846199999999999</v>
      </c>
      <c r="D106" s="58">
        <v>661.6</v>
      </c>
      <c r="E106" s="58">
        <v>223.9</v>
      </c>
      <c r="F106" s="60">
        <v>2.0099999999999998</v>
      </c>
      <c r="G106" s="3" t="s">
        <v>12</v>
      </c>
      <c r="H106" s="3">
        <v>99</v>
      </c>
      <c r="I106" s="57">
        <v>0.37454500000000002</v>
      </c>
      <c r="J106" s="57">
        <v>0.315467</v>
      </c>
      <c r="K106" s="58">
        <v>1876.4</v>
      </c>
      <c r="L106" s="58">
        <v>591.9</v>
      </c>
      <c r="M106" s="60">
        <v>2.16</v>
      </c>
    </row>
    <row r="107" spans="1:13" x14ac:dyDescent="0.35">
      <c r="A107" s="3">
        <v>100</v>
      </c>
      <c r="B107" s="3">
        <v>0.63529400000000003</v>
      </c>
      <c r="C107" s="3">
        <v>0.48214299999999999</v>
      </c>
      <c r="D107" s="3">
        <v>437.7</v>
      </c>
      <c r="E107" s="3">
        <v>211</v>
      </c>
      <c r="F107" s="3">
        <v>1.78</v>
      </c>
      <c r="G107" s="3" t="s">
        <v>12</v>
      </c>
      <c r="H107" s="3">
        <v>100</v>
      </c>
      <c r="I107" s="3">
        <v>0.484985</v>
      </c>
      <c r="J107" s="3">
        <v>0.39033200000000001</v>
      </c>
      <c r="K107" s="3">
        <v>1284.5</v>
      </c>
      <c r="L107" s="3">
        <v>501.4</v>
      </c>
      <c r="M107" s="3">
        <v>1.92</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35</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5.6389999999999999E-3</v>
      </c>
      <c r="C7" s="57">
        <v>5.6230000000000004E-3</v>
      </c>
      <c r="D7" s="58">
        <v>100000</v>
      </c>
      <c r="E7" s="58">
        <v>562.29999999999995</v>
      </c>
      <c r="F7" s="60">
        <v>74.23</v>
      </c>
      <c r="G7" s="3" t="s">
        <v>12</v>
      </c>
      <c r="H7" s="3">
        <v>0</v>
      </c>
      <c r="I7" s="57">
        <v>4.4990000000000004E-3</v>
      </c>
      <c r="J7" s="57">
        <v>4.4889999999999999E-3</v>
      </c>
      <c r="K7" s="58">
        <v>100000</v>
      </c>
      <c r="L7" s="58">
        <v>448.9</v>
      </c>
      <c r="M7" s="60">
        <v>79.260000000000005</v>
      </c>
    </row>
    <row r="8" spans="1:13" x14ac:dyDescent="0.35">
      <c r="A8" s="3">
        <v>1</v>
      </c>
      <c r="B8" s="57">
        <v>4.4799999999999999E-4</v>
      </c>
      <c r="C8" s="57">
        <v>4.4700000000000002E-4</v>
      </c>
      <c r="D8" s="58">
        <v>99437.7</v>
      </c>
      <c r="E8" s="58">
        <v>44.5</v>
      </c>
      <c r="F8" s="60">
        <v>73.650000000000006</v>
      </c>
      <c r="G8" s="3" t="s">
        <v>12</v>
      </c>
      <c r="H8" s="3">
        <v>1</v>
      </c>
      <c r="I8" s="57">
        <v>4.0400000000000001E-4</v>
      </c>
      <c r="J8" s="57">
        <v>4.0400000000000001E-4</v>
      </c>
      <c r="K8" s="58">
        <v>99551.1</v>
      </c>
      <c r="L8" s="58">
        <v>40.200000000000003</v>
      </c>
      <c r="M8" s="60">
        <v>78.62</v>
      </c>
    </row>
    <row r="9" spans="1:13" x14ac:dyDescent="0.35">
      <c r="A9" s="3">
        <v>2</v>
      </c>
      <c r="B9" s="57">
        <v>3.6600000000000001E-4</v>
      </c>
      <c r="C9" s="57">
        <v>3.6600000000000001E-4</v>
      </c>
      <c r="D9" s="58">
        <v>99393.2</v>
      </c>
      <c r="E9" s="58">
        <v>36.299999999999997</v>
      </c>
      <c r="F9" s="60">
        <v>72.680000000000007</v>
      </c>
      <c r="G9" s="3" t="s">
        <v>12</v>
      </c>
      <c r="H9" s="3">
        <v>2</v>
      </c>
      <c r="I9" s="57">
        <v>1.17E-4</v>
      </c>
      <c r="J9" s="57">
        <v>1.17E-4</v>
      </c>
      <c r="K9" s="58">
        <v>99510.9</v>
      </c>
      <c r="L9" s="58">
        <v>11.7</v>
      </c>
      <c r="M9" s="60">
        <v>77.650000000000006</v>
      </c>
    </row>
    <row r="10" spans="1:13" x14ac:dyDescent="0.35">
      <c r="A10" s="3">
        <v>3</v>
      </c>
      <c r="B10" s="57">
        <v>2.23E-4</v>
      </c>
      <c r="C10" s="57">
        <v>2.23E-4</v>
      </c>
      <c r="D10" s="58">
        <v>99356.800000000003</v>
      </c>
      <c r="E10" s="58">
        <v>22.2</v>
      </c>
      <c r="F10" s="60">
        <v>71.709999999999994</v>
      </c>
      <c r="G10" s="3" t="s">
        <v>12</v>
      </c>
      <c r="H10" s="3">
        <v>3</v>
      </c>
      <c r="I10" s="57">
        <v>1.8100000000000001E-4</v>
      </c>
      <c r="J10" s="57">
        <v>1.8100000000000001E-4</v>
      </c>
      <c r="K10" s="58">
        <v>99499.199999999997</v>
      </c>
      <c r="L10" s="58">
        <v>18</v>
      </c>
      <c r="M10" s="60">
        <v>76.66</v>
      </c>
    </row>
    <row r="11" spans="1:13" x14ac:dyDescent="0.35">
      <c r="A11" s="3">
        <v>4</v>
      </c>
      <c r="B11" s="57">
        <v>1.6799999999999999E-4</v>
      </c>
      <c r="C11" s="57">
        <v>1.6799999999999999E-4</v>
      </c>
      <c r="D11" s="58">
        <v>99334.7</v>
      </c>
      <c r="E11" s="58">
        <v>16.600000000000001</v>
      </c>
      <c r="F11" s="60">
        <v>70.73</v>
      </c>
      <c r="G11" s="3" t="s">
        <v>12</v>
      </c>
      <c r="H11" s="3">
        <v>4</v>
      </c>
      <c r="I11" s="57">
        <v>2.0100000000000001E-4</v>
      </c>
      <c r="J11" s="57">
        <v>2.0100000000000001E-4</v>
      </c>
      <c r="K11" s="58">
        <v>99481.2</v>
      </c>
      <c r="L11" s="58">
        <v>20</v>
      </c>
      <c r="M11" s="60">
        <v>75.67</v>
      </c>
    </row>
    <row r="12" spans="1:13" x14ac:dyDescent="0.35">
      <c r="A12" s="3">
        <v>5</v>
      </c>
      <c r="B12" s="57">
        <v>1.2799999999999999E-4</v>
      </c>
      <c r="C12" s="57">
        <v>1.2799999999999999E-4</v>
      </c>
      <c r="D12" s="58">
        <v>99318</v>
      </c>
      <c r="E12" s="58">
        <v>12.7</v>
      </c>
      <c r="F12" s="60">
        <v>69.739999999999995</v>
      </c>
      <c r="G12" s="3" t="s">
        <v>12</v>
      </c>
      <c r="H12" s="3">
        <v>5</v>
      </c>
      <c r="I12" s="57">
        <v>1.35E-4</v>
      </c>
      <c r="J12" s="57">
        <v>1.35E-4</v>
      </c>
      <c r="K12" s="58">
        <v>99461.2</v>
      </c>
      <c r="L12" s="58">
        <v>13.4</v>
      </c>
      <c r="M12" s="60">
        <v>74.69</v>
      </c>
    </row>
    <row r="13" spans="1:13" x14ac:dyDescent="0.35">
      <c r="A13" s="3">
        <v>6</v>
      </c>
      <c r="B13" s="57">
        <v>1.2400000000000001E-4</v>
      </c>
      <c r="C13" s="57">
        <v>1.2400000000000001E-4</v>
      </c>
      <c r="D13" s="58">
        <v>99305.3</v>
      </c>
      <c r="E13" s="58">
        <v>12.3</v>
      </c>
      <c r="F13" s="60">
        <v>68.75</v>
      </c>
      <c r="G13" s="3" t="s">
        <v>12</v>
      </c>
      <c r="H13" s="3">
        <v>6</v>
      </c>
      <c r="I13" s="57">
        <v>4.6999999999999997E-5</v>
      </c>
      <c r="J13" s="57">
        <v>4.6999999999999997E-5</v>
      </c>
      <c r="K13" s="58">
        <v>99447.8</v>
      </c>
      <c r="L13" s="58">
        <v>4.7</v>
      </c>
      <c r="M13" s="60">
        <v>73.7</v>
      </c>
    </row>
    <row r="14" spans="1:13" x14ac:dyDescent="0.35">
      <c r="A14" s="3">
        <v>7</v>
      </c>
      <c r="B14" s="57">
        <v>7.7999999999999999E-5</v>
      </c>
      <c r="C14" s="57">
        <v>7.7999999999999999E-5</v>
      </c>
      <c r="D14" s="58">
        <v>99293.1</v>
      </c>
      <c r="E14" s="58">
        <v>7.7</v>
      </c>
      <c r="F14" s="60">
        <v>67.760000000000005</v>
      </c>
      <c r="G14" s="3" t="s">
        <v>12</v>
      </c>
      <c r="H14" s="3">
        <v>7</v>
      </c>
      <c r="I14" s="57">
        <v>4.6999999999999997E-5</v>
      </c>
      <c r="J14" s="57">
        <v>4.6999999999999997E-5</v>
      </c>
      <c r="K14" s="58">
        <v>99443.1</v>
      </c>
      <c r="L14" s="58">
        <v>4.5999999999999996</v>
      </c>
      <c r="M14" s="60">
        <v>72.7</v>
      </c>
    </row>
    <row r="15" spans="1:13" x14ac:dyDescent="0.35">
      <c r="A15" s="3">
        <v>8</v>
      </c>
      <c r="B15" s="57">
        <v>1.3100000000000001E-4</v>
      </c>
      <c r="C15" s="57">
        <v>1.3100000000000001E-4</v>
      </c>
      <c r="D15" s="58">
        <v>99285.4</v>
      </c>
      <c r="E15" s="58">
        <v>13</v>
      </c>
      <c r="F15" s="60">
        <v>66.760000000000005</v>
      </c>
      <c r="G15" s="3" t="s">
        <v>12</v>
      </c>
      <c r="H15" s="3">
        <v>8</v>
      </c>
      <c r="I15" s="57">
        <v>1.3799999999999999E-4</v>
      </c>
      <c r="J15" s="57">
        <v>1.3799999999999999E-4</v>
      </c>
      <c r="K15" s="58">
        <v>99438.399999999994</v>
      </c>
      <c r="L15" s="58">
        <v>13.8</v>
      </c>
      <c r="M15" s="60">
        <v>71.7</v>
      </c>
    </row>
    <row r="16" spans="1:13" x14ac:dyDescent="0.35">
      <c r="A16" s="3">
        <v>9</v>
      </c>
      <c r="B16" s="57">
        <v>1.5100000000000001E-4</v>
      </c>
      <c r="C16" s="57">
        <v>1.5100000000000001E-4</v>
      </c>
      <c r="D16" s="58">
        <v>99272.4</v>
      </c>
      <c r="E16" s="58">
        <v>15</v>
      </c>
      <c r="F16" s="60">
        <v>65.77</v>
      </c>
      <c r="G16" s="3" t="s">
        <v>12</v>
      </c>
      <c r="H16" s="3">
        <v>9</v>
      </c>
      <c r="I16" s="57">
        <v>1.4799999999999999E-4</v>
      </c>
      <c r="J16" s="57">
        <v>1.4799999999999999E-4</v>
      </c>
      <c r="K16" s="58">
        <v>99424.7</v>
      </c>
      <c r="L16" s="58">
        <v>14.7</v>
      </c>
      <c r="M16" s="60">
        <v>70.709999999999994</v>
      </c>
    </row>
    <row r="17" spans="1:13" x14ac:dyDescent="0.35">
      <c r="A17" s="3">
        <v>10</v>
      </c>
      <c r="B17" s="57">
        <v>1.27E-4</v>
      </c>
      <c r="C17" s="57">
        <v>1.27E-4</v>
      </c>
      <c r="D17" s="58">
        <v>99257.4</v>
      </c>
      <c r="E17" s="58">
        <v>12.6</v>
      </c>
      <c r="F17" s="60">
        <v>64.78</v>
      </c>
      <c r="G17" s="3" t="s">
        <v>12</v>
      </c>
      <c r="H17" s="3">
        <v>10</v>
      </c>
      <c r="I17" s="57">
        <v>1.11E-4</v>
      </c>
      <c r="J17" s="57">
        <v>1.11E-4</v>
      </c>
      <c r="K17" s="58">
        <v>99410</v>
      </c>
      <c r="L17" s="58">
        <v>11</v>
      </c>
      <c r="M17" s="60">
        <v>69.72</v>
      </c>
    </row>
    <row r="18" spans="1:13" x14ac:dyDescent="0.35">
      <c r="A18" s="3">
        <v>11</v>
      </c>
      <c r="B18" s="57">
        <v>1.8599999999999999E-4</v>
      </c>
      <c r="C18" s="57">
        <v>1.8599999999999999E-4</v>
      </c>
      <c r="D18" s="58">
        <v>99244.7</v>
      </c>
      <c r="E18" s="58">
        <v>18.399999999999999</v>
      </c>
      <c r="F18" s="60">
        <v>63.79</v>
      </c>
      <c r="G18" s="3" t="s">
        <v>12</v>
      </c>
      <c r="H18" s="3">
        <v>11</v>
      </c>
      <c r="I18" s="57">
        <v>1.2799999999999999E-4</v>
      </c>
      <c r="J18" s="57">
        <v>1.2799999999999999E-4</v>
      </c>
      <c r="K18" s="58">
        <v>99399</v>
      </c>
      <c r="L18" s="58">
        <v>12.8</v>
      </c>
      <c r="M18" s="60">
        <v>68.73</v>
      </c>
    </row>
    <row r="19" spans="1:13" x14ac:dyDescent="0.35">
      <c r="A19" s="3">
        <v>12</v>
      </c>
      <c r="B19" s="57">
        <v>1.4200000000000001E-4</v>
      </c>
      <c r="C19" s="57">
        <v>1.4200000000000001E-4</v>
      </c>
      <c r="D19" s="58">
        <v>99226.3</v>
      </c>
      <c r="E19" s="58">
        <v>14.1</v>
      </c>
      <c r="F19" s="60">
        <v>62.8</v>
      </c>
      <c r="G19" s="3" t="s">
        <v>12</v>
      </c>
      <c r="H19" s="3">
        <v>12</v>
      </c>
      <c r="I19" s="57">
        <v>1.36E-4</v>
      </c>
      <c r="J19" s="57">
        <v>1.36E-4</v>
      </c>
      <c r="K19" s="58">
        <v>99386.2</v>
      </c>
      <c r="L19" s="58">
        <v>13.6</v>
      </c>
      <c r="M19" s="60">
        <v>67.739999999999995</v>
      </c>
    </row>
    <row r="20" spans="1:13" x14ac:dyDescent="0.35">
      <c r="A20" s="3">
        <v>13</v>
      </c>
      <c r="B20" s="57">
        <v>2.23E-4</v>
      </c>
      <c r="C20" s="57">
        <v>2.23E-4</v>
      </c>
      <c r="D20" s="58">
        <v>99212.2</v>
      </c>
      <c r="E20" s="58">
        <v>22.1</v>
      </c>
      <c r="F20" s="60">
        <v>61.81</v>
      </c>
      <c r="G20" s="3" t="s">
        <v>12</v>
      </c>
      <c r="H20" s="3">
        <v>13</v>
      </c>
      <c r="I20" s="57">
        <v>1.05E-4</v>
      </c>
      <c r="J20" s="57">
        <v>1.05E-4</v>
      </c>
      <c r="K20" s="58">
        <v>99372.6</v>
      </c>
      <c r="L20" s="58">
        <v>10.4</v>
      </c>
      <c r="M20" s="60">
        <v>66.75</v>
      </c>
    </row>
    <row r="21" spans="1:13" x14ac:dyDescent="0.35">
      <c r="A21" s="3">
        <v>14</v>
      </c>
      <c r="B21" s="57">
        <v>1.84E-4</v>
      </c>
      <c r="C21" s="57">
        <v>1.84E-4</v>
      </c>
      <c r="D21" s="58">
        <v>99190.1</v>
      </c>
      <c r="E21" s="58">
        <v>18.3</v>
      </c>
      <c r="F21" s="60">
        <v>60.82</v>
      </c>
      <c r="G21" s="3" t="s">
        <v>12</v>
      </c>
      <c r="H21" s="3">
        <v>14</v>
      </c>
      <c r="I21" s="57">
        <v>1.6000000000000001E-4</v>
      </c>
      <c r="J21" s="57">
        <v>1.6000000000000001E-4</v>
      </c>
      <c r="K21" s="58">
        <v>99362.2</v>
      </c>
      <c r="L21" s="58">
        <v>15.9</v>
      </c>
      <c r="M21" s="60">
        <v>65.760000000000005</v>
      </c>
    </row>
    <row r="22" spans="1:13" x14ac:dyDescent="0.35">
      <c r="A22" s="3">
        <v>15</v>
      </c>
      <c r="B22" s="57">
        <v>3.1700000000000001E-4</v>
      </c>
      <c r="C22" s="57">
        <v>3.1700000000000001E-4</v>
      </c>
      <c r="D22" s="58">
        <v>99171.8</v>
      </c>
      <c r="E22" s="58">
        <v>31.4</v>
      </c>
      <c r="F22" s="60">
        <v>59.83</v>
      </c>
      <c r="G22" s="3" t="s">
        <v>12</v>
      </c>
      <c r="H22" s="3">
        <v>15</v>
      </c>
      <c r="I22" s="57">
        <v>2.4600000000000002E-4</v>
      </c>
      <c r="J22" s="57">
        <v>2.4600000000000002E-4</v>
      </c>
      <c r="K22" s="58">
        <v>99346.3</v>
      </c>
      <c r="L22" s="58">
        <v>24.4</v>
      </c>
      <c r="M22" s="60">
        <v>64.77</v>
      </c>
    </row>
    <row r="23" spans="1:13" x14ac:dyDescent="0.35">
      <c r="A23" s="3">
        <v>16</v>
      </c>
      <c r="B23" s="57">
        <v>5.4000000000000001E-4</v>
      </c>
      <c r="C23" s="57">
        <v>5.4000000000000001E-4</v>
      </c>
      <c r="D23" s="58">
        <v>99140.4</v>
      </c>
      <c r="E23" s="58">
        <v>53.5</v>
      </c>
      <c r="F23" s="60">
        <v>58.85</v>
      </c>
      <c r="G23" s="3" t="s">
        <v>12</v>
      </c>
      <c r="H23" s="3">
        <v>16</v>
      </c>
      <c r="I23" s="57">
        <v>3.0800000000000001E-4</v>
      </c>
      <c r="J23" s="57">
        <v>3.0800000000000001E-4</v>
      </c>
      <c r="K23" s="58">
        <v>99321.9</v>
      </c>
      <c r="L23" s="58">
        <v>30.5</v>
      </c>
      <c r="M23" s="60">
        <v>63.78</v>
      </c>
    </row>
    <row r="24" spans="1:13" x14ac:dyDescent="0.35">
      <c r="A24" s="3">
        <v>17</v>
      </c>
      <c r="B24" s="57">
        <v>8.12E-4</v>
      </c>
      <c r="C24" s="57">
        <v>8.12E-4</v>
      </c>
      <c r="D24" s="58">
        <v>99086.9</v>
      </c>
      <c r="E24" s="58">
        <v>80.400000000000006</v>
      </c>
      <c r="F24" s="60">
        <v>57.88</v>
      </c>
      <c r="G24" s="3" t="s">
        <v>12</v>
      </c>
      <c r="H24" s="3">
        <v>17</v>
      </c>
      <c r="I24" s="57">
        <v>4.4200000000000001E-4</v>
      </c>
      <c r="J24" s="57">
        <v>4.4200000000000001E-4</v>
      </c>
      <c r="K24" s="58">
        <v>99291.4</v>
      </c>
      <c r="L24" s="58">
        <v>43.9</v>
      </c>
      <c r="M24" s="60">
        <v>62.8</v>
      </c>
    </row>
    <row r="25" spans="1:13" x14ac:dyDescent="0.35">
      <c r="A25" s="3">
        <v>18</v>
      </c>
      <c r="B25" s="57">
        <v>7.7899999999999996E-4</v>
      </c>
      <c r="C25" s="57">
        <v>7.7899999999999996E-4</v>
      </c>
      <c r="D25" s="58">
        <v>99006.399999999994</v>
      </c>
      <c r="E25" s="58">
        <v>77.099999999999994</v>
      </c>
      <c r="F25" s="60">
        <v>56.93</v>
      </c>
      <c r="G25" s="3" t="s">
        <v>12</v>
      </c>
      <c r="H25" s="3">
        <v>18</v>
      </c>
      <c r="I25" s="57">
        <v>4.0000000000000002E-4</v>
      </c>
      <c r="J25" s="57">
        <v>4.0000000000000002E-4</v>
      </c>
      <c r="K25" s="58">
        <v>99247.4</v>
      </c>
      <c r="L25" s="58">
        <v>39.700000000000003</v>
      </c>
      <c r="M25" s="60">
        <v>61.83</v>
      </c>
    </row>
    <row r="26" spans="1:13" x14ac:dyDescent="0.35">
      <c r="A26" s="3">
        <v>19</v>
      </c>
      <c r="B26" s="57">
        <v>9.4399999999999996E-4</v>
      </c>
      <c r="C26" s="57">
        <v>9.4300000000000004E-4</v>
      </c>
      <c r="D26" s="58">
        <v>98929.3</v>
      </c>
      <c r="E26" s="58">
        <v>93.3</v>
      </c>
      <c r="F26" s="60">
        <v>55.97</v>
      </c>
      <c r="G26" s="3" t="s">
        <v>12</v>
      </c>
      <c r="H26" s="3">
        <v>19</v>
      </c>
      <c r="I26" s="57">
        <v>3.2600000000000001E-4</v>
      </c>
      <c r="J26" s="57">
        <v>3.2600000000000001E-4</v>
      </c>
      <c r="K26" s="58">
        <v>99207.7</v>
      </c>
      <c r="L26" s="58">
        <v>32.4</v>
      </c>
      <c r="M26" s="60">
        <v>60.85</v>
      </c>
    </row>
    <row r="27" spans="1:13" x14ac:dyDescent="0.35">
      <c r="A27" s="3">
        <v>20</v>
      </c>
      <c r="B27" s="57">
        <v>9.1799999999999998E-4</v>
      </c>
      <c r="C27" s="57">
        <v>9.1799999999999998E-4</v>
      </c>
      <c r="D27" s="58">
        <v>98836</v>
      </c>
      <c r="E27" s="58">
        <v>90.7</v>
      </c>
      <c r="F27" s="60">
        <v>55.03</v>
      </c>
      <c r="G27" s="3" t="s">
        <v>12</v>
      </c>
      <c r="H27" s="3">
        <v>20</v>
      </c>
      <c r="I27" s="57">
        <v>3.8499999999999998E-4</v>
      </c>
      <c r="J27" s="57">
        <v>3.8499999999999998E-4</v>
      </c>
      <c r="K27" s="58">
        <v>99175.3</v>
      </c>
      <c r="L27" s="58">
        <v>38.200000000000003</v>
      </c>
      <c r="M27" s="60">
        <v>59.87</v>
      </c>
    </row>
    <row r="28" spans="1:13" x14ac:dyDescent="0.35">
      <c r="A28" s="3">
        <v>21</v>
      </c>
      <c r="B28" s="57">
        <v>1.0219999999999999E-3</v>
      </c>
      <c r="C28" s="57">
        <v>1.0219999999999999E-3</v>
      </c>
      <c r="D28" s="58">
        <v>98745.3</v>
      </c>
      <c r="E28" s="58">
        <v>100.9</v>
      </c>
      <c r="F28" s="60">
        <v>54.08</v>
      </c>
      <c r="G28" s="3" t="s">
        <v>12</v>
      </c>
      <c r="H28" s="3">
        <v>21</v>
      </c>
      <c r="I28" s="57">
        <v>4.1100000000000002E-4</v>
      </c>
      <c r="J28" s="57">
        <v>4.1100000000000002E-4</v>
      </c>
      <c r="K28" s="58">
        <v>99137.2</v>
      </c>
      <c r="L28" s="58">
        <v>40.700000000000003</v>
      </c>
      <c r="M28" s="60">
        <v>58.9</v>
      </c>
    </row>
    <row r="29" spans="1:13" x14ac:dyDescent="0.35">
      <c r="A29" s="3">
        <v>22</v>
      </c>
      <c r="B29" s="57">
        <v>9.3199999999999999E-4</v>
      </c>
      <c r="C29" s="57">
        <v>9.3099999999999997E-4</v>
      </c>
      <c r="D29" s="58">
        <v>98644.4</v>
      </c>
      <c r="E29" s="58">
        <v>91.9</v>
      </c>
      <c r="F29" s="60">
        <v>53.13</v>
      </c>
      <c r="G29" s="3" t="s">
        <v>12</v>
      </c>
      <c r="H29" s="3">
        <v>22</v>
      </c>
      <c r="I29" s="57">
        <v>3.8299999999999999E-4</v>
      </c>
      <c r="J29" s="57">
        <v>3.8299999999999999E-4</v>
      </c>
      <c r="K29" s="58">
        <v>99096.5</v>
      </c>
      <c r="L29" s="58">
        <v>37.9</v>
      </c>
      <c r="M29" s="60">
        <v>57.92</v>
      </c>
    </row>
    <row r="30" spans="1:13" x14ac:dyDescent="0.35">
      <c r="A30" s="3">
        <v>23</v>
      </c>
      <c r="B30" s="57">
        <v>1.1770000000000001E-3</v>
      </c>
      <c r="C30" s="57">
        <v>1.1770000000000001E-3</v>
      </c>
      <c r="D30" s="58">
        <v>98552.6</v>
      </c>
      <c r="E30" s="58">
        <v>116</v>
      </c>
      <c r="F30" s="60">
        <v>52.18</v>
      </c>
      <c r="G30" s="3" t="s">
        <v>12</v>
      </c>
      <c r="H30" s="3">
        <v>23</v>
      </c>
      <c r="I30" s="57">
        <v>3.6499999999999998E-4</v>
      </c>
      <c r="J30" s="57">
        <v>3.6499999999999998E-4</v>
      </c>
      <c r="K30" s="58">
        <v>99058.5</v>
      </c>
      <c r="L30" s="58">
        <v>36.200000000000003</v>
      </c>
      <c r="M30" s="60">
        <v>56.94</v>
      </c>
    </row>
    <row r="31" spans="1:13" x14ac:dyDescent="0.35">
      <c r="A31" s="3">
        <v>24</v>
      </c>
      <c r="B31" s="57">
        <v>1.1739999999999999E-3</v>
      </c>
      <c r="C31" s="57">
        <v>1.1739999999999999E-3</v>
      </c>
      <c r="D31" s="58">
        <v>98436.6</v>
      </c>
      <c r="E31" s="58">
        <v>115.5</v>
      </c>
      <c r="F31" s="60">
        <v>51.24</v>
      </c>
      <c r="G31" s="3" t="s">
        <v>12</v>
      </c>
      <c r="H31" s="3">
        <v>24</v>
      </c>
      <c r="I31" s="57">
        <v>2.9599999999999998E-4</v>
      </c>
      <c r="J31" s="57">
        <v>2.9599999999999998E-4</v>
      </c>
      <c r="K31" s="58">
        <v>99022.3</v>
      </c>
      <c r="L31" s="58">
        <v>29.3</v>
      </c>
      <c r="M31" s="60">
        <v>55.96</v>
      </c>
    </row>
    <row r="32" spans="1:13" x14ac:dyDescent="0.35">
      <c r="A32" s="3">
        <v>25</v>
      </c>
      <c r="B32" s="57">
        <v>1.1720000000000001E-3</v>
      </c>
      <c r="C32" s="57">
        <v>1.1709999999999999E-3</v>
      </c>
      <c r="D32" s="58">
        <v>98321.1</v>
      </c>
      <c r="E32" s="58">
        <v>115.2</v>
      </c>
      <c r="F32" s="60">
        <v>50.3</v>
      </c>
      <c r="G32" s="3" t="s">
        <v>12</v>
      </c>
      <c r="H32" s="3">
        <v>25</v>
      </c>
      <c r="I32" s="57">
        <v>2.5799999999999998E-4</v>
      </c>
      <c r="J32" s="57">
        <v>2.5799999999999998E-4</v>
      </c>
      <c r="K32" s="58">
        <v>98993</v>
      </c>
      <c r="L32" s="58">
        <v>25.6</v>
      </c>
      <c r="M32" s="60">
        <v>54.98</v>
      </c>
    </row>
    <row r="33" spans="1:13" x14ac:dyDescent="0.35">
      <c r="A33" s="3">
        <v>26</v>
      </c>
      <c r="B33" s="57">
        <v>9.9700000000000006E-4</v>
      </c>
      <c r="C33" s="57">
        <v>9.9700000000000006E-4</v>
      </c>
      <c r="D33" s="58">
        <v>98205.9</v>
      </c>
      <c r="E33" s="58">
        <v>97.9</v>
      </c>
      <c r="F33" s="60">
        <v>49.36</v>
      </c>
      <c r="G33" s="3" t="s">
        <v>12</v>
      </c>
      <c r="H33" s="3">
        <v>26</v>
      </c>
      <c r="I33" s="57">
        <v>2.8400000000000002E-4</v>
      </c>
      <c r="J33" s="57">
        <v>2.8400000000000002E-4</v>
      </c>
      <c r="K33" s="58">
        <v>98967.5</v>
      </c>
      <c r="L33" s="58">
        <v>28.1</v>
      </c>
      <c r="M33" s="60">
        <v>53.99</v>
      </c>
    </row>
    <row r="34" spans="1:13" x14ac:dyDescent="0.35">
      <c r="A34" s="3">
        <v>27</v>
      </c>
      <c r="B34" s="57">
        <v>1.3699999999999999E-3</v>
      </c>
      <c r="C34" s="57">
        <v>1.369E-3</v>
      </c>
      <c r="D34" s="58">
        <v>98108</v>
      </c>
      <c r="E34" s="58">
        <v>134.30000000000001</v>
      </c>
      <c r="F34" s="60">
        <v>48.41</v>
      </c>
      <c r="G34" s="3" t="s">
        <v>12</v>
      </c>
      <c r="H34" s="3">
        <v>27</v>
      </c>
      <c r="I34" s="57">
        <v>4.6799999999999999E-4</v>
      </c>
      <c r="J34" s="57">
        <v>4.6799999999999999E-4</v>
      </c>
      <c r="K34" s="58">
        <v>98939.4</v>
      </c>
      <c r="L34" s="58">
        <v>46.3</v>
      </c>
      <c r="M34" s="60">
        <v>53.01</v>
      </c>
    </row>
    <row r="35" spans="1:13" x14ac:dyDescent="0.35">
      <c r="A35" s="3">
        <v>28</v>
      </c>
      <c r="B35" s="57">
        <v>1.1980000000000001E-3</v>
      </c>
      <c r="C35" s="57">
        <v>1.1980000000000001E-3</v>
      </c>
      <c r="D35" s="58">
        <v>97973.7</v>
      </c>
      <c r="E35" s="58">
        <v>117.3</v>
      </c>
      <c r="F35" s="60">
        <v>47.47</v>
      </c>
      <c r="G35" s="3" t="s">
        <v>12</v>
      </c>
      <c r="H35" s="3">
        <v>28</v>
      </c>
      <c r="I35" s="57">
        <v>5.6899999999999995E-4</v>
      </c>
      <c r="J35" s="57">
        <v>5.6899999999999995E-4</v>
      </c>
      <c r="K35" s="58">
        <v>98893.1</v>
      </c>
      <c r="L35" s="58">
        <v>56.3</v>
      </c>
      <c r="M35" s="60">
        <v>52.03</v>
      </c>
    </row>
    <row r="36" spans="1:13" x14ac:dyDescent="0.35">
      <c r="A36" s="3">
        <v>29</v>
      </c>
      <c r="B36" s="57">
        <v>1.225E-3</v>
      </c>
      <c r="C36" s="57">
        <v>1.224E-3</v>
      </c>
      <c r="D36" s="58">
        <v>97856.4</v>
      </c>
      <c r="E36" s="58">
        <v>119.8</v>
      </c>
      <c r="F36" s="60">
        <v>46.53</v>
      </c>
      <c r="G36" s="3" t="s">
        <v>12</v>
      </c>
      <c r="H36" s="3">
        <v>29</v>
      </c>
      <c r="I36" s="57">
        <v>5.0500000000000002E-4</v>
      </c>
      <c r="J36" s="57">
        <v>5.0500000000000002E-4</v>
      </c>
      <c r="K36" s="58">
        <v>98836.800000000003</v>
      </c>
      <c r="L36" s="58">
        <v>49.9</v>
      </c>
      <c r="M36" s="60">
        <v>51.06</v>
      </c>
    </row>
    <row r="37" spans="1:13" x14ac:dyDescent="0.35">
      <c r="A37" s="3">
        <v>30</v>
      </c>
      <c r="B37" s="57">
        <v>1.495E-3</v>
      </c>
      <c r="C37" s="57">
        <v>1.4940000000000001E-3</v>
      </c>
      <c r="D37" s="58">
        <v>97736.6</v>
      </c>
      <c r="E37" s="58">
        <v>146</v>
      </c>
      <c r="F37" s="60">
        <v>45.59</v>
      </c>
      <c r="G37" s="3" t="s">
        <v>12</v>
      </c>
      <c r="H37" s="3">
        <v>30</v>
      </c>
      <c r="I37" s="57">
        <v>5.3799999999999996E-4</v>
      </c>
      <c r="J37" s="57">
        <v>5.3799999999999996E-4</v>
      </c>
      <c r="K37" s="58">
        <v>98786.9</v>
      </c>
      <c r="L37" s="58">
        <v>53.1</v>
      </c>
      <c r="M37" s="60">
        <v>50.09</v>
      </c>
    </row>
    <row r="38" spans="1:13" x14ac:dyDescent="0.35">
      <c r="A38" s="3">
        <v>31</v>
      </c>
      <c r="B38" s="57">
        <v>1.4159999999999999E-3</v>
      </c>
      <c r="C38" s="57">
        <v>1.415E-3</v>
      </c>
      <c r="D38" s="58">
        <v>97590.6</v>
      </c>
      <c r="E38" s="58">
        <v>138.1</v>
      </c>
      <c r="F38" s="60">
        <v>44.65</v>
      </c>
      <c r="G38" s="3" t="s">
        <v>12</v>
      </c>
      <c r="H38" s="3">
        <v>31</v>
      </c>
      <c r="I38" s="57">
        <v>6.38E-4</v>
      </c>
      <c r="J38" s="57">
        <v>6.38E-4</v>
      </c>
      <c r="K38" s="58">
        <v>98733.8</v>
      </c>
      <c r="L38" s="58">
        <v>63</v>
      </c>
      <c r="M38" s="60">
        <v>49.11</v>
      </c>
    </row>
    <row r="39" spans="1:13" x14ac:dyDescent="0.35">
      <c r="A39" s="3">
        <v>32</v>
      </c>
      <c r="B39" s="57">
        <v>1.4940000000000001E-3</v>
      </c>
      <c r="C39" s="57">
        <v>1.4920000000000001E-3</v>
      </c>
      <c r="D39" s="58">
        <v>97452.5</v>
      </c>
      <c r="E39" s="58">
        <v>145.4</v>
      </c>
      <c r="F39" s="60">
        <v>43.72</v>
      </c>
      <c r="G39" s="3" t="s">
        <v>12</v>
      </c>
      <c r="H39" s="3">
        <v>32</v>
      </c>
      <c r="I39" s="57">
        <v>6.1499999999999999E-4</v>
      </c>
      <c r="J39" s="57">
        <v>6.1499999999999999E-4</v>
      </c>
      <c r="K39" s="58">
        <v>98670.8</v>
      </c>
      <c r="L39" s="58">
        <v>60.7</v>
      </c>
      <c r="M39" s="60">
        <v>48.15</v>
      </c>
    </row>
    <row r="40" spans="1:13" x14ac:dyDescent="0.35">
      <c r="A40" s="3">
        <v>33</v>
      </c>
      <c r="B40" s="57">
        <v>1.7290000000000001E-3</v>
      </c>
      <c r="C40" s="57">
        <v>1.7279999999999999E-3</v>
      </c>
      <c r="D40" s="58">
        <v>97307.1</v>
      </c>
      <c r="E40" s="58">
        <v>168.1</v>
      </c>
      <c r="F40" s="60">
        <v>42.78</v>
      </c>
      <c r="G40" s="3" t="s">
        <v>12</v>
      </c>
      <c r="H40" s="3">
        <v>33</v>
      </c>
      <c r="I40" s="57">
        <v>6.0800000000000003E-4</v>
      </c>
      <c r="J40" s="57">
        <v>6.0800000000000003E-4</v>
      </c>
      <c r="K40" s="58">
        <v>98610.1</v>
      </c>
      <c r="L40" s="58">
        <v>60</v>
      </c>
      <c r="M40" s="60">
        <v>47.17</v>
      </c>
    </row>
    <row r="41" spans="1:13" x14ac:dyDescent="0.35">
      <c r="A41" s="3">
        <v>34</v>
      </c>
      <c r="B41" s="57">
        <v>1.632E-3</v>
      </c>
      <c r="C41" s="57">
        <v>1.6310000000000001E-3</v>
      </c>
      <c r="D41" s="58">
        <v>97139</v>
      </c>
      <c r="E41" s="58">
        <v>158.4</v>
      </c>
      <c r="F41" s="60">
        <v>41.85</v>
      </c>
      <c r="G41" s="3" t="s">
        <v>12</v>
      </c>
      <c r="H41" s="3">
        <v>34</v>
      </c>
      <c r="I41" s="57">
        <v>7.0200000000000004E-4</v>
      </c>
      <c r="J41" s="57">
        <v>7.0200000000000004E-4</v>
      </c>
      <c r="K41" s="58">
        <v>98550.1</v>
      </c>
      <c r="L41" s="58">
        <v>69.2</v>
      </c>
      <c r="M41" s="60">
        <v>46.2</v>
      </c>
    </row>
    <row r="42" spans="1:13" x14ac:dyDescent="0.35">
      <c r="A42" s="3">
        <v>35</v>
      </c>
      <c r="B42" s="57">
        <v>1.993E-3</v>
      </c>
      <c r="C42" s="57">
        <v>1.9910000000000001E-3</v>
      </c>
      <c r="D42" s="58">
        <v>96980.5</v>
      </c>
      <c r="E42" s="58">
        <v>193.1</v>
      </c>
      <c r="F42" s="60">
        <v>40.92</v>
      </c>
      <c r="G42" s="3" t="s">
        <v>12</v>
      </c>
      <c r="H42" s="3">
        <v>35</v>
      </c>
      <c r="I42" s="57">
        <v>7.6499999999999995E-4</v>
      </c>
      <c r="J42" s="57">
        <v>7.6499999999999995E-4</v>
      </c>
      <c r="K42" s="58">
        <v>98480.9</v>
      </c>
      <c r="L42" s="58">
        <v>75.3</v>
      </c>
      <c r="M42" s="60">
        <v>45.24</v>
      </c>
    </row>
    <row r="43" spans="1:13" x14ac:dyDescent="0.35">
      <c r="A43" s="3">
        <v>36</v>
      </c>
      <c r="B43" s="57">
        <v>1.7520000000000001E-3</v>
      </c>
      <c r="C43" s="57">
        <v>1.751E-3</v>
      </c>
      <c r="D43" s="58">
        <v>96787.4</v>
      </c>
      <c r="E43" s="58">
        <v>169.4</v>
      </c>
      <c r="F43" s="60">
        <v>40</v>
      </c>
      <c r="G43" s="3" t="s">
        <v>12</v>
      </c>
      <c r="H43" s="3">
        <v>36</v>
      </c>
      <c r="I43" s="57">
        <v>9.77E-4</v>
      </c>
      <c r="J43" s="57">
        <v>9.7599999999999998E-4</v>
      </c>
      <c r="K43" s="58">
        <v>98405.6</v>
      </c>
      <c r="L43" s="58">
        <v>96.1</v>
      </c>
      <c r="M43" s="60">
        <v>44.27</v>
      </c>
    </row>
    <row r="44" spans="1:13" x14ac:dyDescent="0.35">
      <c r="A44" s="3">
        <v>37</v>
      </c>
      <c r="B44" s="57">
        <v>1.936E-3</v>
      </c>
      <c r="C44" s="57">
        <v>1.934E-3</v>
      </c>
      <c r="D44" s="58">
        <v>96618</v>
      </c>
      <c r="E44" s="58">
        <v>186.8</v>
      </c>
      <c r="F44" s="60">
        <v>39.07</v>
      </c>
      <c r="G44" s="3" t="s">
        <v>12</v>
      </c>
      <c r="H44" s="3">
        <v>37</v>
      </c>
      <c r="I44" s="57">
        <v>1.0629999999999999E-3</v>
      </c>
      <c r="J44" s="57">
        <v>1.062E-3</v>
      </c>
      <c r="K44" s="58">
        <v>98309.5</v>
      </c>
      <c r="L44" s="58">
        <v>104.4</v>
      </c>
      <c r="M44" s="60">
        <v>43.31</v>
      </c>
    </row>
    <row r="45" spans="1:13" x14ac:dyDescent="0.35">
      <c r="A45" s="3">
        <v>38</v>
      </c>
      <c r="B45" s="57">
        <v>2.062E-3</v>
      </c>
      <c r="C45" s="57">
        <v>2.0600000000000002E-3</v>
      </c>
      <c r="D45" s="58">
        <v>96431.1</v>
      </c>
      <c r="E45" s="58">
        <v>198.6</v>
      </c>
      <c r="F45" s="60">
        <v>38.15</v>
      </c>
      <c r="G45" s="3" t="s">
        <v>12</v>
      </c>
      <c r="H45" s="3">
        <v>38</v>
      </c>
      <c r="I45" s="57">
        <v>9.6199999999999996E-4</v>
      </c>
      <c r="J45" s="57">
        <v>9.6199999999999996E-4</v>
      </c>
      <c r="K45" s="58">
        <v>98205.1</v>
      </c>
      <c r="L45" s="58">
        <v>94.5</v>
      </c>
      <c r="M45" s="60">
        <v>42.36</v>
      </c>
    </row>
    <row r="46" spans="1:13" x14ac:dyDescent="0.35">
      <c r="A46" s="3">
        <v>39</v>
      </c>
      <c r="B46" s="57">
        <v>2.317E-3</v>
      </c>
      <c r="C46" s="57">
        <v>2.3149999999999998E-3</v>
      </c>
      <c r="D46" s="58">
        <v>96232.5</v>
      </c>
      <c r="E46" s="58">
        <v>222.7</v>
      </c>
      <c r="F46" s="60">
        <v>37.22</v>
      </c>
      <c r="G46" s="3" t="s">
        <v>12</v>
      </c>
      <c r="H46" s="3">
        <v>39</v>
      </c>
      <c r="I46" s="57">
        <v>1.158E-3</v>
      </c>
      <c r="J46" s="57">
        <v>1.157E-3</v>
      </c>
      <c r="K46" s="58">
        <v>98110.6</v>
      </c>
      <c r="L46" s="58">
        <v>113.5</v>
      </c>
      <c r="M46" s="60">
        <v>41.4</v>
      </c>
    </row>
    <row r="47" spans="1:13" x14ac:dyDescent="0.35">
      <c r="A47" s="3">
        <v>40</v>
      </c>
      <c r="B47" s="57">
        <v>2.405E-3</v>
      </c>
      <c r="C47" s="57">
        <v>2.4020000000000001E-3</v>
      </c>
      <c r="D47" s="58">
        <v>96009.8</v>
      </c>
      <c r="E47" s="58">
        <v>230.6</v>
      </c>
      <c r="F47" s="60">
        <v>36.31</v>
      </c>
      <c r="G47" s="3" t="s">
        <v>12</v>
      </c>
      <c r="H47" s="3">
        <v>40</v>
      </c>
      <c r="I47" s="57">
        <v>1.1640000000000001E-3</v>
      </c>
      <c r="J47" s="57">
        <v>1.163E-3</v>
      </c>
      <c r="K47" s="58">
        <v>97997.1</v>
      </c>
      <c r="L47" s="58">
        <v>114</v>
      </c>
      <c r="M47" s="60">
        <v>40.450000000000003</v>
      </c>
    </row>
    <row r="48" spans="1:13" x14ac:dyDescent="0.35">
      <c r="A48" s="3">
        <v>41</v>
      </c>
      <c r="B48" s="57">
        <v>2.5490000000000001E-3</v>
      </c>
      <c r="C48" s="57">
        <v>2.5460000000000001E-3</v>
      </c>
      <c r="D48" s="58">
        <v>95779.199999999997</v>
      </c>
      <c r="E48" s="58">
        <v>243.8</v>
      </c>
      <c r="F48" s="60">
        <v>35.4</v>
      </c>
      <c r="G48" s="3" t="s">
        <v>12</v>
      </c>
      <c r="H48" s="3">
        <v>41</v>
      </c>
      <c r="I48" s="57">
        <v>1.2080000000000001E-3</v>
      </c>
      <c r="J48" s="57">
        <v>1.207E-3</v>
      </c>
      <c r="K48" s="58">
        <v>97883.199999999997</v>
      </c>
      <c r="L48" s="58">
        <v>118.2</v>
      </c>
      <c r="M48" s="60">
        <v>39.49</v>
      </c>
    </row>
    <row r="49" spans="1:13" x14ac:dyDescent="0.35">
      <c r="A49" s="3">
        <v>42</v>
      </c>
      <c r="B49" s="57">
        <v>2.477E-3</v>
      </c>
      <c r="C49" s="57">
        <v>2.4740000000000001E-3</v>
      </c>
      <c r="D49" s="58">
        <v>95535.3</v>
      </c>
      <c r="E49" s="58">
        <v>236.3</v>
      </c>
      <c r="F49" s="60">
        <v>34.479999999999997</v>
      </c>
      <c r="G49" s="3" t="s">
        <v>12</v>
      </c>
      <c r="H49" s="3">
        <v>42</v>
      </c>
      <c r="I49" s="57">
        <v>1.438E-3</v>
      </c>
      <c r="J49" s="57">
        <v>1.4369999999999999E-3</v>
      </c>
      <c r="K49" s="58">
        <v>97765</v>
      </c>
      <c r="L49" s="58">
        <v>140.5</v>
      </c>
      <c r="M49" s="60">
        <v>38.54</v>
      </c>
    </row>
    <row r="50" spans="1:13" x14ac:dyDescent="0.35">
      <c r="A50" s="3">
        <v>43</v>
      </c>
      <c r="B50" s="57">
        <v>2.9060000000000002E-3</v>
      </c>
      <c r="C50" s="57">
        <v>2.9020000000000001E-3</v>
      </c>
      <c r="D50" s="58">
        <v>95299</v>
      </c>
      <c r="E50" s="58">
        <v>276.5</v>
      </c>
      <c r="F50" s="60">
        <v>33.57</v>
      </c>
      <c r="G50" s="3" t="s">
        <v>12</v>
      </c>
      <c r="H50" s="3">
        <v>43</v>
      </c>
      <c r="I50" s="57">
        <v>1.642E-3</v>
      </c>
      <c r="J50" s="57">
        <v>1.64E-3</v>
      </c>
      <c r="K50" s="58">
        <v>97624.5</v>
      </c>
      <c r="L50" s="58">
        <v>160.19999999999999</v>
      </c>
      <c r="M50" s="60">
        <v>37.590000000000003</v>
      </c>
    </row>
    <row r="51" spans="1:13" x14ac:dyDescent="0.35">
      <c r="A51" s="3">
        <v>44</v>
      </c>
      <c r="B51" s="57">
        <v>2.653E-3</v>
      </c>
      <c r="C51" s="57">
        <v>2.65E-3</v>
      </c>
      <c r="D51" s="58">
        <v>95022.5</v>
      </c>
      <c r="E51" s="58">
        <v>251.8</v>
      </c>
      <c r="F51" s="60">
        <v>32.67</v>
      </c>
      <c r="G51" s="3" t="s">
        <v>12</v>
      </c>
      <c r="H51" s="3">
        <v>44</v>
      </c>
      <c r="I51" s="57">
        <v>1.72E-3</v>
      </c>
      <c r="J51" s="57">
        <v>1.7179999999999999E-3</v>
      </c>
      <c r="K51" s="58">
        <v>97464.3</v>
      </c>
      <c r="L51" s="58">
        <v>167.5</v>
      </c>
      <c r="M51" s="60">
        <v>36.65</v>
      </c>
    </row>
    <row r="52" spans="1:13" x14ac:dyDescent="0.35">
      <c r="A52" s="3">
        <v>45</v>
      </c>
      <c r="B52" s="57">
        <v>3.3830000000000002E-3</v>
      </c>
      <c r="C52" s="57">
        <v>3.3769999999999998E-3</v>
      </c>
      <c r="D52" s="58">
        <v>94770.7</v>
      </c>
      <c r="E52" s="58">
        <v>320</v>
      </c>
      <c r="F52" s="60">
        <v>31.75</v>
      </c>
      <c r="G52" s="3" t="s">
        <v>12</v>
      </c>
      <c r="H52" s="3">
        <v>45</v>
      </c>
      <c r="I52" s="57">
        <v>2.055E-3</v>
      </c>
      <c r="J52" s="57">
        <v>2.0530000000000001E-3</v>
      </c>
      <c r="K52" s="58">
        <v>97296.9</v>
      </c>
      <c r="L52" s="58">
        <v>199.7</v>
      </c>
      <c r="M52" s="60">
        <v>35.72</v>
      </c>
    </row>
    <row r="53" spans="1:13" x14ac:dyDescent="0.35">
      <c r="A53" s="3">
        <v>46</v>
      </c>
      <c r="B53" s="57">
        <v>3.4380000000000001E-3</v>
      </c>
      <c r="C53" s="57">
        <v>3.4320000000000002E-3</v>
      </c>
      <c r="D53" s="58">
        <v>94450.7</v>
      </c>
      <c r="E53" s="58">
        <v>324.2</v>
      </c>
      <c r="F53" s="60">
        <v>30.86</v>
      </c>
      <c r="G53" s="3" t="s">
        <v>12</v>
      </c>
      <c r="H53" s="3">
        <v>46</v>
      </c>
      <c r="I53" s="57">
        <v>2.2829999999999999E-3</v>
      </c>
      <c r="J53" s="57">
        <v>2.281E-3</v>
      </c>
      <c r="K53" s="58">
        <v>97097.2</v>
      </c>
      <c r="L53" s="58">
        <v>221.4</v>
      </c>
      <c r="M53" s="60">
        <v>34.79</v>
      </c>
    </row>
    <row r="54" spans="1:13" x14ac:dyDescent="0.35">
      <c r="A54" s="3">
        <v>47</v>
      </c>
      <c r="B54" s="57">
        <v>3.9430000000000003E-3</v>
      </c>
      <c r="C54" s="57">
        <v>3.9360000000000003E-3</v>
      </c>
      <c r="D54" s="58">
        <v>94126.5</v>
      </c>
      <c r="E54" s="58">
        <v>370.4</v>
      </c>
      <c r="F54" s="60">
        <v>29.96</v>
      </c>
      <c r="G54" s="3" t="s">
        <v>12</v>
      </c>
      <c r="H54" s="3">
        <v>47</v>
      </c>
      <c r="I54" s="57">
        <v>2.3210000000000001E-3</v>
      </c>
      <c r="J54" s="57">
        <v>2.3180000000000002E-3</v>
      </c>
      <c r="K54" s="58">
        <v>96875.7</v>
      </c>
      <c r="L54" s="58">
        <v>224.6</v>
      </c>
      <c r="M54" s="60">
        <v>33.869999999999997</v>
      </c>
    </row>
    <row r="55" spans="1:13" x14ac:dyDescent="0.35">
      <c r="A55" s="3">
        <v>48</v>
      </c>
      <c r="B55" s="57">
        <v>4.2370000000000003E-3</v>
      </c>
      <c r="C55" s="57">
        <v>4.228E-3</v>
      </c>
      <c r="D55" s="58">
        <v>93756.1</v>
      </c>
      <c r="E55" s="58">
        <v>396.4</v>
      </c>
      <c r="F55" s="60">
        <v>29.08</v>
      </c>
      <c r="G55" s="3" t="s">
        <v>12</v>
      </c>
      <c r="H55" s="3">
        <v>48</v>
      </c>
      <c r="I55" s="57">
        <v>2.7499999999999998E-3</v>
      </c>
      <c r="J55" s="57">
        <v>2.7460000000000002E-3</v>
      </c>
      <c r="K55" s="58">
        <v>96651.1</v>
      </c>
      <c r="L55" s="58">
        <v>265.39999999999998</v>
      </c>
      <c r="M55" s="60">
        <v>32.950000000000003</v>
      </c>
    </row>
    <row r="56" spans="1:13" x14ac:dyDescent="0.35">
      <c r="A56" s="3">
        <v>49</v>
      </c>
      <c r="B56" s="57">
        <v>4.5430000000000002E-3</v>
      </c>
      <c r="C56" s="57">
        <v>4.5319999999999996E-3</v>
      </c>
      <c r="D56" s="58">
        <v>93359.7</v>
      </c>
      <c r="E56" s="58">
        <v>423.1</v>
      </c>
      <c r="F56" s="60">
        <v>28.2</v>
      </c>
      <c r="G56" s="3" t="s">
        <v>12</v>
      </c>
      <c r="H56" s="3">
        <v>49</v>
      </c>
      <c r="I56" s="57">
        <v>2.6919999999999999E-3</v>
      </c>
      <c r="J56" s="57">
        <v>2.689E-3</v>
      </c>
      <c r="K56" s="58">
        <v>96385.7</v>
      </c>
      <c r="L56" s="58">
        <v>259.10000000000002</v>
      </c>
      <c r="M56" s="60">
        <v>32.03</v>
      </c>
    </row>
    <row r="57" spans="1:13" x14ac:dyDescent="0.35">
      <c r="A57" s="3">
        <v>50</v>
      </c>
      <c r="B57" s="57">
        <v>4.8240000000000002E-3</v>
      </c>
      <c r="C57" s="57">
        <v>4.8120000000000003E-3</v>
      </c>
      <c r="D57" s="58">
        <v>92936.5</v>
      </c>
      <c r="E57" s="58">
        <v>447.2</v>
      </c>
      <c r="F57" s="60">
        <v>27.32</v>
      </c>
      <c r="G57" s="3" t="s">
        <v>12</v>
      </c>
      <c r="H57" s="3">
        <v>50</v>
      </c>
      <c r="I57" s="57">
        <v>3.0969999999999999E-3</v>
      </c>
      <c r="J57" s="57">
        <v>3.0920000000000001E-3</v>
      </c>
      <c r="K57" s="58">
        <v>96126.5</v>
      </c>
      <c r="L57" s="58">
        <v>297.2</v>
      </c>
      <c r="M57" s="60">
        <v>31.12</v>
      </c>
    </row>
    <row r="58" spans="1:13" x14ac:dyDescent="0.35">
      <c r="A58" s="3">
        <v>51</v>
      </c>
      <c r="B58" s="57">
        <v>5.2500000000000003E-3</v>
      </c>
      <c r="C58" s="57">
        <v>5.2370000000000003E-3</v>
      </c>
      <c r="D58" s="58">
        <v>92489.3</v>
      </c>
      <c r="E58" s="58">
        <v>484.3</v>
      </c>
      <c r="F58" s="60">
        <v>26.45</v>
      </c>
      <c r="G58" s="3" t="s">
        <v>12</v>
      </c>
      <c r="H58" s="3">
        <v>51</v>
      </c>
      <c r="I58" s="57">
        <v>3.4060000000000002E-3</v>
      </c>
      <c r="J58" s="57">
        <v>3.3999999999999998E-3</v>
      </c>
      <c r="K58" s="58">
        <v>95829.3</v>
      </c>
      <c r="L58" s="58">
        <v>325.8</v>
      </c>
      <c r="M58" s="60">
        <v>30.21</v>
      </c>
    </row>
    <row r="59" spans="1:13" x14ac:dyDescent="0.35">
      <c r="A59" s="3">
        <v>52</v>
      </c>
      <c r="B59" s="57">
        <v>6.0549999999999996E-3</v>
      </c>
      <c r="C59" s="57">
        <v>6.0369999999999998E-3</v>
      </c>
      <c r="D59" s="58">
        <v>92005</v>
      </c>
      <c r="E59" s="58">
        <v>555.4</v>
      </c>
      <c r="F59" s="60">
        <v>25.59</v>
      </c>
      <c r="G59" s="3" t="s">
        <v>12</v>
      </c>
      <c r="H59" s="3">
        <v>52</v>
      </c>
      <c r="I59" s="57">
        <v>3.9220000000000001E-3</v>
      </c>
      <c r="J59" s="57">
        <v>3.9150000000000001E-3</v>
      </c>
      <c r="K59" s="58">
        <v>95503.5</v>
      </c>
      <c r="L59" s="58">
        <v>373.9</v>
      </c>
      <c r="M59" s="60">
        <v>29.32</v>
      </c>
    </row>
    <row r="60" spans="1:13" x14ac:dyDescent="0.35">
      <c r="A60" s="3">
        <v>53</v>
      </c>
      <c r="B60" s="57">
        <v>6.6509999999999998E-3</v>
      </c>
      <c r="C60" s="57">
        <v>6.6290000000000003E-3</v>
      </c>
      <c r="D60" s="58">
        <v>91449.600000000006</v>
      </c>
      <c r="E60" s="58">
        <v>606.20000000000005</v>
      </c>
      <c r="F60" s="60">
        <v>24.74</v>
      </c>
      <c r="G60" s="3" t="s">
        <v>12</v>
      </c>
      <c r="H60" s="3">
        <v>53</v>
      </c>
      <c r="I60" s="57">
        <v>3.8939999999999999E-3</v>
      </c>
      <c r="J60" s="57">
        <v>3.8860000000000001E-3</v>
      </c>
      <c r="K60" s="58">
        <v>95129.600000000006</v>
      </c>
      <c r="L60" s="58">
        <v>369.7</v>
      </c>
      <c r="M60" s="60">
        <v>28.43</v>
      </c>
    </row>
    <row r="61" spans="1:13" x14ac:dyDescent="0.35">
      <c r="A61" s="3">
        <v>54</v>
      </c>
      <c r="B61" s="57">
        <v>6.6819999999999996E-3</v>
      </c>
      <c r="C61" s="57">
        <v>6.6600000000000001E-3</v>
      </c>
      <c r="D61" s="58">
        <v>90843.4</v>
      </c>
      <c r="E61" s="58">
        <v>605</v>
      </c>
      <c r="F61" s="60">
        <v>23.91</v>
      </c>
      <c r="G61" s="3" t="s">
        <v>12</v>
      </c>
      <c r="H61" s="3">
        <v>54</v>
      </c>
      <c r="I61" s="57">
        <v>4.2199999999999998E-3</v>
      </c>
      <c r="J61" s="57">
        <v>4.2119999999999996E-3</v>
      </c>
      <c r="K61" s="58">
        <v>94760</v>
      </c>
      <c r="L61" s="58">
        <v>399.1</v>
      </c>
      <c r="M61" s="60">
        <v>27.54</v>
      </c>
    </row>
    <row r="62" spans="1:13" x14ac:dyDescent="0.35">
      <c r="A62" s="3">
        <v>55</v>
      </c>
      <c r="B62" s="57">
        <v>7.711E-3</v>
      </c>
      <c r="C62" s="57">
        <v>7.6810000000000003E-3</v>
      </c>
      <c r="D62" s="58">
        <v>90238.399999999994</v>
      </c>
      <c r="E62" s="58">
        <v>693.2</v>
      </c>
      <c r="F62" s="60">
        <v>23.06</v>
      </c>
      <c r="G62" s="3" t="s">
        <v>12</v>
      </c>
      <c r="H62" s="3">
        <v>55</v>
      </c>
      <c r="I62" s="57">
        <v>4.9329999999999999E-3</v>
      </c>
      <c r="J62" s="57">
        <v>4.921E-3</v>
      </c>
      <c r="K62" s="58">
        <v>94360.9</v>
      </c>
      <c r="L62" s="58">
        <v>464.4</v>
      </c>
      <c r="M62" s="60">
        <v>26.65</v>
      </c>
    </row>
    <row r="63" spans="1:13" x14ac:dyDescent="0.35">
      <c r="A63" s="3">
        <v>56</v>
      </c>
      <c r="B63" s="57">
        <v>8.7279999999999996E-3</v>
      </c>
      <c r="C63" s="57">
        <v>8.6899999999999998E-3</v>
      </c>
      <c r="D63" s="58">
        <v>89545.3</v>
      </c>
      <c r="E63" s="58">
        <v>778.2</v>
      </c>
      <c r="F63" s="60">
        <v>22.24</v>
      </c>
      <c r="G63" s="3" t="s">
        <v>12</v>
      </c>
      <c r="H63" s="3">
        <v>56</v>
      </c>
      <c r="I63" s="57">
        <v>5.5009999999999998E-3</v>
      </c>
      <c r="J63" s="57">
        <v>5.4860000000000004E-3</v>
      </c>
      <c r="K63" s="58">
        <v>93896.5</v>
      </c>
      <c r="L63" s="58">
        <v>515.1</v>
      </c>
      <c r="M63" s="60">
        <v>25.78</v>
      </c>
    </row>
    <row r="64" spans="1:13" x14ac:dyDescent="0.35">
      <c r="A64" s="3">
        <v>57</v>
      </c>
      <c r="B64" s="57">
        <v>8.7939999999999997E-3</v>
      </c>
      <c r="C64" s="57">
        <v>8.7559999999999999E-3</v>
      </c>
      <c r="D64" s="58">
        <v>88767.1</v>
      </c>
      <c r="E64" s="58">
        <v>777.2</v>
      </c>
      <c r="F64" s="60">
        <v>21.43</v>
      </c>
      <c r="G64" s="3" t="s">
        <v>12</v>
      </c>
      <c r="H64" s="3">
        <v>57</v>
      </c>
      <c r="I64" s="57">
        <v>6.0489999999999997E-3</v>
      </c>
      <c r="J64" s="57">
        <v>6.0309999999999999E-3</v>
      </c>
      <c r="K64" s="58">
        <v>93381.3</v>
      </c>
      <c r="L64" s="58">
        <v>563.20000000000005</v>
      </c>
      <c r="M64" s="60">
        <v>24.92</v>
      </c>
    </row>
    <row r="65" spans="1:13" x14ac:dyDescent="0.35">
      <c r="A65" s="3">
        <v>58</v>
      </c>
      <c r="B65" s="57">
        <v>1.0392E-2</v>
      </c>
      <c r="C65" s="57">
        <v>1.0338999999999999E-2</v>
      </c>
      <c r="D65" s="58">
        <v>87989.9</v>
      </c>
      <c r="E65" s="58">
        <v>909.7</v>
      </c>
      <c r="F65" s="60">
        <v>20.61</v>
      </c>
      <c r="G65" s="3" t="s">
        <v>12</v>
      </c>
      <c r="H65" s="3">
        <v>58</v>
      </c>
      <c r="I65" s="57">
        <v>6.1180000000000002E-3</v>
      </c>
      <c r="J65" s="57">
        <v>6.1000000000000004E-3</v>
      </c>
      <c r="K65" s="58">
        <v>92818.1</v>
      </c>
      <c r="L65" s="58">
        <v>566.20000000000005</v>
      </c>
      <c r="M65" s="60">
        <v>24.07</v>
      </c>
    </row>
    <row r="66" spans="1:13" x14ac:dyDescent="0.35">
      <c r="A66" s="3">
        <v>59</v>
      </c>
      <c r="B66" s="57">
        <v>1.1245E-2</v>
      </c>
      <c r="C66" s="57">
        <v>1.1181999999999999E-2</v>
      </c>
      <c r="D66" s="58">
        <v>87080.2</v>
      </c>
      <c r="E66" s="58">
        <v>973.7</v>
      </c>
      <c r="F66" s="60">
        <v>19.82</v>
      </c>
      <c r="G66" s="3" t="s">
        <v>12</v>
      </c>
      <c r="H66" s="3">
        <v>59</v>
      </c>
      <c r="I66" s="57">
        <v>7.1650000000000004E-3</v>
      </c>
      <c r="J66" s="57">
        <v>7.1390000000000004E-3</v>
      </c>
      <c r="K66" s="58">
        <v>92252</v>
      </c>
      <c r="L66" s="58">
        <v>658.6</v>
      </c>
      <c r="M66" s="60">
        <v>23.21</v>
      </c>
    </row>
    <row r="67" spans="1:13" x14ac:dyDescent="0.35">
      <c r="A67" s="3">
        <v>60</v>
      </c>
      <c r="B67" s="57">
        <v>1.3357000000000001E-2</v>
      </c>
      <c r="C67" s="57">
        <v>1.3268E-2</v>
      </c>
      <c r="D67" s="58">
        <v>86106.5</v>
      </c>
      <c r="E67" s="58">
        <v>1142.5</v>
      </c>
      <c r="F67" s="60">
        <v>19.04</v>
      </c>
      <c r="G67" s="3" t="s">
        <v>12</v>
      </c>
      <c r="H67" s="3">
        <v>60</v>
      </c>
      <c r="I67" s="57">
        <v>8.0879999999999997E-3</v>
      </c>
      <c r="J67" s="57">
        <v>8.0549999999999997E-3</v>
      </c>
      <c r="K67" s="58">
        <v>91593.4</v>
      </c>
      <c r="L67" s="58">
        <v>737.8</v>
      </c>
      <c r="M67" s="60">
        <v>22.38</v>
      </c>
    </row>
    <row r="68" spans="1:13" x14ac:dyDescent="0.35">
      <c r="A68" s="3">
        <v>61</v>
      </c>
      <c r="B68" s="57">
        <v>1.4267E-2</v>
      </c>
      <c r="C68" s="57">
        <v>1.4166E-2</v>
      </c>
      <c r="D68" s="58">
        <v>84964</v>
      </c>
      <c r="E68" s="58">
        <v>1203.5999999999999</v>
      </c>
      <c r="F68" s="60">
        <v>18.29</v>
      </c>
      <c r="G68" s="3" t="s">
        <v>12</v>
      </c>
      <c r="H68" s="3">
        <v>61</v>
      </c>
      <c r="I68" s="57">
        <v>8.907E-3</v>
      </c>
      <c r="J68" s="57">
        <v>8.8669999999999999E-3</v>
      </c>
      <c r="K68" s="58">
        <v>90855.6</v>
      </c>
      <c r="L68" s="58">
        <v>805.6</v>
      </c>
      <c r="M68" s="60">
        <v>21.56</v>
      </c>
    </row>
    <row r="69" spans="1:13" x14ac:dyDescent="0.35">
      <c r="A69" s="3">
        <v>62</v>
      </c>
      <c r="B69" s="57">
        <v>1.7092E-2</v>
      </c>
      <c r="C69" s="57">
        <v>1.6947E-2</v>
      </c>
      <c r="D69" s="58">
        <v>83760.399999999994</v>
      </c>
      <c r="E69" s="58">
        <v>1419.5</v>
      </c>
      <c r="F69" s="60">
        <v>17.55</v>
      </c>
      <c r="G69" s="3" t="s">
        <v>12</v>
      </c>
      <c r="H69" s="3">
        <v>62</v>
      </c>
      <c r="I69" s="57">
        <v>9.7920000000000004E-3</v>
      </c>
      <c r="J69" s="57">
        <v>9.7439999999999992E-3</v>
      </c>
      <c r="K69" s="58">
        <v>90049.9</v>
      </c>
      <c r="L69" s="58">
        <v>877.5</v>
      </c>
      <c r="M69" s="60">
        <v>20.74</v>
      </c>
    </row>
    <row r="70" spans="1:13" x14ac:dyDescent="0.35">
      <c r="A70" s="3">
        <v>63</v>
      </c>
      <c r="B70" s="57">
        <v>1.7967E-2</v>
      </c>
      <c r="C70" s="57">
        <v>1.7807E-2</v>
      </c>
      <c r="D70" s="58">
        <v>82340.899999999994</v>
      </c>
      <c r="E70" s="58">
        <v>1466.3</v>
      </c>
      <c r="F70" s="60">
        <v>16.84</v>
      </c>
      <c r="G70" s="3" t="s">
        <v>12</v>
      </c>
      <c r="H70" s="3">
        <v>63</v>
      </c>
      <c r="I70" s="57">
        <v>9.3150000000000004E-3</v>
      </c>
      <c r="J70" s="57">
        <v>9.2720000000000007E-3</v>
      </c>
      <c r="K70" s="58">
        <v>89172.5</v>
      </c>
      <c r="L70" s="58">
        <v>826.8</v>
      </c>
      <c r="M70" s="60">
        <v>19.940000000000001</v>
      </c>
    </row>
    <row r="71" spans="1:13" x14ac:dyDescent="0.35">
      <c r="A71" s="3">
        <v>64</v>
      </c>
      <c r="B71" s="57">
        <v>1.9477999999999999E-2</v>
      </c>
      <c r="C71" s="57">
        <v>1.9290000000000002E-2</v>
      </c>
      <c r="D71" s="58">
        <v>80874.7</v>
      </c>
      <c r="E71" s="58">
        <v>1560.1</v>
      </c>
      <c r="F71" s="60">
        <v>16.14</v>
      </c>
      <c r="G71" s="3" t="s">
        <v>12</v>
      </c>
      <c r="H71" s="3">
        <v>64</v>
      </c>
      <c r="I71" s="57">
        <v>1.226E-2</v>
      </c>
      <c r="J71" s="57">
        <v>1.2185E-2</v>
      </c>
      <c r="K71" s="58">
        <v>88345.7</v>
      </c>
      <c r="L71" s="58">
        <v>1076.5</v>
      </c>
      <c r="M71" s="60">
        <v>19.12</v>
      </c>
    </row>
    <row r="72" spans="1:13" x14ac:dyDescent="0.35">
      <c r="A72" s="3">
        <v>65</v>
      </c>
      <c r="B72" s="57">
        <v>2.0534E-2</v>
      </c>
      <c r="C72" s="57">
        <v>2.0326E-2</v>
      </c>
      <c r="D72" s="58">
        <v>79314.600000000006</v>
      </c>
      <c r="E72" s="58">
        <v>1612.1</v>
      </c>
      <c r="F72" s="60">
        <v>15.44</v>
      </c>
      <c r="G72" s="3" t="s">
        <v>12</v>
      </c>
      <c r="H72" s="3">
        <v>65</v>
      </c>
      <c r="I72" s="57">
        <v>1.3136E-2</v>
      </c>
      <c r="J72" s="57">
        <v>1.3050000000000001E-2</v>
      </c>
      <c r="K72" s="58">
        <v>87269.2</v>
      </c>
      <c r="L72" s="58">
        <v>1138.9000000000001</v>
      </c>
      <c r="M72" s="60">
        <v>18.350000000000001</v>
      </c>
    </row>
    <row r="73" spans="1:13" x14ac:dyDescent="0.35">
      <c r="A73" s="3">
        <v>66</v>
      </c>
      <c r="B73" s="57">
        <v>2.2689000000000001E-2</v>
      </c>
      <c r="C73" s="57">
        <v>2.2433999999999999E-2</v>
      </c>
      <c r="D73" s="58">
        <v>77702.5</v>
      </c>
      <c r="E73" s="58">
        <v>1743.2</v>
      </c>
      <c r="F73" s="60">
        <v>14.75</v>
      </c>
      <c r="G73" s="3" t="s">
        <v>12</v>
      </c>
      <c r="H73" s="3">
        <v>66</v>
      </c>
      <c r="I73" s="57">
        <v>1.4277E-2</v>
      </c>
      <c r="J73" s="57">
        <v>1.4175999999999999E-2</v>
      </c>
      <c r="K73" s="58">
        <v>86130.3</v>
      </c>
      <c r="L73" s="58">
        <v>1221</v>
      </c>
      <c r="M73" s="60">
        <v>17.59</v>
      </c>
    </row>
    <row r="74" spans="1:13" x14ac:dyDescent="0.35">
      <c r="A74" s="3">
        <v>67</v>
      </c>
      <c r="B74" s="57">
        <v>2.572E-2</v>
      </c>
      <c r="C74" s="57">
        <v>2.5394E-2</v>
      </c>
      <c r="D74" s="58">
        <v>75959.3</v>
      </c>
      <c r="E74" s="58">
        <v>1928.9</v>
      </c>
      <c r="F74" s="60">
        <v>14.08</v>
      </c>
      <c r="G74" s="3" t="s">
        <v>12</v>
      </c>
      <c r="H74" s="3">
        <v>67</v>
      </c>
      <c r="I74" s="57">
        <v>1.5646E-2</v>
      </c>
      <c r="J74" s="57">
        <v>1.5525000000000001E-2</v>
      </c>
      <c r="K74" s="58">
        <v>84909.3</v>
      </c>
      <c r="L74" s="58">
        <v>1318.2</v>
      </c>
      <c r="M74" s="60">
        <v>16.84</v>
      </c>
    </row>
    <row r="75" spans="1:13" x14ac:dyDescent="0.35">
      <c r="A75" s="3">
        <v>68</v>
      </c>
      <c r="B75" s="57">
        <v>2.6419000000000002E-2</v>
      </c>
      <c r="C75" s="57">
        <v>2.6074E-2</v>
      </c>
      <c r="D75" s="58">
        <v>74030.399999999994</v>
      </c>
      <c r="E75" s="58">
        <v>1930.3</v>
      </c>
      <c r="F75" s="60">
        <v>13.43</v>
      </c>
      <c r="G75" s="3" t="s">
        <v>12</v>
      </c>
      <c r="H75" s="3">
        <v>68</v>
      </c>
      <c r="I75" s="57">
        <v>1.7079E-2</v>
      </c>
      <c r="J75" s="57">
        <v>1.6934000000000001E-2</v>
      </c>
      <c r="K75" s="58">
        <v>83591.100000000006</v>
      </c>
      <c r="L75" s="58">
        <v>1415.6</v>
      </c>
      <c r="M75" s="60">
        <v>16.09</v>
      </c>
    </row>
    <row r="76" spans="1:13" x14ac:dyDescent="0.35">
      <c r="A76" s="3">
        <v>69</v>
      </c>
      <c r="B76" s="57">
        <v>2.9520999999999999E-2</v>
      </c>
      <c r="C76" s="57">
        <v>2.9092E-2</v>
      </c>
      <c r="D76" s="58">
        <v>72100.100000000006</v>
      </c>
      <c r="E76" s="58">
        <v>2097.5</v>
      </c>
      <c r="F76" s="60">
        <v>12.78</v>
      </c>
      <c r="G76" s="3" t="s">
        <v>12</v>
      </c>
      <c r="H76" s="3">
        <v>69</v>
      </c>
      <c r="I76" s="57">
        <v>1.7743999999999999E-2</v>
      </c>
      <c r="J76" s="57">
        <v>1.7587999999999999E-2</v>
      </c>
      <c r="K76" s="58">
        <v>82175.600000000006</v>
      </c>
      <c r="L76" s="58">
        <v>1445.3</v>
      </c>
      <c r="M76" s="60">
        <v>15.36</v>
      </c>
    </row>
    <row r="77" spans="1:13" x14ac:dyDescent="0.35">
      <c r="A77" s="3">
        <v>70</v>
      </c>
      <c r="B77" s="57">
        <v>3.2427999999999998E-2</v>
      </c>
      <c r="C77" s="57">
        <v>3.1911000000000002E-2</v>
      </c>
      <c r="D77" s="58">
        <v>70002.600000000006</v>
      </c>
      <c r="E77" s="58">
        <v>2233.8000000000002</v>
      </c>
      <c r="F77" s="60">
        <v>12.15</v>
      </c>
      <c r="G77" s="3" t="s">
        <v>12</v>
      </c>
      <c r="H77" s="3">
        <v>70</v>
      </c>
      <c r="I77" s="57">
        <v>1.9091E-2</v>
      </c>
      <c r="J77" s="57">
        <v>1.8911000000000001E-2</v>
      </c>
      <c r="K77" s="58">
        <v>80730.3</v>
      </c>
      <c r="L77" s="58">
        <v>1526.7</v>
      </c>
      <c r="M77" s="60">
        <v>14.63</v>
      </c>
    </row>
    <row r="78" spans="1:13" x14ac:dyDescent="0.35">
      <c r="A78" s="3">
        <v>71</v>
      </c>
      <c r="B78" s="57">
        <v>3.6888999999999998E-2</v>
      </c>
      <c r="C78" s="57">
        <v>3.6221000000000003E-2</v>
      </c>
      <c r="D78" s="58">
        <v>67768.800000000003</v>
      </c>
      <c r="E78" s="58">
        <v>2454.6999999999998</v>
      </c>
      <c r="F78" s="60">
        <v>11.53</v>
      </c>
      <c r="G78" s="3" t="s">
        <v>12</v>
      </c>
      <c r="H78" s="3">
        <v>71</v>
      </c>
      <c r="I78" s="57">
        <v>2.2801999999999999E-2</v>
      </c>
      <c r="J78" s="57">
        <v>2.2544999999999999E-2</v>
      </c>
      <c r="K78" s="58">
        <v>79203.600000000006</v>
      </c>
      <c r="L78" s="58">
        <v>1785.6</v>
      </c>
      <c r="M78" s="60">
        <v>13.9</v>
      </c>
    </row>
    <row r="79" spans="1:13" x14ac:dyDescent="0.35">
      <c r="A79" s="3">
        <v>72</v>
      </c>
      <c r="B79" s="57">
        <v>3.9821000000000002E-2</v>
      </c>
      <c r="C79" s="57">
        <v>3.9043000000000001E-2</v>
      </c>
      <c r="D79" s="58">
        <v>65314.1</v>
      </c>
      <c r="E79" s="58">
        <v>2550.1</v>
      </c>
      <c r="F79" s="60">
        <v>10.95</v>
      </c>
      <c r="G79" s="3" t="s">
        <v>12</v>
      </c>
      <c r="H79" s="3">
        <v>72</v>
      </c>
      <c r="I79" s="57">
        <v>2.4354000000000001E-2</v>
      </c>
      <c r="J79" s="57">
        <v>2.4060999999999999E-2</v>
      </c>
      <c r="K79" s="58">
        <v>77418</v>
      </c>
      <c r="L79" s="58">
        <v>1862.8</v>
      </c>
      <c r="M79" s="60">
        <v>13.21</v>
      </c>
    </row>
    <row r="80" spans="1:13" x14ac:dyDescent="0.35">
      <c r="A80" s="3">
        <v>73</v>
      </c>
      <c r="B80" s="57">
        <v>4.3417999999999998E-2</v>
      </c>
      <c r="C80" s="57">
        <v>4.2494999999999998E-2</v>
      </c>
      <c r="D80" s="58">
        <v>62764</v>
      </c>
      <c r="E80" s="58">
        <v>2667.2</v>
      </c>
      <c r="F80" s="60">
        <v>10.37</v>
      </c>
      <c r="G80" s="3" t="s">
        <v>12</v>
      </c>
      <c r="H80" s="3">
        <v>73</v>
      </c>
      <c r="I80" s="57">
        <v>2.8138E-2</v>
      </c>
      <c r="J80" s="57">
        <v>2.7747000000000001E-2</v>
      </c>
      <c r="K80" s="58">
        <v>75555.199999999997</v>
      </c>
      <c r="L80" s="58">
        <v>2096.5</v>
      </c>
      <c r="M80" s="60">
        <v>12.52</v>
      </c>
    </row>
    <row r="81" spans="1:13" x14ac:dyDescent="0.35">
      <c r="A81" s="3">
        <v>74</v>
      </c>
      <c r="B81" s="57">
        <v>4.9540000000000001E-2</v>
      </c>
      <c r="C81" s="57">
        <v>4.8342999999999997E-2</v>
      </c>
      <c r="D81" s="58">
        <v>60096.800000000003</v>
      </c>
      <c r="E81" s="58">
        <v>2905.2</v>
      </c>
      <c r="F81" s="60">
        <v>9.81</v>
      </c>
      <c r="G81" s="3" t="s">
        <v>12</v>
      </c>
      <c r="H81" s="3">
        <v>74</v>
      </c>
      <c r="I81" s="57">
        <v>3.1923E-2</v>
      </c>
      <c r="J81" s="57">
        <v>3.1420999999999998E-2</v>
      </c>
      <c r="K81" s="58">
        <v>73458.8</v>
      </c>
      <c r="L81" s="58">
        <v>2308.1999999999998</v>
      </c>
      <c r="M81" s="60">
        <v>11.87</v>
      </c>
    </row>
    <row r="82" spans="1:13" x14ac:dyDescent="0.35">
      <c r="A82" s="3">
        <v>75</v>
      </c>
      <c r="B82" s="57">
        <v>5.3460000000000001E-2</v>
      </c>
      <c r="C82" s="57">
        <v>5.2068999999999997E-2</v>
      </c>
      <c r="D82" s="58">
        <v>57191.6</v>
      </c>
      <c r="E82" s="58">
        <v>2977.9</v>
      </c>
      <c r="F82" s="60">
        <v>9.2799999999999994</v>
      </c>
      <c r="G82" s="3" t="s">
        <v>12</v>
      </c>
      <c r="H82" s="3">
        <v>75</v>
      </c>
      <c r="I82" s="57">
        <v>3.5685000000000001E-2</v>
      </c>
      <c r="J82" s="57">
        <v>3.5059E-2</v>
      </c>
      <c r="K82" s="58">
        <v>71150.600000000006</v>
      </c>
      <c r="L82" s="58">
        <v>2494.5</v>
      </c>
      <c r="M82" s="60">
        <v>11.24</v>
      </c>
    </row>
    <row r="83" spans="1:13" x14ac:dyDescent="0.35">
      <c r="A83" s="3">
        <v>76</v>
      </c>
      <c r="B83" s="57">
        <v>5.9110999999999997E-2</v>
      </c>
      <c r="C83" s="57">
        <v>5.7414E-2</v>
      </c>
      <c r="D83" s="58">
        <v>54213.7</v>
      </c>
      <c r="E83" s="58">
        <v>3112.6</v>
      </c>
      <c r="F83" s="60">
        <v>8.77</v>
      </c>
      <c r="G83" s="3" t="s">
        <v>12</v>
      </c>
      <c r="H83" s="3">
        <v>76</v>
      </c>
      <c r="I83" s="57">
        <v>3.977E-2</v>
      </c>
      <c r="J83" s="57">
        <v>3.8995000000000002E-2</v>
      </c>
      <c r="K83" s="58">
        <v>68656.100000000006</v>
      </c>
      <c r="L83" s="58">
        <v>2677.2</v>
      </c>
      <c r="M83" s="60">
        <v>10.63</v>
      </c>
    </row>
    <row r="84" spans="1:13" x14ac:dyDescent="0.35">
      <c r="A84" s="3">
        <v>77</v>
      </c>
      <c r="B84" s="57">
        <v>6.8101999999999996E-2</v>
      </c>
      <c r="C84" s="57">
        <v>6.5859000000000001E-2</v>
      </c>
      <c r="D84" s="58">
        <v>51101.1</v>
      </c>
      <c r="E84" s="58">
        <v>3365.5</v>
      </c>
      <c r="F84" s="60">
        <v>8.27</v>
      </c>
      <c r="G84" s="3" t="s">
        <v>12</v>
      </c>
      <c r="H84" s="3">
        <v>77</v>
      </c>
      <c r="I84" s="57">
        <v>4.3479999999999998E-2</v>
      </c>
      <c r="J84" s="57">
        <v>4.2555000000000003E-2</v>
      </c>
      <c r="K84" s="58">
        <v>65978.899999999994</v>
      </c>
      <c r="L84" s="58">
        <v>2807.8</v>
      </c>
      <c r="M84" s="60">
        <v>10.039999999999999</v>
      </c>
    </row>
    <row r="85" spans="1:13" x14ac:dyDescent="0.35">
      <c r="A85" s="3">
        <v>78</v>
      </c>
      <c r="B85" s="57">
        <v>7.1910000000000002E-2</v>
      </c>
      <c r="C85" s="57">
        <v>6.9414000000000003E-2</v>
      </c>
      <c r="D85" s="58">
        <v>47735.6</v>
      </c>
      <c r="E85" s="58">
        <v>3313.5</v>
      </c>
      <c r="F85" s="60">
        <v>7.82</v>
      </c>
      <c r="G85" s="3" t="s">
        <v>12</v>
      </c>
      <c r="H85" s="3">
        <v>78</v>
      </c>
      <c r="I85" s="57">
        <v>4.8640999999999997E-2</v>
      </c>
      <c r="J85" s="57">
        <v>4.7486E-2</v>
      </c>
      <c r="K85" s="58">
        <v>63171.1</v>
      </c>
      <c r="L85" s="58">
        <v>2999.7</v>
      </c>
      <c r="M85" s="60">
        <v>9.4600000000000009</v>
      </c>
    </row>
    <row r="86" spans="1:13" x14ac:dyDescent="0.35">
      <c r="A86" s="3">
        <v>79</v>
      </c>
      <c r="B86" s="57">
        <v>7.6982999999999996E-2</v>
      </c>
      <c r="C86" s="57">
        <v>7.4129E-2</v>
      </c>
      <c r="D86" s="58">
        <v>44422.1</v>
      </c>
      <c r="E86" s="58">
        <v>3293</v>
      </c>
      <c r="F86" s="60">
        <v>7.36</v>
      </c>
      <c r="G86" s="3" t="s">
        <v>12</v>
      </c>
      <c r="H86" s="3">
        <v>79</v>
      </c>
      <c r="I86" s="57">
        <v>5.2901999999999998E-2</v>
      </c>
      <c r="J86" s="57">
        <v>5.1538E-2</v>
      </c>
      <c r="K86" s="58">
        <v>60171.4</v>
      </c>
      <c r="L86" s="58">
        <v>3101.1</v>
      </c>
      <c r="M86" s="60">
        <v>8.91</v>
      </c>
    </row>
    <row r="87" spans="1:13" x14ac:dyDescent="0.35">
      <c r="A87" s="3">
        <v>80</v>
      </c>
      <c r="B87" s="57">
        <v>8.7827000000000002E-2</v>
      </c>
      <c r="C87" s="57">
        <v>8.4131999999999998E-2</v>
      </c>
      <c r="D87" s="58">
        <v>41129.1</v>
      </c>
      <c r="E87" s="58">
        <v>3460.3</v>
      </c>
      <c r="F87" s="60">
        <v>6.91</v>
      </c>
      <c r="G87" s="3" t="s">
        <v>12</v>
      </c>
      <c r="H87" s="3">
        <v>80</v>
      </c>
      <c r="I87" s="57">
        <v>5.8612999999999998E-2</v>
      </c>
      <c r="J87" s="57">
        <v>5.6944000000000002E-2</v>
      </c>
      <c r="K87" s="58">
        <v>57070.3</v>
      </c>
      <c r="L87" s="58">
        <v>3249.8</v>
      </c>
      <c r="M87" s="60">
        <v>8.36</v>
      </c>
    </row>
    <row r="88" spans="1:13" x14ac:dyDescent="0.35">
      <c r="A88" s="3">
        <v>81</v>
      </c>
      <c r="B88" s="57">
        <v>9.8648E-2</v>
      </c>
      <c r="C88" s="57">
        <v>9.4010999999999997E-2</v>
      </c>
      <c r="D88" s="58">
        <v>37668.800000000003</v>
      </c>
      <c r="E88" s="58">
        <v>3541.3</v>
      </c>
      <c r="F88" s="60">
        <v>6.5</v>
      </c>
      <c r="G88" s="3" t="s">
        <v>12</v>
      </c>
      <c r="H88" s="3">
        <v>81</v>
      </c>
      <c r="I88" s="57">
        <v>6.6062999999999997E-2</v>
      </c>
      <c r="J88" s="57">
        <v>6.3950000000000007E-2</v>
      </c>
      <c r="K88" s="58">
        <v>53820.5</v>
      </c>
      <c r="L88" s="58">
        <v>3441.8</v>
      </c>
      <c r="M88" s="60">
        <v>7.84</v>
      </c>
    </row>
    <row r="89" spans="1:13" x14ac:dyDescent="0.35">
      <c r="A89" s="3">
        <v>82</v>
      </c>
      <c r="B89" s="57">
        <v>0.103793</v>
      </c>
      <c r="C89" s="57">
        <v>9.8671999999999996E-2</v>
      </c>
      <c r="D89" s="58">
        <v>34127.5</v>
      </c>
      <c r="E89" s="58">
        <v>3367.4</v>
      </c>
      <c r="F89" s="60">
        <v>6.12</v>
      </c>
      <c r="G89" s="3" t="s">
        <v>12</v>
      </c>
      <c r="H89" s="3">
        <v>82</v>
      </c>
      <c r="I89" s="57">
        <v>7.5758000000000006E-2</v>
      </c>
      <c r="J89" s="57">
        <v>7.2993000000000002E-2</v>
      </c>
      <c r="K89" s="58">
        <v>50378.6</v>
      </c>
      <c r="L89" s="58">
        <v>3677.3</v>
      </c>
      <c r="M89" s="60">
        <v>7.34</v>
      </c>
    </row>
    <row r="90" spans="1:13" x14ac:dyDescent="0.35">
      <c r="A90" s="3">
        <v>83</v>
      </c>
      <c r="B90" s="57">
        <v>0.110732</v>
      </c>
      <c r="C90" s="57">
        <v>0.104923</v>
      </c>
      <c r="D90" s="58">
        <v>30760.1</v>
      </c>
      <c r="E90" s="58">
        <v>3227.4</v>
      </c>
      <c r="F90" s="60">
        <v>5.74</v>
      </c>
      <c r="G90" s="3" t="s">
        <v>12</v>
      </c>
      <c r="H90" s="3">
        <v>83</v>
      </c>
      <c r="I90" s="57">
        <v>8.1761E-2</v>
      </c>
      <c r="J90" s="57">
        <v>7.8549999999999995E-2</v>
      </c>
      <c r="K90" s="58">
        <v>46701.3</v>
      </c>
      <c r="L90" s="58">
        <v>3668.4</v>
      </c>
      <c r="M90" s="60">
        <v>6.88</v>
      </c>
    </row>
    <row r="91" spans="1:13" x14ac:dyDescent="0.35">
      <c r="A91" s="3">
        <v>84</v>
      </c>
      <c r="B91" s="57">
        <v>0.125999</v>
      </c>
      <c r="C91" s="57">
        <v>0.118532</v>
      </c>
      <c r="D91" s="58">
        <v>27532.6</v>
      </c>
      <c r="E91" s="58">
        <v>3263.5</v>
      </c>
      <c r="F91" s="60">
        <v>5.35</v>
      </c>
      <c r="G91" s="3" t="s">
        <v>12</v>
      </c>
      <c r="H91" s="3">
        <v>84</v>
      </c>
      <c r="I91" s="57">
        <v>8.8955999999999993E-2</v>
      </c>
      <c r="J91" s="57">
        <v>8.5167999999999994E-2</v>
      </c>
      <c r="K91" s="58">
        <v>43032.9</v>
      </c>
      <c r="L91" s="58">
        <v>3665</v>
      </c>
      <c r="M91" s="60">
        <v>6.42</v>
      </c>
    </row>
    <row r="92" spans="1:13" x14ac:dyDescent="0.35">
      <c r="A92" s="3">
        <v>85</v>
      </c>
      <c r="B92" s="57">
        <v>0.13147800000000001</v>
      </c>
      <c r="C92" s="57">
        <v>0.12336800000000001</v>
      </c>
      <c r="D92" s="58">
        <v>24269.1</v>
      </c>
      <c r="E92" s="58">
        <v>2994</v>
      </c>
      <c r="F92" s="60">
        <v>5.01</v>
      </c>
      <c r="G92" s="3" t="s">
        <v>12</v>
      </c>
      <c r="H92" s="3">
        <v>85</v>
      </c>
      <c r="I92" s="57">
        <v>9.6670000000000006E-2</v>
      </c>
      <c r="J92" s="57">
        <v>9.2212000000000002E-2</v>
      </c>
      <c r="K92" s="58">
        <v>39367.9</v>
      </c>
      <c r="L92" s="58">
        <v>3630.2</v>
      </c>
      <c r="M92" s="60">
        <v>5.97</v>
      </c>
    </row>
    <row r="93" spans="1:13" x14ac:dyDescent="0.35">
      <c r="A93" s="3">
        <v>86</v>
      </c>
      <c r="B93" s="57">
        <v>0.161744</v>
      </c>
      <c r="C93" s="57">
        <v>0.149642</v>
      </c>
      <c r="D93" s="58">
        <v>21275.1</v>
      </c>
      <c r="E93" s="58">
        <v>3183.7</v>
      </c>
      <c r="F93" s="60">
        <v>4.6399999999999997</v>
      </c>
      <c r="G93" s="3" t="s">
        <v>12</v>
      </c>
      <c r="H93" s="3">
        <v>86</v>
      </c>
      <c r="I93" s="57">
        <v>0.111804</v>
      </c>
      <c r="J93" s="57">
        <v>0.10588500000000001</v>
      </c>
      <c r="K93" s="58">
        <v>35737.699999999997</v>
      </c>
      <c r="L93" s="58">
        <v>3784.1</v>
      </c>
      <c r="M93" s="60">
        <v>5.53</v>
      </c>
    </row>
    <row r="94" spans="1:13" x14ac:dyDescent="0.35">
      <c r="A94" s="3">
        <v>87</v>
      </c>
      <c r="B94" s="57">
        <v>0.17182500000000001</v>
      </c>
      <c r="C94" s="57">
        <v>0.15823100000000001</v>
      </c>
      <c r="D94" s="58">
        <v>18091.5</v>
      </c>
      <c r="E94" s="58">
        <v>2862.6</v>
      </c>
      <c r="F94" s="60">
        <v>4.37</v>
      </c>
      <c r="G94" s="3" t="s">
        <v>12</v>
      </c>
      <c r="H94" s="3">
        <v>87</v>
      </c>
      <c r="I94" s="57">
        <v>0.13389200000000001</v>
      </c>
      <c r="J94" s="57">
        <v>0.12549099999999999</v>
      </c>
      <c r="K94" s="58">
        <v>31953.599999999999</v>
      </c>
      <c r="L94" s="58">
        <v>4009.9</v>
      </c>
      <c r="M94" s="60">
        <v>5.13</v>
      </c>
    </row>
    <row r="95" spans="1:13" x14ac:dyDescent="0.35">
      <c r="A95" s="3">
        <v>88</v>
      </c>
      <c r="B95" s="57">
        <v>0.19080900000000001</v>
      </c>
      <c r="C95" s="57">
        <v>0.17419000000000001</v>
      </c>
      <c r="D95" s="58">
        <v>15228.8</v>
      </c>
      <c r="E95" s="58">
        <v>2652.7</v>
      </c>
      <c r="F95" s="60">
        <v>4.0999999999999996</v>
      </c>
      <c r="G95" s="3" t="s">
        <v>12</v>
      </c>
      <c r="H95" s="3">
        <v>88</v>
      </c>
      <c r="I95" s="57">
        <v>0.14182600000000001</v>
      </c>
      <c r="J95" s="57">
        <v>0.132435</v>
      </c>
      <c r="K95" s="58">
        <v>27943.7</v>
      </c>
      <c r="L95" s="58">
        <v>3700.7</v>
      </c>
      <c r="M95" s="60">
        <v>4.79</v>
      </c>
    </row>
    <row r="96" spans="1:13" x14ac:dyDescent="0.35">
      <c r="A96" s="3">
        <v>89</v>
      </c>
      <c r="B96" s="57">
        <v>0.19988400000000001</v>
      </c>
      <c r="C96" s="57">
        <v>0.181723</v>
      </c>
      <c r="D96" s="58">
        <v>12576.1</v>
      </c>
      <c r="E96" s="58">
        <v>2285.4</v>
      </c>
      <c r="F96" s="60">
        <v>3.85</v>
      </c>
      <c r="G96" s="3" t="s">
        <v>12</v>
      </c>
      <c r="H96" s="3">
        <v>89</v>
      </c>
      <c r="I96" s="57">
        <v>0.151674</v>
      </c>
      <c r="J96" s="57">
        <v>0.140982</v>
      </c>
      <c r="K96" s="58">
        <v>24243</v>
      </c>
      <c r="L96" s="58">
        <v>3417.8</v>
      </c>
      <c r="M96" s="60">
        <v>4.4400000000000004</v>
      </c>
    </row>
    <row r="97" spans="1:13" x14ac:dyDescent="0.35">
      <c r="A97" s="3">
        <v>90</v>
      </c>
      <c r="B97" s="57">
        <v>0.210284</v>
      </c>
      <c r="C97" s="57">
        <v>0.190277</v>
      </c>
      <c r="D97" s="58">
        <v>10290.700000000001</v>
      </c>
      <c r="E97" s="58">
        <v>1958.1</v>
      </c>
      <c r="F97" s="60">
        <v>3.6</v>
      </c>
      <c r="G97" s="3" t="s">
        <v>12</v>
      </c>
      <c r="H97" s="3">
        <v>90</v>
      </c>
      <c r="I97" s="57">
        <v>0.17602699999999999</v>
      </c>
      <c r="J97" s="57">
        <v>0.16178799999999999</v>
      </c>
      <c r="K97" s="58">
        <v>20825.2</v>
      </c>
      <c r="L97" s="58">
        <v>3369.3</v>
      </c>
      <c r="M97" s="60">
        <v>4.09</v>
      </c>
    </row>
    <row r="98" spans="1:13" x14ac:dyDescent="0.35">
      <c r="A98" s="3">
        <v>91</v>
      </c>
      <c r="B98" s="57">
        <v>0.234545</v>
      </c>
      <c r="C98" s="57">
        <v>0.209927</v>
      </c>
      <c r="D98" s="58">
        <v>8332.6</v>
      </c>
      <c r="E98" s="58">
        <v>1749.2</v>
      </c>
      <c r="F98" s="60">
        <v>3.33</v>
      </c>
      <c r="G98" s="3" t="s">
        <v>12</v>
      </c>
      <c r="H98" s="3">
        <v>91</v>
      </c>
      <c r="I98" s="57">
        <v>0.20408499999999999</v>
      </c>
      <c r="J98" s="57">
        <v>0.18518799999999999</v>
      </c>
      <c r="K98" s="58">
        <v>17455.900000000001</v>
      </c>
      <c r="L98" s="58">
        <v>3232.6</v>
      </c>
      <c r="M98" s="60">
        <v>3.78</v>
      </c>
    </row>
    <row r="99" spans="1:13" x14ac:dyDescent="0.35">
      <c r="A99" s="3">
        <v>92</v>
      </c>
      <c r="B99" s="57">
        <v>0.27304099999999998</v>
      </c>
      <c r="C99" s="57">
        <v>0.24024300000000001</v>
      </c>
      <c r="D99" s="58">
        <v>6583.4</v>
      </c>
      <c r="E99" s="58">
        <v>1581.6</v>
      </c>
      <c r="F99" s="60">
        <v>3.08</v>
      </c>
      <c r="G99" s="3" t="s">
        <v>12</v>
      </c>
      <c r="H99" s="3">
        <v>92</v>
      </c>
      <c r="I99" s="57">
        <v>0.21337300000000001</v>
      </c>
      <c r="J99" s="57">
        <v>0.192803</v>
      </c>
      <c r="K99" s="58">
        <v>14223.3</v>
      </c>
      <c r="L99" s="58">
        <v>2742.3</v>
      </c>
      <c r="M99" s="60">
        <v>3.53</v>
      </c>
    </row>
    <row r="100" spans="1:13" x14ac:dyDescent="0.35">
      <c r="A100" s="3">
        <v>93</v>
      </c>
      <c r="B100" s="57">
        <v>0.29476000000000002</v>
      </c>
      <c r="C100" s="57">
        <v>0.25689800000000002</v>
      </c>
      <c r="D100" s="58">
        <v>5001.8</v>
      </c>
      <c r="E100" s="58">
        <v>1285</v>
      </c>
      <c r="F100" s="60">
        <v>2.89</v>
      </c>
      <c r="G100" s="3" t="s">
        <v>12</v>
      </c>
      <c r="H100" s="3">
        <v>93</v>
      </c>
      <c r="I100" s="57">
        <v>0.24677199999999999</v>
      </c>
      <c r="J100" s="57">
        <v>0.219668</v>
      </c>
      <c r="K100" s="58">
        <v>11481</v>
      </c>
      <c r="L100" s="58">
        <v>2522</v>
      </c>
      <c r="M100" s="60">
        <v>3.25</v>
      </c>
    </row>
    <row r="101" spans="1:13" x14ac:dyDescent="0.35">
      <c r="A101" s="3">
        <v>94</v>
      </c>
      <c r="B101" s="57">
        <v>0.31013400000000002</v>
      </c>
      <c r="C101" s="57">
        <v>0.26849899999999999</v>
      </c>
      <c r="D101" s="58">
        <v>3716.8</v>
      </c>
      <c r="E101" s="58">
        <v>998</v>
      </c>
      <c r="F101" s="60">
        <v>2.72</v>
      </c>
      <c r="G101" s="3" t="s">
        <v>12</v>
      </c>
      <c r="H101" s="3">
        <v>94</v>
      </c>
      <c r="I101" s="57">
        <v>0.26713799999999999</v>
      </c>
      <c r="J101" s="57">
        <v>0.23566100000000001</v>
      </c>
      <c r="K101" s="58">
        <v>8959</v>
      </c>
      <c r="L101" s="58">
        <v>2111.3000000000002</v>
      </c>
      <c r="M101" s="60">
        <v>3.03</v>
      </c>
    </row>
    <row r="102" spans="1:13" x14ac:dyDescent="0.35">
      <c r="A102" s="3">
        <v>95</v>
      </c>
      <c r="B102" s="57">
        <v>0.323328</v>
      </c>
      <c r="C102" s="57">
        <v>0.278331</v>
      </c>
      <c r="D102" s="58">
        <v>2718.9</v>
      </c>
      <c r="E102" s="58">
        <v>756.7</v>
      </c>
      <c r="F102" s="60">
        <v>2.54</v>
      </c>
      <c r="G102" s="3" t="s">
        <v>12</v>
      </c>
      <c r="H102" s="3">
        <v>95</v>
      </c>
      <c r="I102" s="57">
        <v>0.30274899999999999</v>
      </c>
      <c r="J102" s="57">
        <v>0.26294499999999998</v>
      </c>
      <c r="K102" s="58">
        <v>6847.7</v>
      </c>
      <c r="L102" s="58">
        <v>1800.6</v>
      </c>
      <c r="M102" s="60">
        <v>2.81</v>
      </c>
    </row>
    <row r="103" spans="1:13" x14ac:dyDescent="0.35">
      <c r="A103" s="3">
        <v>96</v>
      </c>
      <c r="B103" s="57">
        <v>0.36901800000000001</v>
      </c>
      <c r="C103" s="57">
        <v>0.31153599999999998</v>
      </c>
      <c r="D103" s="58">
        <v>1962.1</v>
      </c>
      <c r="E103" s="58">
        <v>611.29999999999995</v>
      </c>
      <c r="F103" s="60">
        <v>2.3199999999999998</v>
      </c>
      <c r="G103" s="3" t="s">
        <v>12</v>
      </c>
      <c r="H103" s="3">
        <v>96</v>
      </c>
      <c r="I103" s="57">
        <v>0.31553799999999999</v>
      </c>
      <c r="J103" s="57">
        <v>0.27254</v>
      </c>
      <c r="K103" s="58">
        <v>5047.1000000000004</v>
      </c>
      <c r="L103" s="58">
        <v>1375.5</v>
      </c>
      <c r="M103" s="60">
        <v>2.63</v>
      </c>
    </row>
    <row r="104" spans="1:13" x14ac:dyDescent="0.35">
      <c r="A104" s="3">
        <v>97</v>
      </c>
      <c r="B104" s="57">
        <v>0.38814500000000002</v>
      </c>
      <c r="C104" s="57">
        <v>0.32506000000000002</v>
      </c>
      <c r="D104" s="58">
        <v>1350.9</v>
      </c>
      <c r="E104" s="58">
        <v>439.1</v>
      </c>
      <c r="F104" s="60">
        <v>2.15</v>
      </c>
      <c r="G104" s="3" t="s">
        <v>12</v>
      </c>
      <c r="H104" s="3">
        <v>97</v>
      </c>
      <c r="I104" s="57">
        <v>0.358933</v>
      </c>
      <c r="J104" s="57">
        <v>0.30431799999999998</v>
      </c>
      <c r="K104" s="58">
        <v>3671.6</v>
      </c>
      <c r="L104" s="58">
        <v>1117.3</v>
      </c>
      <c r="M104" s="60">
        <v>2.4300000000000002</v>
      </c>
    </row>
    <row r="105" spans="1:13" x14ac:dyDescent="0.35">
      <c r="A105" s="3">
        <v>98</v>
      </c>
      <c r="B105" s="57">
        <v>0.48518499999999998</v>
      </c>
      <c r="C105" s="57">
        <v>0.39046199999999998</v>
      </c>
      <c r="D105" s="58">
        <v>911.7</v>
      </c>
      <c r="E105" s="58">
        <v>356</v>
      </c>
      <c r="F105" s="60">
        <v>1.95</v>
      </c>
      <c r="G105" s="3" t="s">
        <v>12</v>
      </c>
      <c r="H105" s="3">
        <v>98</v>
      </c>
      <c r="I105" s="57">
        <v>0.38328200000000001</v>
      </c>
      <c r="J105" s="57">
        <v>0.32164199999999998</v>
      </c>
      <c r="K105" s="58">
        <v>2554.3000000000002</v>
      </c>
      <c r="L105" s="58">
        <v>821.6</v>
      </c>
      <c r="M105" s="60">
        <v>2.2799999999999998</v>
      </c>
    </row>
    <row r="106" spans="1:13" x14ac:dyDescent="0.35">
      <c r="A106" s="3">
        <v>99</v>
      </c>
      <c r="B106" s="57">
        <v>0.46938800000000003</v>
      </c>
      <c r="C106" s="57">
        <v>0.38016499999999998</v>
      </c>
      <c r="D106" s="58">
        <v>555.70000000000005</v>
      </c>
      <c r="E106" s="58">
        <v>211.3</v>
      </c>
      <c r="F106" s="60">
        <v>1.87</v>
      </c>
      <c r="G106" s="3" t="s">
        <v>12</v>
      </c>
      <c r="H106" s="3">
        <v>99</v>
      </c>
      <c r="I106" s="57">
        <v>0.40909099999999998</v>
      </c>
      <c r="J106" s="57">
        <v>0.33962300000000001</v>
      </c>
      <c r="K106" s="58">
        <v>1732.7</v>
      </c>
      <c r="L106" s="58">
        <v>588.5</v>
      </c>
      <c r="M106" s="60">
        <v>2.12</v>
      </c>
    </row>
    <row r="107" spans="1:13" x14ac:dyDescent="0.35">
      <c r="A107" s="3">
        <v>100</v>
      </c>
      <c r="B107" s="3">
        <v>0.64285700000000001</v>
      </c>
      <c r="C107" s="3">
        <v>0.48648599999999997</v>
      </c>
      <c r="D107" s="3">
        <v>344.5</v>
      </c>
      <c r="E107" s="3">
        <v>167.6</v>
      </c>
      <c r="F107" s="3">
        <v>1.71</v>
      </c>
      <c r="G107" s="3" t="s">
        <v>12</v>
      </c>
      <c r="H107" s="3">
        <v>100</v>
      </c>
      <c r="I107" s="3">
        <v>0.46518999999999999</v>
      </c>
      <c r="J107" s="3">
        <v>0.37740699999999999</v>
      </c>
      <c r="K107" s="3">
        <v>1144.2</v>
      </c>
      <c r="L107" s="3">
        <v>431.8</v>
      </c>
      <c r="M107" s="3">
        <v>1.96</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34</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5.8719999999999996E-3</v>
      </c>
      <c r="C7" s="57">
        <v>5.855E-3</v>
      </c>
      <c r="D7" s="58">
        <v>100000</v>
      </c>
      <c r="E7" s="58">
        <v>585.5</v>
      </c>
      <c r="F7" s="60">
        <v>73.790000000000006</v>
      </c>
      <c r="G7" s="3" t="s">
        <v>12</v>
      </c>
      <c r="H7" s="3">
        <v>0</v>
      </c>
      <c r="I7" s="57">
        <v>4.2890000000000003E-3</v>
      </c>
      <c r="J7" s="57">
        <v>4.28E-3</v>
      </c>
      <c r="K7" s="58">
        <v>100000</v>
      </c>
      <c r="L7" s="58">
        <v>428</v>
      </c>
      <c r="M7" s="60">
        <v>79.06</v>
      </c>
    </row>
    <row r="8" spans="1:13" x14ac:dyDescent="0.35">
      <c r="A8" s="3">
        <v>1</v>
      </c>
      <c r="B8" s="57">
        <v>4.9299999999999995E-4</v>
      </c>
      <c r="C8" s="57">
        <v>4.9299999999999995E-4</v>
      </c>
      <c r="D8" s="58">
        <v>99414.5</v>
      </c>
      <c r="E8" s="58">
        <v>49</v>
      </c>
      <c r="F8" s="60">
        <v>73.22</v>
      </c>
      <c r="G8" s="3" t="s">
        <v>12</v>
      </c>
      <c r="H8" s="3">
        <v>1</v>
      </c>
      <c r="I8" s="57">
        <v>3.6699999999999998E-4</v>
      </c>
      <c r="J8" s="57">
        <v>3.6699999999999998E-4</v>
      </c>
      <c r="K8" s="58">
        <v>99572</v>
      </c>
      <c r="L8" s="58">
        <v>36.5</v>
      </c>
      <c r="M8" s="60">
        <v>78.400000000000006</v>
      </c>
    </row>
    <row r="9" spans="1:13" x14ac:dyDescent="0.35">
      <c r="A9" s="3">
        <v>2</v>
      </c>
      <c r="B9" s="57">
        <v>2.6200000000000003E-4</v>
      </c>
      <c r="C9" s="57">
        <v>2.61E-4</v>
      </c>
      <c r="D9" s="58">
        <v>99365.5</v>
      </c>
      <c r="E9" s="58">
        <v>26</v>
      </c>
      <c r="F9" s="60">
        <v>72.260000000000005</v>
      </c>
      <c r="G9" s="3" t="s">
        <v>12</v>
      </c>
      <c r="H9" s="3">
        <v>2</v>
      </c>
      <c r="I9" s="57">
        <v>2.0799999999999999E-4</v>
      </c>
      <c r="J9" s="57">
        <v>2.0799999999999999E-4</v>
      </c>
      <c r="K9" s="58">
        <v>99535.5</v>
      </c>
      <c r="L9" s="58">
        <v>20.7</v>
      </c>
      <c r="M9" s="60">
        <v>77.430000000000007</v>
      </c>
    </row>
    <row r="10" spans="1:13" x14ac:dyDescent="0.35">
      <c r="A10" s="3">
        <v>3</v>
      </c>
      <c r="B10" s="57">
        <v>2.1699999999999999E-4</v>
      </c>
      <c r="C10" s="57">
        <v>2.1699999999999999E-4</v>
      </c>
      <c r="D10" s="58">
        <v>99339.5</v>
      </c>
      <c r="E10" s="58">
        <v>21.5</v>
      </c>
      <c r="F10" s="60">
        <v>71.28</v>
      </c>
      <c r="G10" s="3" t="s">
        <v>12</v>
      </c>
      <c r="H10" s="3">
        <v>3</v>
      </c>
      <c r="I10" s="57">
        <v>2.1499999999999999E-4</v>
      </c>
      <c r="J10" s="57">
        <v>2.1499999999999999E-4</v>
      </c>
      <c r="K10" s="58">
        <v>99514.8</v>
      </c>
      <c r="L10" s="58">
        <v>21.4</v>
      </c>
      <c r="M10" s="60">
        <v>76.45</v>
      </c>
    </row>
    <row r="11" spans="1:13" x14ac:dyDescent="0.35">
      <c r="A11" s="3">
        <v>4</v>
      </c>
      <c r="B11" s="57">
        <v>2.33E-4</v>
      </c>
      <c r="C11" s="57">
        <v>2.33E-4</v>
      </c>
      <c r="D11" s="58">
        <v>99318</v>
      </c>
      <c r="E11" s="58">
        <v>23.2</v>
      </c>
      <c r="F11" s="60">
        <v>70.290000000000006</v>
      </c>
      <c r="G11" s="3" t="s">
        <v>12</v>
      </c>
      <c r="H11" s="3">
        <v>4</v>
      </c>
      <c r="I11" s="57">
        <v>1.7200000000000001E-4</v>
      </c>
      <c r="J11" s="57">
        <v>1.7200000000000001E-4</v>
      </c>
      <c r="K11" s="58">
        <v>99493.4</v>
      </c>
      <c r="L11" s="58">
        <v>17.100000000000001</v>
      </c>
      <c r="M11" s="60">
        <v>75.459999999999994</v>
      </c>
    </row>
    <row r="12" spans="1:13" x14ac:dyDescent="0.35">
      <c r="A12" s="3">
        <v>5</v>
      </c>
      <c r="B12" s="57">
        <v>1.47E-4</v>
      </c>
      <c r="C12" s="57">
        <v>1.47E-4</v>
      </c>
      <c r="D12" s="58">
        <v>99294.8</v>
      </c>
      <c r="E12" s="58">
        <v>14.6</v>
      </c>
      <c r="F12" s="60">
        <v>69.31</v>
      </c>
      <c r="G12" s="3" t="s">
        <v>12</v>
      </c>
      <c r="H12" s="3">
        <v>5</v>
      </c>
      <c r="I12" s="57">
        <v>1.1900000000000001E-4</v>
      </c>
      <c r="J12" s="57">
        <v>1.1900000000000001E-4</v>
      </c>
      <c r="K12" s="58">
        <v>99476.3</v>
      </c>
      <c r="L12" s="58">
        <v>11.9</v>
      </c>
      <c r="M12" s="60">
        <v>74.48</v>
      </c>
    </row>
    <row r="13" spans="1:13" x14ac:dyDescent="0.35">
      <c r="A13" s="3">
        <v>6</v>
      </c>
      <c r="B13" s="57">
        <v>1E-4</v>
      </c>
      <c r="C13" s="57">
        <v>1E-4</v>
      </c>
      <c r="D13" s="58">
        <v>99280.2</v>
      </c>
      <c r="E13" s="58">
        <v>9.9</v>
      </c>
      <c r="F13" s="60">
        <v>68.319999999999993</v>
      </c>
      <c r="G13" s="3" t="s">
        <v>12</v>
      </c>
      <c r="H13" s="3">
        <v>6</v>
      </c>
      <c r="I13" s="57">
        <v>1.17E-4</v>
      </c>
      <c r="J13" s="57">
        <v>1.17E-4</v>
      </c>
      <c r="K13" s="58">
        <v>99464.4</v>
      </c>
      <c r="L13" s="58">
        <v>11.7</v>
      </c>
      <c r="M13" s="60">
        <v>73.489999999999995</v>
      </c>
    </row>
    <row r="14" spans="1:13" x14ac:dyDescent="0.35">
      <c r="A14" s="3">
        <v>7</v>
      </c>
      <c r="B14" s="57">
        <v>8.7999999999999998E-5</v>
      </c>
      <c r="C14" s="57">
        <v>8.7999999999999998E-5</v>
      </c>
      <c r="D14" s="58">
        <v>99270.3</v>
      </c>
      <c r="E14" s="58">
        <v>8.6999999999999993</v>
      </c>
      <c r="F14" s="60">
        <v>67.33</v>
      </c>
      <c r="G14" s="3" t="s">
        <v>12</v>
      </c>
      <c r="H14" s="3">
        <v>7</v>
      </c>
      <c r="I14" s="57">
        <v>3.4999999999999997E-5</v>
      </c>
      <c r="J14" s="57">
        <v>3.4999999999999997E-5</v>
      </c>
      <c r="K14" s="58">
        <v>99452.7</v>
      </c>
      <c r="L14" s="58">
        <v>3.5</v>
      </c>
      <c r="M14" s="60">
        <v>72.489999999999995</v>
      </c>
    </row>
    <row r="15" spans="1:13" x14ac:dyDescent="0.35">
      <c r="A15" s="3">
        <v>8</v>
      </c>
      <c r="B15" s="57">
        <v>9.7999999999999997E-5</v>
      </c>
      <c r="C15" s="57">
        <v>9.7999999999999997E-5</v>
      </c>
      <c r="D15" s="58">
        <v>99261.6</v>
      </c>
      <c r="E15" s="58">
        <v>9.6999999999999993</v>
      </c>
      <c r="F15" s="60">
        <v>66.33</v>
      </c>
      <c r="G15" s="3" t="s">
        <v>12</v>
      </c>
      <c r="H15" s="3">
        <v>8</v>
      </c>
      <c r="I15" s="57">
        <v>1.37E-4</v>
      </c>
      <c r="J15" s="57">
        <v>1.37E-4</v>
      </c>
      <c r="K15" s="58">
        <v>99449.3</v>
      </c>
      <c r="L15" s="58">
        <v>13.6</v>
      </c>
      <c r="M15" s="60">
        <v>71.5</v>
      </c>
    </row>
    <row r="16" spans="1:13" x14ac:dyDescent="0.35">
      <c r="A16" s="3">
        <v>9</v>
      </c>
      <c r="B16" s="57">
        <v>1.4899999999999999E-4</v>
      </c>
      <c r="C16" s="57">
        <v>1.4899999999999999E-4</v>
      </c>
      <c r="D16" s="58">
        <v>99251.9</v>
      </c>
      <c r="E16" s="58">
        <v>14.8</v>
      </c>
      <c r="F16" s="60">
        <v>65.34</v>
      </c>
      <c r="G16" s="3" t="s">
        <v>12</v>
      </c>
      <c r="H16" s="3">
        <v>9</v>
      </c>
      <c r="I16" s="57">
        <v>1.45E-4</v>
      </c>
      <c r="J16" s="57">
        <v>1.45E-4</v>
      </c>
      <c r="K16" s="58">
        <v>99435.6</v>
      </c>
      <c r="L16" s="58">
        <v>14.4</v>
      </c>
      <c r="M16" s="60">
        <v>70.510000000000005</v>
      </c>
    </row>
    <row r="17" spans="1:13" x14ac:dyDescent="0.35">
      <c r="A17" s="3">
        <v>10</v>
      </c>
      <c r="B17" s="57">
        <v>9.2999999999999997E-5</v>
      </c>
      <c r="C17" s="57">
        <v>9.2999999999999997E-5</v>
      </c>
      <c r="D17" s="58">
        <v>99237.1</v>
      </c>
      <c r="E17" s="58">
        <v>9.1999999999999993</v>
      </c>
      <c r="F17" s="60">
        <v>64.349999999999994</v>
      </c>
      <c r="G17" s="3" t="s">
        <v>12</v>
      </c>
      <c r="H17" s="3">
        <v>10</v>
      </c>
      <c r="I17" s="57">
        <v>1.07E-4</v>
      </c>
      <c r="J17" s="57">
        <v>1.07E-4</v>
      </c>
      <c r="K17" s="58">
        <v>99421.3</v>
      </c>
      <c r="L17" s="58">
        <v>10.7</v>
      </c>
      <c r="M17" s="60">
        <v>69.52</v>
      </c>
    </row>
    <row r="18" spans="1:13" x14ac:dyDescent="0.35">
      <c r="A18" s="3">
        <v>11</v>
      </c>
      <c r="B18" s="57">
        <v>2.03E-4</v>
      </c>
      <c r="C18" s="57">
        <v>2.03E-4</v>
      </c>
      <c r="D18" s="58">
        <v>99227.8</v>
      </c>
      <c r="E18" s="58">
        <v>20.100000000000001</v>
      </c>
      <c r="F18" s="60">
        <v>63.35</v>
      </c>
      <c r="G18" s="3" t="s">
        <v>12</v>
      </c>
      <c r="H18" s="3">
        <v>11</v>
      </c>
      <c r="I18" s="57">
        <v>1.05E-4</v>
      </c>
      <c r="J18" s="57">
        <v>1.05E-4</v>
      </c>
      <c r="K18" s="58">
        <v>99410.6</v>
      </c>
      <c r="L18" s="58">
        <v>10.5</v>
      </c>
      <c r="M18" s="60">
        <v>68.52</v>
      </c>
    </row>
    <row r="19" spans="1:13" x14ac:dyDescent="0.35">
      <c r="A19" s="3">
        <v>12</v>
      </c>
      <c r="B19" s="57">
        <v>1.6100000000000001E-4</v>
      </c>
      <c r="C19" s="57">
        <v>1.6100000000000001E-4</v>
      </c>
      <c r="D19" s="58">
        <v>99207.7</v>
      </c>
      <c r="E19" s="58">
        <v>16</v>
      </c>
      <c r="F19" s="60">
        <v>62.37</v>
      </c>
      <c r="G19" s="3" t="s">
        <v>12</v>
      </c>
      <c r="H19" s="3">
        <v>12</v>
      </c>
      <c r="I19" s="57">
        <v>1.26E-4</v>
      </c>
      <c r="J19" s="57">
        <v>1.26E-4</v>
      </c>
      <c r="K19" s="58">
        <v>99400.1</v>
      </c>
      <c r="L19" s="58">
        <v>12.5</v>
      </c>
      <c r="M19" s="60">
        <v>67.53</v>
      </c>
    </row>
    <row r="20" spans="1:13" x14ac:dyDescent="0.35">
      <c r="A20" s="3">
        <v>13</v>
      </c>
      <c r="B20" s="57">
        <v>1.63E-4</v>
      </c>
      <c r="C20" s="57">
        <v>1.63E-4</v>
      </c>
      <c r="D20" s="58">
        <v>99191.7</v>
      </c>
      <c r="E20" s="58">
        <v>16.2</v>
      </c>
      <c r="F20" s="60">
        <v>61.38</v>
      </c>
      <c r="G20" s="3" t="s">
        <v>12</v>
      </c>
      <c r="H20" s="3">
        <v>13</v>
      </c>
      <c r="I20" s="57">
        <v>1.2799999999999999E-4</v>
      </c>
      <c r="J20" s="57">
        <v>1.2799999999999999E-4</v>
      </c>
      <c r="K20" s="58">
        <v>99387.6</v>
      </c>
      <c r="L20" s="58">
        <v>12.7</v>
      </c>
      <c r="M20" s="60">
        <v>66.540000000000006</v>
      </c>
    </row>
    <row r="21" spans="1:13" x14ac:dyDescent="0.35">
      <c r="A21" s="3">
        <v>14</v>
      </c>
      <c r="B21" s="57">
        <v>2.04E-4</v>
      </c>
      <c r="C21" s="57">
        <v>2.03E-4</v>
      </c>
      <c r="D21" s="58">
        <v>99175.5</v>
      </c>
      <c r="E21" s="58">
        <v>20.2</v>
      </c>
      <c r="F21" s="60">
        <v>60.39</v>
      </c>
      <c r="G21" s="3" t="s">
        <v>12</v>
      </c>
      <c r="H21" s="3">
        <v>14</v>
      </c>
      <c r="I21" s="57">
        <v>1.92E-4</v>
      </c>
      <c r="J21" s="57">
        <v>1.92E-4</v>
      </c>
      <c r="K21" s="58">
        <v>99374.9</v>
      </c>
      <c r="L21" s="58">
        <v>19.100000000000001</v>
      </c>
      <c r="M21" s="60">
        <v>65.55</v>
      </c>
    </row>
    <row r="22" spans="1:13" x14ac:dyDescent="0.35">
      <c r="A22" s="3">
        <v>15</v>
      </c>
      <c r="B22" s="57">
        <v>3.0400000000000002E-4</v>
      </c>
      <c r="C22" s="57">
        <v>3.0400000000000002E-4</v>
      </c>
      <c r="D22" s="58">
        <v>99155.4</v>
      </c>
      <c r="E22" s="58">
        <v>30.1</v>
      </c>
      <c r="F22" s="60">
        <v>59.4</v>
      </c>
      <c r="G22" s="3" t="s">
        <v>12</v>
      </c>
      <c r="H22" s="3">
        <v>15</v>
      </c>
      <c r="I22" s="57">
        <v>2.5399999999999999E-4</v>
      </c>
      <c r="J22" s="57">
        <v>2.5399999999999999E-4</v>
      </c>
      <c r="K22" s="58">
        <v>99355.8</v>
      </c>
      <c r="L22" s="58">
        <v>25.3</v>
      </c>
      <c r="M22" s="60">
        <v>64.56</v>
      </c>
    </row>
    <row r="23" spans="1:13" x14ac:dyDescent="0.35">
      <c r="A23" s="3">
        <v>16</v>
      </c>
      <c r="B23" s="57">
        <v>5.2400000000000005E-4</v>
      </c>
      <c r="C23" s="57">
        <v>5.2400000000000005E-4</v>
      </c>
      <c r="D23" s="58">
        <v>99125.2</v>
      </c>
      <c r="E23" s="58">
        <v>51.9</v>
      </c>
      <c r="F23" s="60">
        <v>58.42</v>
      </c>
      <c r="G23" s="3" t="s">
        <v>12</v>
      </c>
      <c r="H23" s="3">
        <v>16</v>
      </c>
      <c r="I23" s="57">
        <v>2.63E-4</v>
      </c>
      <c r="J23" s="57">
        <v>2.63E-4</v>
      </c>
      <c r="K23" s="58">
        <v>99330.5</v>
      </c>
      <c r="L23" s="58">
        <v>26.1</v>
      </c>
      <c r="M23" s="60">
        <v>63.58</v>
      </c>
    </row>
    <row r="24" spans="1:13" x14ac:dyDescent="0.35">
      <c r="A24" s="3">
        <v>17</v>
      </c>
      <c r="B24" s="57">
        <v>7.4299999999999995E-4</v>
      </c>
      <c r="C24" s="57">
        <v>7.4299999999999995E-4</v>
      </c>
      <c r="D24" s="58">
        <v>99073.3</v>
      </c>
      <c r="E24" s="58">
        <v>73.599999999999994</v>
      </c>
      <c r="F24" s="60">
        <v>57.45</v>
      </c>
      <c r="G24" s="3" t="s">
        <v>12</v>
      </c>
      <c r="H24" s="3">
        <v>17</v>
      </c>
      <c r="I24" s="57">
        <v>5.3700000000000004E-4</v>
      </c>
      <c r="J24" s="57">
        <v>5.3700000000000004E-4</v>
      </c>
      <c r="K24" s="58">
        <v>99304.4</v>
      </c>
      <c r="L24" s="58">
        <v>53.3</v>
      </c>
      <c r="M24" s="60">
        <v>62.59</v>
      </c>
    </row>
    <row r="25" spans="1:13" x14ac:dyDescent="0.35">
      <c r="A25" s="3">
        <v>18</v>
      </c>
      <c r="B25" s="57">
        <v>9.7799999999999992E-4</v>
      </c>
      <c r="C25" s="57">
        <v>9.77E-4</v>
      </c>
      <c r="D25" s="58">
        <v>98999.6</v>
      </c>
      <c r="E25" s="58">
        <v>96.7</v>
      </c>
      <c r="F25" s="60">
        <v>56.49</v>
      </c>
      <c r="G25" s="3" t="s">
        <v>12</v>
      </c>
      <c r="H25" s="3">
        <v>18</v>
      </c>
      <c r="I25" s="57">
        <v>3.6400000000000001E-4</v>
      </c>
      <c r="J25" s="57">
        <v>3.6400000000000001E-4</v>
      </c>
      <c r="K25" s="58">
        <v>99251.1</v>
      </c>
      <c r="L25" s="58">
        <v>36.1</v>
      </c>
      <c r="M25" s="60">
        <v>61.63</v>
      </c>
    </row>
    <row r="26" spans="1:13" x14ac:dyDescent="0.35">
      <c r="A26" s="3">
        <v>19</v>
      </c>
      <c r="B26" s="57">
        <v>9.2500000000000004E-4</v>
      </c>
      <c r="C26" s="57">
        <v>9.2400000000000002E-4</v>
      </c>
      <c r="D26" s="58">
        <v>98902.9</v>
      </c>
      <c r="E26" s="58">
        <v>91.4</v>
      </c>
      <c r="F26" s="60">
        <v>55.54</v>
      </c>
      <c r="G26" s="3" t="s">
        <v>12</v>
      </c>
      <c r="H26" s="3">
        <v>19</v>
      </c>
      <c r="I26" s="57">
        <v>3.4499999999999998E-4</v>
      </c>
      <c r="J26" s="57">
        <v>3.4499999999999998E-4</v>
      </c>
      <c r="K26" s="58">
        <v>99215</v>
      </c>
      <c r="L26" s="58">
        <v>34.200000000000003</v>
      </c>
      <c r="M26" s="60">
        <v>60.65</v>
      </c>
    </row>
    <row r="27" spans="1:13" x14ac:dyDescent="0.35">
      <c r="A27" s="3">
        <v>20</v>
      </c>
      <c r="B27" s="57">
        <v>1.0269999999999999E-3</v>
      </c>
      <c r="C27" s="57">
        <v>1.026E-3</v>
      </c>
      <c r="D27" s="58">
        <v>98811.5</v>
      </c>
      <c r="E27" s="58">
        <v>101.4</v>
      </c>
      <c r="F27" s="60">
        <v>54.6</v>
      </c>
      <c r="G27" s="3" t="s">
        <v>12</v>
      </c>
      <c r="H27" s="3">
        <v>20</v>
      </c>
      <c r="I27" s="57">
        <v>3.9100000000000002E-4</v>
      </c>
      <c r="J27" s="57">
        <v>3.9100000000000002E-4</v>
      </c>
      <c r="K27" s="58">
        <v>99180.800000000003</v>
      </c>
      <c r="L27" s="58">
        <v>38.799999999999997</v>
      </c>
      <c r="M27" s="60">
        <v>59.67</v>
      </c>
    </row>
    <row r="28" spans="1:13" x14ac:dyDescent="0.35">
      <c r="A28" s="3">
        <v>21</v>
      </c>
      <c r="B28" s="57">
        <v>1.096E-3</v>
      </c>
      <c r="C28" s="57">
        <v>1.0950000000000001E-3</v>
      </c>
      <c r="D28" s="58">
        <v>98710.1</v>
      </c>
      <c r="E28" s="58">
        <v>108.1</v>
      </c>
      <c r="F28" s="60">
        <v>53.65</v>
      </c>
      <c r="G28" s="3" t="s">
        <v>12</v>
      </c>
      <c r="H28" s="3">
        <v>21</v>
      </c>
      <c r="I28" s="57">
        <v>3.57E-4</v>
      </c>
      <c r="J28" s="57">
        <v>3.57E-4</v>
      </c>
      <c r="K28" s="58">
        <v>99142</v>
      </c>
      <c r="L28" s="58">
        <v>35.4</v>
      </c>
      <c r="M28" s="60">
        <v>58.69</v>
      </c>
    </row>
    <row r="29" spans="1:13" x14ac:dyDescent="0.35">
      <c r="A29" s="3">
        <v>22</v>
      </c>
      <c r="B29" s="57">
        <v>1.3060000000000001E-3</v>
      </c>
      <c r="C29" s="57">
        <v>1.305E-3</v>
      </c>
      <c r="D29" s="58">
        <v>98602</v>
      </c>
      <c r="E29" s="58">
        <v>128.6</v>
      </c>
      <c r="F29" s="60">
        <v>52.71</v>
      </c>
      <c r="G29" s="3" t="s">
        <v>12</v>
      </c>
      <c r="H29" s="3">
        <v>22</v>
      </c>
      <c r="I29" s="57">
        <v>3.9199999999999999E-4</v>
      </c>
      <c r="J29" s="57">
        <v>3.9199999999999999E-4</v>
      </c>
      <c r="K29" s="58">
        <v>99106.6</v>
      </c>
      <c r="L29" s="58">
        <v>38.799999999999997</v>
      </c>
      <c r="M29" s="60">
        <v>57.71</v>
      </c>
    </row>
    <row r="30" spans="1:13" x14ac:dyDescent="0.35">
      <c r="A30" s="3">
        <v>23</v>
      </c>
      <c r="B30" s="57">
        <v>1.2359999999999999E-3</v>
      </c>
      <c r="C30" s="57">
        <v>1.235E-3</v>
      </c>
      <c r="D30" s="58">
        <v>98473.3</v>
      </c>
      <c r="E30" s="58">
        <v>121.6</v>
      </c>
      <c r="F30" s="60">
        <v>51.78</v>
      </c>
      <c r="G30" s="3" t="s">
        <v>12</v>
      </c>
      <c r="H30" s="3">
        <v>23</v>
      </c>
      <c r="I30" s="57">
        <v>4.0499999999999998E-4</v>
      </c>
      <c r="J30" s="57">
        <v>4.0499999999999998E-4</v>
      </c>
      <c r="K30" s="58">
        <v>99067.8</v>
      </c>
      <c r="L30" s="58">
        <v>40.1</v>
      </c>
      <c r="M30" s="60">
        <v>56.74</v>
      </c>
    </row>
    <row r="31" spans="1:13" x14ac:dyDescent="0.35">
      <c r="A31" s="3">
        <v>24</v>
      </c>
      <c r="B31" s="57">
        <v>1.2290000000000001E-3</v>
      </c>
      <c r="C31" s="57">
        <v>1.2279999999999999E-3</v>
      </c>
      <c r="D31" s="58">
        <v>98351.7</v>
      </c>
      <c r="E31" s="58">
        <v>120.8</v>
      </c>
      <c r="F31" s="60">
        <v>50.84</v>
      </c>
      <c r="G31" s="3" t="s">
        <v>12</v>
      </c>
      <c r="H31" s="3">
        <v>24</v>
      </c>
      <c r="I31" s="57">
        <v>3.9800000000000002E-4</v>
      </c>
      <c r="J31" s="57">
        <v>3.9800000000000002E-4</v>
      </c>
      <c r="K31" s="58">
        <v>99027.7</v>
      </c>
      <c r="L31" s="58">
        <v>39.4</v>
      </c>
      <c r="M31" s="60">
        <v>55.76</v>
      </c>
    </row>
    <row r="32" spans="1:13" x14ac:dyDescent="0.35">
      <c r="A32" s="3">
        <v>25</v>
      </c>
      <c r="B32" s="57">
        <v>1.31E-3</v>
      </c>
      <c r="C32" s="57">
        <v>1.3090000000000001E-3</v>
      </c>
      <c r="D32" s="58">
        <v>98230.9</v>
      </c>
      <c r="E32" s="58">
        <v>128.6</v>
      </c>
      <c r="F32" s="60">
        <v>49.9</v>
      </c>
      <c r="G32" s="3" t="s">
        <v>12</v>
      </c>
      <c r="H32" s="3">
        <v>25</v>
      </c>
      <c r="I32" s="57">
        <v>3.9899999999999999E-4</v>
      </c>
      <c r="J32" s="57">
        <v>3.9899999999999999E-4</v>
      </c>
      <c r="K32" s="58">
        <v>98988.2</v>
      </c>
      <c r="L32" s="58">
        <v>39.5</v>
      </c>
      <c r="M32" s="60">
        <v>54.78</v>
      </c>
    </row>
    <row r="33" spans="1:13" x14ac:dyDescent="0.35">
      <c r="A33" s="3">
        <v>26</v>
      </c>
      <c r="B33" s="57">
        <v>1.14E-3</v>
      </c>
      <c r="C33" s="57">
        <v>1.139E-3</v>
      </c>
      <c r="D33" s="58">
        <v>98102.3</v>
      </c>
      <c r="E33" s="58">
        <v>111.7</v>
      </c>
      <c r="F33" s="60">
        <v>48.97</v>
      </c>
      <c r="G33" s="3" t="s">
        <v>12</v>
      </c>
      <c r="H33" s="3">
        <v>26</v>
      </c>
      <c r="I33" s="57">
        <v>2.99E-4</v>
      </c>
      <c r="J33" s="57">
        <v>2.99E-4</v>
      </c>
      <c r="K33" s="58">
        <v>98948.7</v>
      </c>
      <c r="L33" s="58">
        <v>29.6</v>
      </c>
      <c r="M33" s="60">
        <v>53.8</v>
      </c>
    </row>
    <row r="34" spans="1:13" x14ac:dyDescent="0.35">
      <c r="A34" s="3">
        <v>27</v>
      </c>
      <c r="B34" s="57">
        <v>1.583E-3</v>
      </c>
      <c r="C34" s="57">
        <v>1.5820000000000001E-3</v>
      </c>
      <c r="D34" s="58">
        <v>97990.6</v>
      </c>
      <c r="E34" s="58">
        <v>155</v>
      </c>
      <c r="F34" s="60">
        <v>48.02</v>
      </c>
      <c r="G34" s="3" t="s">
        <v>12</v>
      </c>
      <c r="H34" s="3">
        <v>27</v>
      </c>
      <c r="I34" s="57">
        <v>5.7200000000000003E-4</v>
      </c>
      <c r="J34" s="57">
        <v>5.7200000000000003E-4</v>
      </c>
      <c r="K34" s="58">
        <v>98919.2</v>
      </c>
      <c r="L34" s="58">
        <v>56.6</v>
      </c>
      <c r="M34" s="60">
        <v>52.82</v>
      </c>
    </row>
    <row r="35" spans="1:13" x14ac:dyDescent="0.35">
      <c r="A35" s="3">
        <v>28</v>
      </c>
      <c r="B35" s="57">
        <v>1.4779999999999999E-3</v>
      </c>
      <c r="C35" s="57">
        <v>1.477E-3</v>
      </c>
      <c r="D35" s="58">
        <v>97835.5</v>
      </c>
      <c r="E35" s="58">
        <v>144.5</v>
      </c>
      <c r="F35" s="60">
        <v>47.1</v>
      </c>
      <c r="G35" s="3" t="s">
        <v>12</v>
      </c>
      <c r="H35" s="3">
        <v>28</v>
      </c>
      <c r="I35" s="57">
        <v>4.8700000000000002E-4</v>
      </c>
      <c r="J35" s="57">
        <v>4.8700000000000002E-4</v>
      </c>
      <c r="K35" s="58">
        <v>98862.6</v>
      </c>
      <c r="L35" s="58">
        <v>48.1</v>
      </c>
      <c r="M35" s="60">
        <v>51.85</v>
      </c>
    </row>
    <row r="36" spans="1:13" x14ac:dyDescent="0.35">
      <c r="A36" s="3">
        <v>29</v>
      </c>
      <c r="B36" s="57">
        <v>1.4909999999999999E-3</v>
      </c>
      <c r="C36" s="57">
        <v>1.49E-3</v>
      </c>
      <c r="D36" s="58">
        <v>97691</v>
      </c>
      <c r="E36" s="58">
        <v>145.6</v>
      </c>
      <c r="F36" s="60">
        <v>46.17</v>
      </c>
      <c r="G36" s="3" t="s">
        <v>12</v>
      </c>
      <c r="H36" s="3">
        <v>29</v>
      </c>
      <c r="I36" s="57">
        <v>4.8899999999999996E-4</v>
      </c>
      <c r="J36" s="57">
        <v>4.8899999999999996E-4</v>
      </c>
      <c r="K36" s="58">
        <v>98814.5</v>
      </c>
      <c r="L36" s="58">
        <v>48.3</v>
      </c>
      <c r="M36" s="60">
        <v>50.87</v>
      </c>
    </row>
    <row r="37" spans="1:13" x14ac:dyDescent="0.35">
      <c r="A37" s="3">
        <v>30</v>
      </c>
      <c r="B37" s="57">
        <v>1.6540000000000001E-3</v>
      </c>
      <c r="C37" s="57">
        <v>1.653E-3</v>
      </c>
      <c r="D37" s="58">
        <v>97545.5</v>
      </c>
      <c r="E37" s="58">
        <v>161.19999999999999</v>
      </c>
      <c r="F37" s="60">
        <v>45.24</v>
      </c>
      <c r="G37" s="3" t="s">
        <v>12</v>
      </c>
      <c r="H37" s="3">
        <v>30</v>
      </c>
      <c r="I37" s="57">
        <v>4.4299999999999998E-4</v>
      </c>
      <c r="J37" s="57">
        <v>4.4299999999999998E-4</v>
      </c>
      <c r="K37" s="58">
        <v>98766.2</v>
      </c>
      <c r="L37" s="58">
        <v>43.8</v>
      </c>
      <c r="M37" s="60">
        <v>49.9</v>
      </c>
    </row>
    <row r="38" spans="1:13" x14ac:dyDescent="0.35">
      <c r="A38" s="3">
        <v>31</v>
      </c>
      <c r="B38" s="57">
        <v>1.4319999999999999E-3</v>
      </c>
      <c r="C38" s="57">
        <v>1.431E-3</v>
      </c>
      <c r="D38" s="58">
        <v>97384.2</v>
      </c>
      <c r="E38" s="58">
        <v>139.30000000000001</v>
      </c>
      <c r="F38" s="60">
        <v>44.31</v>
      </c>
      <c r="G38" s="3" t="s">
        <v>12</v>
      </c>
      <c r="H38" s="3">
        <v>31</v>
      </c>
      <c r="I38" s="57">
        <v>6.5600000000000001E-4</v>
      </c>
      <c r="J38" s="57">
        <v>6.5600000000000001E-4</v>
      </c>
      <c r="K38" s="58">
        <v>98722.4</v>
      </c>
      <c r="L38" s="58">
        <v>64.7</v>
      </c>
      <c r="M38" s="60">
        <v>48.92</v>
      </c>
    </row>
    <row r="39" spans="1:13" x14ac:dyDescent="0.35">
      <c r="A39" s="3">
        <v>32</v>
      </c>
      <c r="B39" s="57">
        <v>1.6590000000000001E-3</v>
      </c>
      <c r="C39" s="57">
        <v>1.6570000000000001E-3</v>
      </c>
      <c r="D39" s="58">
        <v>97244.9</v>
      </c>
      <c r="E39" s="58">
        <v>161.19999999999999</v>
      </c>
      <c r="F39" s="60">
        <v>43.37</v>
      </c>
      <c r="G39" s="3" t="s">
        <v>12</v>
      </c>
      <c r="H39" s="3">
        <v>32</v>
      </c>
      <c r="I39" s="57">
        <v>6.0300000000000002E-4</v>
      </c>
      <c r="J39" s="57">
        <v>6.0300000000000002E-4</v>
      </c>
      <c r="K39" s="58">
        <v>98657.7</v>
      </c>
      <c r="L39" s="58">
        <v>59.5</v>
      </c>
      <c r="M39" s="60">
        <v>47.95</v>
      </c>
    </row>
    <row r="40" spans="1:13" x14ac:dyDescent="0.35">
      <c r="A40" s="3">
        <v>33</v>
      </c>
      <c r="B40" s="57">
        <v>1.73E-3</v>
      </c>
      <c r="C40" s="57">
        <v>1.7290000000000001E-3</v>
      </c>
      <c r="D40" s="58">
        <v>97083.7</v>
      </c>
      <c r="E40" s="58">
        <v>167.8</v>
      </c>
      <c r="F40" s="60">
        <v>42.44</v>
      </c>
      <c r="G40" s="3" t="s">
        <v>12</v>
      </c>
      <c r="H40" s="3">
        <v>33</v>
      </c>
      <c r="I40" s="57">
        <v>6.1899999999999998E-4</v>
      </c>
      <c r="J40" s="57">
        <v>6.1899999999999998E-4</v>
      </c>
      <c r="K40" s="58">
        <v>98598.2</v>
      </c>
      <c r="L40" s="58">
        <v>61.1</v>
      </c>
      <c r="M40" s="60">
        <v>46.98</v>
      </c>
    </row>
    <row r="41" spans="1:13" x14ac:dyDescent="0.35">
      <c r="A41" s="3">
        <v>34</v>
      </c>
      <c r="B41" s="57">
        <v>1.7459999999999999E-3</v>
      </c>
      <c r="C41" s="57">
        <v>1.7440000000000001E-3</v>
      </c>
      <c r="D41" s="58">
        <v>96915.9</v>
      </c>
      <c r="E41" s="58">
        <v>169</v>
      </c>
      <c r="F41" s="60">
        <v>41.52</v>
      </c>
      <c r="G41" s="3" t="s">
        <v>12</v>
      </c>
      <c r="H41" s="3">
        <v>34</v>
      </c>
      <c r="I41" s="57">
        <v>7.1599999999999995E-4</v>
      </c>
      <c r="J41" s="57">
        <v>7.1599999999999995E-4</v>
      </c>
      <c r="K41" s="58">
        <v>98537.1</v>
      </c>
      <c r="L41" s="58">
        <v>70.599999999999994</v>
      </c>
      <c r="M41" s="60">
        <v>46.01</v>
      </c>
    </row>
    <row r="42" spans="1:13" x14ac:dyDescent="0.35">
      <c r="A42" s="3">
        <v>35</v>
      </c>
      <c r="B42" s="57">
        <v>1.9629999999999999E-3</v>
      </c>
      <c r="C42" s="57">
        <v>1.9610000000000001E-3</v>
      </c>
      <c r="D42" s="58">
        <v>96746.9</v>
      </c>
      <c r="E42" s="58">
        <v>189.7</v>
      </c>
      <c r="F42" s="60">
        <v>40.590000000000003</v>
      </c>
      <c r="G42" s="3" t="s">
        <v>12</v>
      </c>
      <c r="H42" s="3">
        <v>35</v>
      </c>
      <c r="I42" s="57">
        <v>7.9900000000000001E-4</v>
      </c>
      <c r="J42" s="57">
        <v>7.9799999999999999E-4</v>
      </c>
      <c r="K42" s="58">
        <v>98466.6</v>
      </c>
      <c r="L42" s="58">
        <v>78.599999999999994</v>
      </c>
      <c r="M42" s="60">
        <v>45.04</v>
      </c>
    </row>
    <row r="43" spans="1:13" x14ac:dyDescent="0.35">
      <c r="A43" s="3">
        <v>36</v>
      </c>
      <c r="B43" s="57">
        <v>1.7340000000000001E-3</v>
      </c>
      <c r="C43" s="57">
        <v>1.732E-3</v>
      </c>
      <c r="D43" s="58">
        <v>96557.2</v>
      </c>
      <c r="E43" s="58">
        <v>167.3</v>
      </c>
      <c r="F43" s="60">
        <v>39.67</v>
      </c>
      <c r="G43" s="3" t="s">
        <v>12</v>
      </c>
      <c r="H43" s="3">
        <v>36</v>
      </c>
      <c r="I43" s="57">
        <v>9.1100000000000003E-4</v>
      </c>
      <c r="J43" s="57">
        <v>9.1100000000000003E-4</v>
      </c>
      <c r="K43" s="58">
        <v>98388</v>
      </c>
      <c r="L43" s="58">
        <v>89.6</v>
      </c>
      <c r="M43" s="60">
        <v>44.08</v>
      </c>
    </row>
    <row r="44" spans="1:13" x14ac:dyDescent="0.35">
      <c r="A44" s="3">
        <v>37</v>
      </c>
      <c r="B44" s="57">
        <v>1.952E-3</v>
      </c>
      <c r="C44" s="57">
        <v>1.9499999999999999E-3</v>
      </c>
      <c r="D44" s="58">
        <v>96389.9</v>
      </c>
      <c r="E44" s="58">
        <v>188</v>
      </c>
      <c r="F44" s="60">
        <v>38.729999999999997</v>
      </c>
      <c r="G44" s="3" t="s">
        <v>12</v>
      </c>
      <c r="H44" s="3">
        <v>37</v>
      </c>
      <c r="I44" s="57">
        <v>1.005E-3</v>
      </c>
      <c r="J44" s="57">
        <v>1.0039999999999999E-3</v>
      </c>
      <c r="K44" s="58">
        <v>98298.3</v>
      </c>
      <c r="L44" s="58">
        <v>98.7</v>
      </c>
      <c r="M44" s="60">
        <v>43.12</v>
      </c>
    </row>
    <row r="45" spans="1:13" x14ac:dyDescent="0.35">
      <c r="A45" s="3">
        <v>38</v>
      </c>
      <c r="B45" s="57">
        <v>2.0730000000000002E-3</v>
      </c>
      <c r="C45" s="57">
        <v>2.0709999999999999E-3</v>
      </c>
      <c r="D45" s="58">
        <v>96202</v>
      </c>
      <c r="E45" s="58">
        <v>199.2</v>
      </c>
      <c r="F45" s="60">
        <v>37.81</v>
      </c>
      <c r="G45" s="3" t="s">
        <v>12</v>
      </c>
      <c r="H45" s="3">
        <v>38</v>
      </c>
      <c r="I45" s="57">
        <v>1.0250000000000001E-3</v>
      </c>
      <c r="J45" s="57">
        <v>1.0250000000000001E-3</v>
      </c>
      <c r="K45" s="58">
        <v>98199.6</v>
      </c>
      <c r="L45" s="58">
        <v>100.6</v>
      </c>
      <c r="M45" s="60">
        <v>42.16</v>
      </c>
    </row>
    <row r="46" spans="1:13" x14ac:dyDescent="0.35">
      <c r="A46" s="3">
        <v>39</v>
      </c>
      <c r="B46" s="57">
        <v>2.3140000000000001E-3</v>
      </c>
      <c r="C46" s="57">
        <v>2.3110000000000001E-3</v>
      </c>
      <c r="D46" s="58">
        <v>96002.8</v>
      </c>
      <c r="E46" s="58">
        <v>221.9</v>
      </c>
      <c r="F46" s="60">
        <v>36.89</v>
      </c>
      <c r="G46" s="3" t="s">
        <v>12</v>
      </c>
      <c r="H46" s="3">
        <v>39</v>
      </c>
      <c r="I46" s="57">
        <v>1.1900000000000001E-3</v>
      </c>
      <c r="J46" s="57">
        <v>1.189E-3</v>
      </c>
      <c r="K46" s="58">
        <v>98099</v>
      </c>
      <c r="L46" s="58">
        <v>116.7</v>
      </c>
      <c r="M46" s="60">
        <v>41.2</v>
      </c>
    </row>
    <row r="47" spans="1:13" x14ac:dyDescent="0.35">
      <c r="A47" s="3">
        <v>40</v>
      </c>
      <c r="B47" s="57">
        <v>2.3440000000000002E-3</v>
      </c>
      <c r="C47" s="57">
        <v>2.3419999999999999E-3</v>
      </c>
      <c r="D47" s="58">
        <v>95780.9</v>
      </c>
      <c r="E47" s="58">
        <v>224.3</v>
      </c>
      <c r="F47" s="60">
        <v>35.97</v>
      </c>
      <c r="G47" s="3" t="s">
        <v>12</v>
      </c>
      <c r="H47" s="3">
        <v>40</v>
      </c>
      <c r="I47" s="57">
        <v>1.0120000000000001E-3</v>
      </c>
      <c r="J47" s="57">
        <v>1.011E-3</v>
      </c>
      <c r="K47" s="58">
        <v>97982.399999999994</v>
      </c>
      <c r="L47" s="58">
        <v>99.1</v>
      </c>
      <c r="M47" s="60">
        <v>40.25</v>
      </c>
    </row>
    <row r="48" spans="1:13" x14ac:dyDescent="0.35">
      <c r="A48" s="3">
        <v>41</v>
      </c>
      <c r="B48" s="57">
        <v>2.6180000000000001E-3</v>
      </c>
      <c r="C48" s="57">
        <v>2.6150000000000001E-3</v>
      </c>
      <c r="D48" s="58">
        <v>95556.6</v>
      </c>
      <c r="E48" s="58">
        <v>249.9</v>
      </c>
      <c r="F48" s="60">
        <v>35.049999999999997</v>
      </c>
      <c r="G48" s="3" t="s">
        <v>12</v>
      </c>
      <c r="H48" s="3">
        <v>41</v>
      </c>
      <c r="I48" s="57">
        <v>1.261E-3</v>
      </c>
      <c r="J48" s="57">
        <v>1.261E-3</v>
      </c>
      <c r="K48" s="58">
        <v>97883.3</v>
      </c>
      <c r="L48" s="58">
        <v>123.4</v>
      </c>
      <c r="M48" s="60">
        <v>39.29</v>
      </c>
    </row>
    <row r="49" spans="1:13" x14ac:dyDescent="0.35">
      <c r="A49" s="3">
        <v>42</v>
      </c>
      <c r="B49" s="57">
        <v>2.346E-3</v>
      </c>
      <c r="C49" s="57">
        <v>2.343E-3</v>
      </c>
      <c r="D49" s="58">
        <v>95306.7</v>
      </c>
      <c r="E49" s="58">
        <v>223.3</v>
      </c>
      <c r="F49" s="60">
        <v>34.14</v>
      </c>
      <c r="G49" s="3" t="s">
        <v>12</v>
      </c>
      <c r="H49" s="3">
        <v>42</v>
      </c>
      <c r="I49" s="57">
        <v>1.4519999999999999E-3</v>
      </c>
      <c r="J49" s="57">
        <v>1.451E-3</v>
      </c>
      <c r="K49" s="58">
        <v>97759.9</v>
      </c>
      <c r="L49" s="58">
        <v>141.80000000000001</v>
      </c>
      <c r="M49" s="60">
        <v>38.340000000000003</v>
      </c>
    </row>
    <row r="50" spans="1:13" x14ac:dyDescent="0.35">
      <c r="A50" s="3">
        <v>43</v>
      </c>
      <c r="B50" s="57">
        <v>3.0379999999999999E-3</v>
      </c>
      <c r="C50" s="57">
        <v>3.0330000000000001E-3</v>
      </c>
      <c r="D50" s="58">
        <v>95083.4</v>
      </c>
      <c r="E50" s="58">
        <v>288.39999999999998</v>
      </c>
      <c r="F50" s="60">
        <v>33.22</v>
      </c>
      <c r="G50" s="3" t="s">
        <v>12</v>
      </c>
      <c r="H50" s="3">
        <v>43</v>
      </c>
      <c r="I50" s="57">
        <v>1.712E-3</v>
      </c>
      <c r="J50" s="57">
        <v>1.7099999999999999E-3</v>
      </c>
      <c r="K50" s="58">
        <v>97618.1</v>
      </c>
      <c r="L50" s="58">
        <v>167</v>
      </c>
      <c r="M50" s="60">
        <v>37.4</v>
      </c>
    </row>
    <row r="51" spans="1:13" x14ac:dyDescent="0.35">
      <c r="A51" s="3">
        <v>44</v>
      </c>
      <c r="B51" s="57">
        <v>2.9399999999999999E-3</v>
      </c>
      <c r="C51" s="57">
        <v>2.9359999999999998E-3</v>
      </c>
      <c r="D51" s="58">
        <v>94795</v>
      </c>
      <c r="E51" s="58">
        <v>278.3</v>
      </c>
      <c r="F51" s="60">
        <v>32.32</v>
      </c>
      <c r="G51" s="3" t="s">
        <v>12</v>
      </c>
      <c r="H51" s="3">
        <v>44</v>
      </c>
      <c r="I51" s="57">
        <v>1.6770000000000001E-3</v>
      </c>
      <c r="J51" s="57">
        <v>1.6750000000000001E-3</v>
      </c>
      <c r="K51" s="58">
        <v>97451.1</v>
      </c>
      <c r="L51" s="58">
        <v>163.30000000000001</v>
      </c>
      <c r="M51" s="60">
        <v>36.46</v>
      </c>
    </row>
    <row r="52" spans="1:13" x14ac:dyDescent="0.35">
      <c r="A52" s="3">
        <v>45</v>
      </c>
      <c r="B52" s="57">
        <v>3.0669999999999998E-3</v>
      </c>
      <c r="C52" s="57">
        <v>3.0630000000000002E-3</v>
      </c>
      <c r="D52" s="58">
        <v>94516.7</v>
      </c>
      <c r="E52" s="58">
        <v>289.5</v>
      </c>
      <c r="F52" s="60">
        <v>31.42</v>
      </c>
      <c r="G52" s="3" t="s">
        <v>12</v>
      </c>
      <c r="H52" s="3">
        <v>45</v>
      </c>
      <c r="I52" s="57">
        <v>2.212E-3</v>
      </c>
      <c r="J52" s="57">
        <v>2.2100000000000002E-3</v>
      </c>
      <c r="K52" s="58">
        <v>97287.9</v>
      </c>
      <c r="L52" s="58">
        <v>215</v>
      </c>
      <c r="M52" s="60">
        <v>35.520000000000003</v>
      </c>
    </row>
    <row r="53" spans="1:13" x14ac:dyDescent="0.35">
      <c r="A53" s="3">
        <v>46</v>
      </c>
      <c r="B53" s="57">
        <v>3.5040000000000002E-3</v>
      </c>
      <c r="C53" s="57">
        <v>3.4979999999999998E-3</v>
      </c>
      <c r="D53" s="58">
        <v>94227.199999999997</v>
      </c>
      <c r="E53" s="58">
        <v>329.6</v>
      </c>
      <c r="F53" s="60">
        <v>30.51</v>
      </c>
      <c r="G53" s="3" t="s">
        <v>12</v>
      </c>
      <c r="H53" s="3">
        <v>46</v>
      </c>
      <c r="I53" s="57">
        <v>2.421E-3</v>
      </c>
      <c r="J53" s="57">
        <v>2.418E-3</v>
      </c>
      <c r="K53" s="58">
        <v>97072.9</v>
      </c>
      <c r="L53" s="58">
        <v>234.8</v>
      </c>
      <c r="M53" s="60">
        <v>34.6</v>
      </c>
    </row>
    <row r="54" spans="1:13" x14ac:dyDescent="0.35">
      <c r="A54" s="3">
        <v>47</v>
      </c>
      <c r="B54" s="57">
        <v>3.9550000000000002E-3</v>
      </c>
      <c r="C54" s="57">
        <v>3.947E-3</v>
      </c>
      <c r="D54" s="58">
        <v>93897.600000000006</v>
      </c>
      <c r="E54" s="58">
        <v>370.6</v>
      </c>
      <c r="F54" s="60">
        <v>29.62</v>
      </c>
      <c r="G54" s="3" t="s">
        <v>12</v>
      </c>
      <c r="H54" s="3">
        <v>47</v>
      </c>
      <c r="I54" s="57">
        <v>2.3319999999999999E-3</v>
      </c>
      <c r="J54" s="57">
        <v>2.3289999999999999E-3</v>
      </c>
      <c r="K54" s="58">
        <v>96838.1</v>
      </c>
      <c r="L54" s="58">
        <v>225.6</v>
      </c>
      <c r="M54" s="60">
        <v>33.68</v>
      </c>
    </row>
    <row r="55" spans="1:13" x14ac:dyDescent="0.35">
      <c r="A55" s="3">
        <v>48</v>
      </c>
      <c r="B55" s="57">
        <v>4.1450000000000002E-3</v>
      </c>
      <c r="C55" s="57">
        <v>4.1359999999999999E-3</v>
      </c>
      <c r="D55" s="58">
        <v>93527</v>
      </c>
      <c r="E55" s="58">
        <v>386.8</v>
      </c>
      <c r="F55" s="60">
        <v>28.73</v>
      </c>
      <c r="G55" s="3" t="s">
        <v>12</v>
      </c>
      <c r="H55" s="3">
        <v>48</v>
      </c>
      <c r="I55" s="57">
        <v>2.7690000000000002E-3</v>
      </c>
      <c r="J55" s="57">
        <v>2.7650000000000001E-3</v>
      </c>
      <c r="K55" s="58">
        <v>96612.6</v>
      </c>
      <c r="L55" s="58">
        <v>267.10000000000002</v>
      </c>
      <c r="M55" s="60">
        <v>32.76</v>
      </c>
    </row>
    <row r="56" spans="1:13" x14ac:dyDescent="0.35">
      <c r="A56" s="3">
        <v>49</v>
      </c>
      <c r="B56" s="57">
        <v>4.986E-3</v>
      </c>
      <c r="C56" s="57">
        <v>4.9740000000000001E-3</v>
      </c>
      <c r="D56" s="58">
        <v>93140.2</v>
      </c>
      <c r="E56" s="58">
        <v>463.3</v>
      </c>
      <c r="F56" s="60">
        <v>27.85</v>
      </c>
      <c r="G56" s="3" t="s">
        <v>12</v>
      </c>
      <c r="H56" s="3">
        <v>49</v>
      </c>
      <c r="I56" s="57">
        <v>2.6870000000000002E-3</v>
      </c>
      <c r="J56" s="57">
        <v>2.6830000000000001E-3</v>
      </c>
      <c r="K56" s="58">
        <v>96345.4</v>
      </c>
      <c r="L56" s="58">
        <v>258.5</v>
      </c>
      <c r="M56" s="60">
        <v>31.85</v>
      </c>
    </row>
    <row r="57" spans="1:13" x14ac:dyDescent="0.35">
      <c r="A57" s="3">
        <v>50</v>
      </c>
      <c r="B57" s="57">
        <v>4.9540000000000001E-3</v>
      </c>
      <c r="C57" s="57">
        <v>4.9420000000000002E-3</v>
      </c>
      <c r="D57" s="58">
        <v>92676.9</v>
      </c>
      <c r="E57" s="58">
        <v>458</v>
      </c>
      <c r="F57" s="60">
        <v>26.99</v>
      </c>
      <c r="G57" s="3" t="s">
        <v>12</v>
      </c>
      <c r="H57" s="3">
        <v>50</v>
      </c>
      <c r="I57" s="57">
        <v>3.0799999999999998E-3</v>
      </c>
      <c r="J57" s="57">
        <v>3.0760000000000002E-3</v>
      </c>
      <c r="K57" s="58">
        <v>96086.9</v>
      </c>
      <c r="L57" s="58">
        <v>295.5</v>
      </c>
      <c r="M57" s="60">
        <v>30.93</v>
      </c>
    </row>
    <row r="58" spans="1:13" x14ac:dyDescent="0.35">
      <c r="A58" s="3">
        <v>51</v>
      </c>
      <c r="B58" s="57">
        <v>5.5669999999999999E-3</v>
      </c>
      <c r="C58" s="57">
        <v>5.5519999999999996E-3</v>
      </c>
      <c r="D58" s="58">
        <v>92218.9</v>
      </c>
      <c r="E58" s="58">
        <v>512</v>
      </c>
      <c r="F58" s="60">
        <v>26.12</v>
      </c>
      <c r="G58" s="3" t="s">
        <v>12</v>
      </c>
      <c r="H58" s="3">
        <v>51</v>
      </c>
      <c r="I58" s="57">
        <v>3.5980000000000001E-3</v>
      </c>
      <c r="J58" s="57">
        <v>3.591E-3</v>
      </c>
      <c r="K58" s="58">
        <v>95791.4</v>
      </c>
      <c r="L58" s="58">
        <v>344</v>
      </c>
      <c r="M58" s="60">
        <v>30.02</v>
      </c>
    </row>
    <row r="59" spans="1:13" x14ac:dyDescent="0.35">
      <c r="A59" s="3">
        <v>52</v>
      </c>
      <c r="B59" s="57">
        <v>6.3569999999999998E-3</v>
      </c>
      <c r="C59" s="57">
        <v>6.3359999999999996E-3</v>
      </c>
      <c r="D59" s="58">
        <v>91706.9</v>
      </c>
      <c r="E59" s="58">
        <v>581.1</v>
      </c>
      <c r="F59" s="60">
        <v>25.26</v>
      </c>
      <c r="G59" s="3" t="s">
        <v>12</v>
      </c>
      <c r="H59" s="3">
        <v>52</v>
      </c>
      <c r="I59" s="57">
        <v>3.9119999999999997E-3</v>
      </c>
      <c r="J59" s="57">
        <v>3.9039999999999999E-3</v>
      </c>
      <c r="K59" s="58">
        <v>95447.4</v>
      </c>
      <c r="L59" s="58">
        <v>372.7</v>
      </c>
      <c r="M59" s="60">
        <v>29.13</v>
      </c>
    </row>
    <row r="60" spans="1:13" x14ac:dyDescent="0.35">
      <c r="A60" s="3">
        <v>53</v>
      </c>
      <c r="B60" s="57">
        <v>6.8929999999999998E-3</v>
      </c>
      <c r="C60" s="57">
        <v>6.8700000000000002E-3</v>
      </c>
      <c r="D60" s="58">
        <v>91125.8</v>
      </c>
      <c r="E60" s="58">
        <v>626</v>
      </c>
      <c r="F60" s="60">
        <v>24.42</v>
      </c>
      <c r="G60" s="3" t="s">
        <v>12</v>
      </c>
      <c r="H60" s="3">
        <v>53</v>
      </c>
      <c r="I60" s="57">
        <v>4.2100000000000002E-3</v>
      </c>
      <c r="J60" s="57">
        <v>4.2009999999999999E-3</v>
      </c>
      <c r="K60" s="58">
        <v>95074.7</v>
      </c>
      <c r="L60" s="58">
        <v>399.4</v>
      </c>
      <c r="M60" s="60">
        <v>28.24</v>
      </c>
    </row>
    <row r="61" spans="1:13" x14ac:dyDescent="0.35">
      <c r="A61" s="3">
        <v>54</v>
      </c>
      <c r="B61" s="57">
        <v>7.1149999999999998E-3</v>
      </c>
      <c r="C61" s="57">
        <v>7.0899999999999999E-3</v>
      </c>
      <c r="D61" s="58">
        <v>90499.8</v>
      </c>
      <c r="E61" s="58">
        <v>641.6</v>
      </c>
      <c r="F61" s="60">
        <v>23.58</v>
      </c>
      <c r="G61" s="3" t="s">
        <v>12</v>
      </c>
      <c r="H61" s="3">
        <v>54</v>
      </c>
      <c r="I61" s="57">
        <v>4.228E-3</v>
      </c>
      <c r="J61" s="57">
        <v>4.2189999999999997E-3</v>
      </c>
      <c r="K61" s="58">
        <v>94675.3</v>
      </c>
      <c r="L61" s="58">
        <v>399.4</v>
      </c>
      <c r="M61" s="60">
        <v>27.36</v>
      </c>
    </row>
    <row r="62" spans="1:13" x14ac:dyDescent="0.35">
      <c r="A62" s="3">
        <v>55</v>
      </c>
      <c r="B62" s="57">
        <v>7.7559999999999999E-3</v>
      </c>
      <c r="C62" s="57">
        <v>7.7260000000000002E-3</v>
      </c>
      <c r="D62" s="58">
        <v>89858.2</v>
      </c>
      <c r="E62" s="58">
        <v>694.2</v>
      </c>
      <c r="F62" s="60">
        <v>22.75</v>
      </c>
      <c r="G62" s="3" t="s">
        <v>12</v>
      </c>
      <c r="H62" s="3">
        <v>55</v>
      </c>
      <c r="I62" s="57">
        <v>4.8399999999999997E-3</v>
      </c>
      <c r="J62" s="57">
        <v>4.8279999999999998E-3</v>
      </c>
      <c r="K62" s="58">
        <v>94275.8</v>
      </c>
      <c r="L62" s="58">
        <v>455.2</v>
      </c>
      <c r="M62" s="60">
        <v>26.47</v>
      </c>
    </row>
    <row r="63" spans="1:13" x14ac:dyDescent="0.35">
      <c r="A63" s="3">
        <v>56</v>
      </c>
      <c r="B63" s="57">
        <v>9.1509999999999994E-3</v>
      </c>
      <c r="C63" s="57">
        <v>9.1090000000000008E-3</v>
      </c>
      <c r="D63" s="58">
        <v>89164</v>
      </c>
      <c r="E63" s="58">
        <v>812.2</v>
      </c>
      <c r="F63" s="60">
        <v>21.92</v>
      </c>
      <c r="G63" s="3" t="s">
        <v>12</v>
      </c>
      <c r="H63" s="3">
        <v>56</v>
      </c>
      <c r="I63" s="57">
        <v>5.6230000000000004E-3</v>
      </c>
      <c r="J63" s="57">
        <v>5.607E-3</v>
      </c>
      <c r="K63" s="58">
        <v>93820.7</v>
      </c>
      <c r="L63" s="58">
        <v>526.1</v>
      </c>
      <c r="M63" s="60">
        <v>25.6</v>
      </c>
    </row>
    <row r="64" spans="1:13" x14ac:dyDescent="0.35">
      <c r="A64" s="3">
        <v>57</v>
      </c>
      <c r="B64" s="57">
        <v>9.2490000000000003E-3</v>
      </c>
      <c r="C64" s="57">
        <v>9.2069999999999999E-3</v>
      </c>
      <c r="D64" s="58">
        <v>88351.8</v>
      </c>
      <c r="E64" s="58">
        <v>813.4</v>
      </c>
      <c r="F64" s="60">
        <v>21.12</v>
      </c>
      <c r="G64" s="3" t="s">
        <v>12</v>
      </c>
      <c r="H64" s="3">
        <v>57</v>
      </c>
      <c r="I64" s="57">
        <v>5.9249999999999997E-3</v>
      </c>
      <c r="J64" s="57">
        <v>5.9069999999999999E-3</v>
      </c>
      <c r="K64" s="58">
        <v>93294.6</v>
      </c>
      <c r="L64" s="58">
        <v>551.1</v>
      </c>
      <c r="M64" s="60">
        <v>24.74</v>
      </c>
    </row>
    <row r="65" spans="1:13" x14ac:dyDescent="0.35">
      <c r="A65" s="3">
        <v>58</v>
      </c>
      <c r="B65" s="57">
        <v>1.1018999999999999E-2</v>
      </c>
      <c r="C65" s="57">
        <v>1.0958000000000001E-2</v>
      </c>
      <c r="D65" s="58">
        <v>87538.3</v>
      </c>
      <c r="E65" s="58">
        <v>959.3</v>
      </c>
      <c r="F65" s="60">
        <v>20.309999999999999</v>
      </c>
      <c r="G65" s="3" t="s">
        <v>12</v>
      </c>
      <c r="H65" s="3">
        <v>58</v>
      </c>
      <c r="I65" s="57">
        <v>6.4079999999999996E-3</v>
      </c>
      <c r="J65" s="57">
        <v>6.3870000000000003E-3</v>
      </c>
      <c r="K65" s="58">
        <v>92743.5</v>
      </c>
      <c r="L65" s="58">
        <v>592.4</v>
      </c>
      <c r="M65" s="60">
        <v>23.88</v>
      </c>
    </row>
    <row r="66" spans="1:13" x14ac:dyDescent="0.35">
      <c r="A66" s="3">
        <v>59</v>
      </c>
      <c r="B66" s="57">
        <v>1.1776999999999999E-2</v>
      </c>
      <c r="C66" s="57">
        <v>1.1708E-2</v>
      </c>
      <c r="D66" s="58">
        <v>86579.1</v>
      </c>
      <c r="E66" s="58">
        <v>1013.7</v>
      </c>
      <c r="F66" s="60">
        <v>19.53</v>
      </c>
      <c r="G66" s="3" t="s">
        <v>12</v>
      </c>
      <c r="H66" s="3">
        <v>59</v>
      </c>
      <c r="I66" s="57">
        <v>7.3020000000000003E-3</v>
      </c>
      <c r="J66" s="57">
        <v>7.2760000000000003E-3</v>
      </c>
      <c r="K66" s="58">
        <v>92151.1</v>
      </c>
      <c r="L66" s="58">
        <v>670.5</v>
      </c>
      <c r="M66" s="60">
        <v>23.04</v>
      </c>
    </row>
    <row r="67" spans="1:13" x14ac:dyDescent="0.35">
      <c r="A67" s="3">
        <v>60</v>
      </c>
      <c r="B67" s="57">
        <v>1.4544E-2</v>
      </c>
      <c r="C67" s="57">
        <v>1.4439E-2</v>
      </c>
      <c r="D67" s="58">
        <v>85565.4</v>
      </c>
      <c r="E67" s="58">
        <v>1235.5</v>
      </c>
      <c r="F67" s="60">
        <v>18.760000000000002</v>
      </c>
      <c r="G67" s="3" t="s">
        <v>12</v>
      </c>
      <c r="H67" s="3">
        <v>60</v>
      </c>
      <c r="I67" s="57">
        <v>8.6829999999999997E-3</v>
      </c>
      <c r="J67" s="57">
        <v>8.6449999999999999E-3</v>
      </c>
      <c r="K67" s="58">
        <v>91480.6</v>
      </c>
      <c r="L67" s="58">
        <v>790.9</v>
      </c>
      <c r="M67" s="60">
        <v>22.2</v>
      </c>
    </row>
    <row r="68" spans="1:13" x14ac:dyDescent="0.35">
      <c r="A68" s="3">
        <v>61</v>
      </c>
      <c r="B68" s="57">
        <v>1.5563E-2</v>
      </c>
      <c r="C68" s="57">
        <v>1.5442000000000001E-2</v>
      </c>
      <c r="D68" s="58">
        <v>84329.9</v>
      </c>
      <c r="E68" s="58">
        <v>1302.3</v>
      </c>
      <c r="F68" s="60">
        <v>18.02</v>
      </c>
      <c r="G68" s="3" t="s">
        <v>12</v>
      </c>
      <c r="H68" s="3">
        <v>61</v>
      </c>
      <c r="I68" s="57">
        <v>9.0089999999999996E-3</v>
      </c>
      <c r="J68" s="57">
        <v>8.9689999999999995E-3</v>
      </c>
      <c r="K68" s="58">
        <v>90689.8</v>
      </c>
      <c r="L68" s="58">
        <v>813.4</v>
      </c>
      <c r="M68" s="60">
        <v>21.39</v>
      </c>
    </row>
    <row r="69" spans="1:13" x14ac:dyDescent="0.35">
      <c r="A69" s="3">
        <v>62</v>
      </c>
      <c r="B69" s="57">
        <v>1.7668E-2</v>
      </c>
      <c r="C69" s="57">
        <v>1.7513000000000001E-2</v>
      </c>
      <c r="D69" s="58">
        <v>83027.600000000006</v>
      </c>
      <c r="E69" s="58">
        <v>1454.1</v>
      </c>
      <c r="F69" s="60">
        <v>17.3</v>
      </c>
      <c r="G69" s="3" t="s">
        <v>12</v>
      </c>
      <c r="H69" s="3">
        <v>62</v>
      </c>
      <c r="I69" s="57">
        <v>1.0201999999999999E-2</v>
      </c>
      <c r="J69" s="57">
        <v>1.0149999999999999E-2</v>
      </c>
      <c r="K69" s="58">
        <v>89876.4</v>
      </c>
      <c r="L69" s="58">
        <v>912.2</v>
      </c>
      <c r="M69" s="60">
        <v>20.58</v>
      </c>
    </row>
    <row r="70" spans="1:13" x14ac:dyDescent="0.35">
      <c r="A70" s="3">
        <v>63</v>
      </c>
      <c r="B70" s="57">
        <v>1.9200999999999999E-2</v>
      </c>
      <c r="C70" s="57">
        <v>1.9018E-2</v>
      </c>
      <c r="D70" s="58">
        <v>81573.5</v>
      </c>
      <c r="E70" s="58">
        <v>1551.4</v>
      </c>
      <c r="F70" s="60">
        <v>16.600000000000001</v>
      </c>
      <c r="G70" s="3" t="s">
        <v>12</v>
      </c>
      <c r="H70" s="3">
        <v>63</v>
      </c>
      <c r="I70" s="57">
        <v>9.6790000000000001E-3</v>
      </c>
      <c r="J70" s="57">
        <v>9.6319999999999999E-3</v>
      </c>
      <c r="K70" s="58">
        <v>88964.2</v>
      </c>
      <c r="L70" s="58">
        <v>856.9</v>
      </c>
      <c r="M70" s="60">
        <v>19.78</v>
      </c>
    </row>
    <row r="71" spans="1:13" x14ac:dyDescent="0.35">
      <c r="A71" s="3">
        <v>64</v>
      </c>
      <c r="B71" s="57">
        <v>2.0122999999999999E-2</v>
      </c>
      <c r="C71" s="57">
        <v>1.9923E-2</v>
      </c>
      <c r="D71" s="58">
        <v>80022.2</v>
      </c>
      <c r="E71" s="58">
        <v>1594.3</v>
      </c>
      <c r="F71" s="60">
        <v>15.91</v>
      </c>
      <c r="G71" s="3" t="s">
        <v>12</v>
      </c>
      <c r="H71" s="3">
        <v>64</v>
      </c>
      <c r="I71" s="57">
        <v>1.2288E-2</v>
      </c>
      <c r="J71" s="57">
        <v>1.2213E-2</v>
      </c>
      <c r="K71" s="58">
        <v>88107.199999999997</v>
      </c>
      <c r="L71" s="58">
        <v>1076.0999999999999</v>
      </c>
      <c r="M71" s="60">
        <v>18.97</v>
      </c>
    </row>
    <row r="72" spans="1:13" x14ac:dyDescent="0.35">
      <c r="A72" s="3">
        <v>65</v>
      </c>
      <c r="B72" s="57">
        <v>2.1395999999999998E-2</v>
      </c>
      <c r="C72" s="57">
        <v>2.1170000000000001E-2</v>
      </c>
      <c r="D72" s="58">
        <v>78427.899999999994</v>
      </c>
      <c r="E72" s="58">
        <v>1660.3</v>
      </c>
      <c r="F72" s="60">
        <v>15.22</v>
      </c>
      <c r="G72" s="3" t="s">
        <v>12</v>
      </c>
      <c r="H72" s="3">
        <v>65</v>
      </c>
      <c r="I72" s="57">
        <v>1.3146E-2</v>
      </c>
      <c r="J72" s="57">
        <v>1.306E-2</v>
      </c>
      <c r="K72" s="58">
        <v>87031.1</v>
      </c>
      <c r="L72" s="58">
        <v>1136.5999999999999</v>
      </c>
      <c r="M72" s="60">
        <v>18.2</v>
      </c>
    </row>
    <row r="73" spans="1:13" x14ac:dyDescent="0.35">
      <c r="A73" s="3">
        <v>66</v>
      </c>
      <c r="B73" s="57">
        <v>2.3616999999999999E-2</v>
      </c>
      <c r="C73" s="57">
        <v>2.3342000000000002E-2</v>
      </c>
      <c r="D73" s="58">
        <v>76767.600000000006</v>
      </c>
      <c r="E73" s="58">
        <v>1791.9</v>
      </c>
      <c r="F73" s="60">
        <v>14.54</v>
      </c>
      <c r="G73" s="3" t="s">
        <v>12</v>
      </c>
      <c r="H73" s="3">
        <v>66</v>
      </c>
      <c r="I73" s="57">
        <v>1.4104999999999999E-2</v>
      </c>
      <c r="J73" s="57">
        <v>1.4007E-2</v>
      </c>
      <c r="K73" s="58">
        <v>85894.5</v>
      </c>
      <c r="L73" s="58">
        <v>1203.0999999999999</v>
      </c>
      <c r="M73" s="60">
        <v>17.43</v>
      </c>
    </row>
    <row r="74" spans="1:13" x14ac:dyDescent="0.35">
      <c r="A74" s="3">
        <v>67</v>
      </c>
      <c r="B74" s="57">
        <v>2.6172999999999998E-2</v>
      </c>
      <c r="C74" s="57">
        <v>2.5835E-2</v>
      </c>
      <c r="D74" s="58">
        <v>74975.7</v>
      </c>
      <c r="E74" s="58">
        <v>1937</v>
      </c>
      <c r="F74" s="60">
        <v>13.88</v>
      </c>
      <c r="G74" s="3" t="s">
        <v>12</v>
      </c>
      <c r="H74" s="3">
        <v>67</v>
      </c>
      <c r="I74" s="57">
        <v>1.6157000000000001E-2</v>
      </c>
      <c r="J74" s="57">
        <v>1.6027E-2</v>
      </c>
      <c r="K74" s="58">
        <v>84691.4</v>
      </c>
      <c r="L74" s="58">
        <v>1357.4</v>
      </c>
      <c r="M74" s="60">
        <v>16.68</v>
      </c>
    </row>
    <row r="75" spans="1:13" x14ac:dyDescent="0.35">
      <c r="A75" s="3">
        <v>68</v>
      </c>
      <c r="B75" s="57">
        <v>2.7081999999999998E-2</v>
      </c>
      <c r="C75" s="57">
        <v>2.6720000000000001E-2</v>
      </c>
      <c r="D75" s="58">
        <v>73038.7</v>
      </c>
      <c r="E75" s="58">
        <v>1951.6</v>
      </c>
      <c r="F75" s="60">
        <v>13.23</v>
      </c>
      <c r="G75" s="3" t="s">
        <v>12</v>
      </c>
      <c r="H75" s="3">
        <v>68</v>
      </c>
      <c r="I75" s="57">
        <v>1.6787E-2</v>
      </c>
      <c r="J75" s="57">
        <v>1.6646999999999999E-2</v>
      </c>
      <c r="K75" s="58">
        <v>83334.100000000006</v>
      </c>
      <c r="L75" s="58">
        <v>1387.3</v>
      </c>
      <c r="M75" s="60">
        <v>15.94</v>
      </c>
    </row>
    <row r="76" spans="1:13" x14ac:dyDescent="0.35">
      <c r="A76" s="3">
        <v>69</v>
      </c>
      <c r="B76" s="57">
        <v>3.1585000000000002E-2</v>
      </c>
      <c r="C76" s="57">
        <v>3.1094E-2</v>
      </c>
      <c r="D76" s="58">
        <v>71087.100000000006</v>
      </c>
      <c r="E76" s="58">
        <v>2210.4</v>
      </c>
      <c r="F76" s="60">
        <v>12.58</v>
      </c>
      <c r="G76" s="3" t="s">
        <v>12</v>
      </c>
      <c r="H76" s="3">
        <v>69</v>
      </c>
      <c r="I76" s="57">
        <v>1.8956000000000001E-2</v>
      </c>
      <c r="J76" s="57">
        <v>1.8778E-2</v>
      </c>
      <c r="K76" s="58">
        <v>81946.8</v>
      </c>
      <c r="L76" s="58">
        <v>1538.8</v>
      </c>
      <c r="M76" s="60">
        <v>15.2</v>
      </c>
    </row>
    <row r="77" spans="1:13" x14ac:dyDescent="0.35">
      <c r="A77" s="3">
        <v>70</v>
      </c>
      <c r="B77" s="57">
        <v>3.2825E-2</v>
      </c>
      <c r="C77" s="57">
        <v>3.2294999999999997E-2</v>
      </c>
      <c r="D77" s="58">
        <v>68876.7</v>
      </c>
      <c r="E77" s="58">
        <v>2224.4</v>
      </c>
      <c r="F77" s="60">
        <v>11.97</v>
      </c>
      <c r="G77" s="3" t="s">
        <v>12</v>
      </c>
      <c r="H77" s="3">
        <v>70</v>
      </c>
      <c r="I77" s="57">
        <v>2.0164000000000001E-2</v>
      </c>
      <c r="J77" s="57">
        <v>1.9963000000000002E-2</v>
      </c>
      <c r="K77" s="58">
        <v>80407.899999999994</v>
      </c>
      <c r="L77" s="58">
        <v>1605.2</v>
      </c>
      <c r="M77" s="60">
        <v>14.48</v>
      </c>
    </row>
    <row r="78" spans="1:13" x14ac:dyDescent="0.35">
      <c r="A78" s="3">
        <v>71</v>
      </c>
      <c r="B78" s="57">
        <v>3.9010999999999997E-2</v>
      </c>
      <c r="C78" s="57">
        <v>3.8263999999999999E-2</v>
      </c>
      <c r="D78" s="58">
        <v>66652.3</v>
      </c>
      <c r="E78" s="58">
        <v>2550.4</v>
      </c>
      <c r="F78" s="60">
        <v>11.35</v>
      </c>
      <c r="G78" s="3" t="s">
        <v>12</v>
      </c>
      <c r="H78" s="3">
        <v>71</v>
      </c>
      <c r="I78" s="57">
        <v>2.3084E-2</v>
      </c>
      <c r="J78" s="57">
        <v>2.282E-2</v>
      </c>
      <c r="K78" s="58">
        <v>78802.8</v>
      </c>
      <c r="L78" s="58">
        <v>1798.3</v>
      </c>
      <c r="M78" s="60">
        <v>13.77</v>
      </c>
    </row>
    <row r="79" spans="1:13" x14ac:dyDescent="0.35">
      <c r="A79" s="3">
        <v>72</v>
      </c>
      <c r="B79" s="57">
        <v>4.1298000000000001E-2</v>
      </c>
      <c r="C79" s="57">
        <v>4.0462999999999999E-2</v>
      </c>
      <c r="D79" s="58">
        <v>64101.9</v>
      </c>
      <c r="E79" s="58">
        <v>2593.6999999999998</v>
      </c>
      <c r="F79" s="60">
        <v>10.78</v>
      </c>
      <c r="G79" s="3" t="s">
        <v>12</v>
      </c>
      <c r="H79" s="3">
        <v>72</v>
      </c>
      <c r="I79" s="57">
        <v>2.5812000000000002E-2</v>
      </c>
      <c r="J79" s="57">
        <v>2.5482999999999999E-2</v>
      </c>
      <c r="K79" s="58">
        <v>77004.5</v>
      </c>
      <c r="L79" s="58">
        <v>1962.3</v>
      </c>
      <c r="M79" s="60">
        <v>13.08</v>
      </c>
    </row>
    <row r="80" spans="1:13" x14ac:dyDescent="0.35">
      <c r="A80" s="3">
        <v>73</v>
      </c>
      <c r="B80" s="57">
        <v>4.6018999999999997E-2</v>
      </c>
      <c r="C80" s="57">
        <v>4.4984000000000003E-2</v>
      </c>
      <c r="D80" s="58">
        <v>61508.2</v>
      </c>
      <c r="E80" s="58">
        <v>2766.9</v>
      </c>
      <c r="F80" s="60">
        <v>10.220000000000001</v>
      </c>
      <c r="G80" s="3" t="s">
        <v>12</v>
      </c>
      <c r="H80" s="3">
        <v>73</v>
      </c>
      <c r="I80" s="57">
        <v>2.9600000000000001E-2</v>
      </c>
      <c r="J80" s="57">
        <v>2.9167999999999999E-2</v>
      </c>
      <c r="K80" s="58">
        <v>75042.100000000006</v>
      </c>
      <c r="L80" s="58">
        <v>2188.9</v>
      </c>
      <c r="M80" s="60">
        <v>12.41</v>
      </c>
    </row>
    <row r="81" spans="1:13" x14ac:dyDescent="0.35">
      <c r="A81" s="3">
        <v>74</v>
      </c>
      <c r="B81" s="57">
        <v>5.1813999999999999E-2</v>
      </c>
      <c r="C81" s="57">
        <v>5.0506000000000002E-2</v>
      </c>
      <c r="D81" s="58">
        <v>58741.3</v>
      </c>
      <c r="E81" s="58">
        <v>2966.8</v>
      </c>
      <c r="F81" s="60">
        <v>9.68</v>
      </c>
      <c r="G81" s="3" t="s">
        <v>12</v>
      </c>
      <c r="H81" s="3">
        <v>74</v>
      </c>
      <c r="I81" s="57">
        <v>3.2398999999999997E-2</v>
      </c>
      <c r="J81" s="57">
        <v>3.1882000000000001E-2</v>
      </c>
      <c r="K81" s="58">
        <v>72853.3</v>
      </c>
      <c r="L81" s="58">
        <v>2322.6999999999998</v>
      </c>
      <c r="M81" s="60">
        <v>11.76</v>
      </c>
    </row>
    <row r="82" spans="1:13" x14ac:dyDescent="0.35">
      <c r="A82" s="3">
        <v>75</v>
      </c>
      <c r="B82" s="57">
        <v>5.5389000000000001E-2</v>
      </c>
      <c r="C82" s="57">
        <v>5.3895999999999999E-2</v>
      </c>
      <c r="D82" s="58">
        <v>55774.6</v>
      </c>
      <c r="E82" s="58">
        <v>3006</v>
      </c>
      <c r="F82" s="60">
        <v>9.16</v>
      </c>
      <c r="G82" s="3" t="s">
        <v>12</v>
      </c>
      <c r="H82" s="3">
        <v>75</v>
      </c>
      <c r="I82" s="57">
        <v>3.6916999999999998E-2</v>
      </c>
      <c r="J82" s="57">
        <v>3.6248000000000002E-2</v>
      </c>
      <c r="K82" s="58">
        <v>70530.5</v>
      </c>
      <c r="L82" s="58">
        <v>2556.6</v>
      </c>
      <c r="M82" s="60">
        <v>11.13</v>
      </c>
    </row>
    <row r="83" spans="1:13" x14ac:dyDescent="0.35">
      <c r="A83" s="3">
        <v>76</v>
      </c>
      <c r="B83" s="57">
        <v>6.1094000000000002E-2</v>
      </c>
      <c r="C83" s="57">
        <v>5.9283000000000002E-2</v>
      </c>
      <c r="D83" s="58">
        <v>52768.5</v>
      </c>
      <c r="E83" s="58">
        <v>3128.3</v>
      </c>
      <c r="F83" s="60">
        <v>8.66</v>
      </c>
      <c r="G83" s="3" t="s">
        <v>12</v>
      </c>
      <c r="H83" s="3">
        <v>76</v>
      </c>
      <c r="I83" s="57">
        <v>4.0850999999999998E-2</v>
      </c>
      <c r="J83" s="57">
        <v>4.0032999999999999E-2</v>
      </c>
      <c r="K83" s="58">
        <v>67973.899999999994</v>
      </c>
      <c r="L83" s="58">
        <v>2721.2</v>
      </c>
      <c r="M83" s="60">
        <v>10.53</v>
      </c>
    </row>
    <row r="84" spans="1:13" x14ac:dyDescent="0.35">
      <c r="A84" s="3">
        <v>77</v>
      </c>
      <c r="B84" s="57">
        <v>6.8522E-2</v>
      </c>
      <c r="C84" s="57">
        <v>6.6252000000000005E-2</v>
      </c>
      <c r="D84" s="58">
        <v>49640.2</v>
      </c>
      <c r="E84" s="58">
        <v>3288.8</v>
      </c>
      <c r="F84" s="60">
        <v>8.17</v>
      </c>
      <c r="G84" s="3" t="s">
        <v>12</v>
      </c>
      <c r="H84" s="3">
        <v>77</v>
      </c>
      <c r="I84" s="57">
        <v>4.3860999999999997E-2</v>
      </c>
      <c r="J84" s="57">
        <v>4.292E-2</v>
      </c>
      <c r="K84" s="58">
        <v>65252.7</v>
      </c>
      <c r="L84" s="58">
        <v>2800.6</v>
      </c>
      <c r="M84" s="60">
        <v>9.9499999999999993</v>
      </c>
    </row>
    <row r="85" spans="1:13" x14ac:dyDescent="0.35">
      <c r="A85" s="3">
        <v>78</v>
      </c>
      <c r="B85" s="57">
        <v>7.4079999999999993E-2</v>
      </c>
      <c r="C85" s="57">
        <v>7.1433999999999997E-2</v>
      </c>
      <c r="D85" s="58">
        <v>46351.5</v>
      </c>
      <c r="E85" s="58">
        <v>3311.1</v>
      </c>
      <c r="F85" s="60">
        <v>7.72</v>
      </c>
      <c r="G85" s="3" t="s">
        <v>12</v>
      </c>
      <c r="H85" s="3">
        <v>78</v>
      </c>
      <c r="I85" s="57">
        <v>4.7909E-2</v>
      </c>
      <c r="J85" s="57">
        <v>4.6788000000000003E-2</v>
      </c>
      <c r="K85" s="58">
        <v>62452</v>
      </c>
      <c r="L85" s="58">
        <v>2922</v>
      </c>
      <c r="M85" s="60">
        <v>9.3800000000000008</v>
      </c>
    </row>
    <row r="86" spans="1:13" x14ac:dyDescent="0.35">
      <c r="A86" s="3">
        <v>79</v>
      </c>
      <c r="B86" s="57">
        <v>7.8176999999999996E-2</v>
      </c>
      <c r="C86" s="57">
        <v>7.5235999999999997E-2</v>
      </c>
      <c r="D86" s="58">
        <v>43040.4</v>
      </c>
      <c r="E86" s="58">
        <v>3238.2</v>
      </c>
      <c r="F86" s="60">
        <v>7.27</v>
      </c>
      <c r="G86" s="3" t="s">
        <v>12</v>
      </c>
      <c r="H86" s="3">
        <v>79</v>
      </c>
      <c r="I86" s="57">
        <v>5.4650999999999998E-2</v>
      </c>
      <c r="J86" s="57">
        <v>5.3197000000000001E-2</v>
      </c>
      <c r="K86" s="58">
        <v>59530</v>
      </c>
      <c r="L86" s="58">
        <v>3166.8</v>
      </c>
      <c r="M86" s="60">
        <v>8.81</v>
      </c>
    </row>
    <row r="87" spans="1:13" x14ac:dyDescent="0.35">
      <c r="A87" s="3">
        <v>80</v>
      </c>
      <c r="B87" s="57">
        <v>9.2086000000000001E-2</v>
      </c>
      <c r="C87" s="57">
        <v>8.8033E-2</v>
      </c>
      <c r="D87" s="58">
        <v>39802.199999999997</v>
      </c>
      <c r="E87" s="58">
        <v>3503.9</v>
      </c>
      <c r="F87" s="60">
        <v>6.82</v>
      </c>
      <c r="G87" s="3" t="s">
        <v>12</v>
      </c>
      <c r="H87" s="3">
        <v>80</v>
      </c>
      <c r="I87" s="57">
        <v>5.9567000000000002E-2</v>
      </c>
      <c r="J87" s="57">
        <v>5.7844E-2</v>
      </c>
      <c r="K87" s="58">
        <v>56363.199999999997</v>
      </c>
      <c r="L87" s="58">
        <v>3260.3</v>
      </c>
      <c r="M87" s="60">
        <v>8.2799999999999994</v>
      </c>
    </row>
    <row r="88" spans="1:13" x14ac:dyDescent="0.35">
      <c r="A88" s="3">
        <v>81</v>
      </c>
      <c r="B88" s="57">
        <v>0.10134899999999999</v>
      </c>
      <c r="C88" s="57">
        <v>9.6461000000000005E-2</v>
      </c>
      <c r="D88" s="58">
        <v>36298.300000000003</v>
      </c>
      <c r="E88" s="58">
        <v>3501.4</v>
      </c>
      <c r="F88" s="60">
        <v>6.43</v>
      </c>
      <c r="G88" s="3" t="s">
        <v>12</v>
      </c>
      <c r="H88" s="3">
        <v>81</v>
      </c>
      <c r="I88" s="57">
        <v>6.7813999999999999E-2</v>
      </c>
      <c r="J88" s="57">
        <v>6.5589999999999996E-2</v>
      </c>
      <c r="K88" s="58">
        <v>53102.9</v>
      </c>
      <c r="L88" s="58">
        <v>3483</v>
      </c>
      <c r="M88" s="60">
        <v>7.76</v>
      </c>
    </row>
    <row r="89" spans="1:13" x14ac:dyDescent="0.35">
      <c r="A89" s="3">
        <v>82</v>
      </c>
      <c r="B89" s="57">
        <v>0.10234500000000001</v>
      </c>
      <c r="C89" s="57">
        <v>9.7363000000000005E-2</v>
      </c>
      <c r="D89" s="58">
        <v>32796.9</v>
      </c>
      <c r="E89" s="58">
        <v>3193.2</v>
      </c>
      <c r="F89" s="60">
        <v>6.06</v>
      </c>
      <c r="G89" s="3" t="s">
        <v>12</v>
      </c>
      <c r="H89" s="3">
        <v>82</v>
      </c>
      <c r="I89" s="57">
        <v>7.5933E-2</v>
      </c>
      <c r="J89" s="57">
        <v>7.3155999999999999E-2</v>
      </c>
      <c r="K89" s="58">
        <v>49619.9</v>
      </c>
      <c r="L89" s="58">
        <v>3630</v>
      </c>
      <c r="M89" s="60">
        <v>7.27</v>
      </c>
    </row>
    <row r="90" spans="1:13" x14ac:dyDescent="0.35">
      <c r="A90" s="3">
        <v>83</v>
      </c>
      <c r="B90" s="57">
        <v>0.114035</v>
      </c>
      <c r="C90" s="57">
        <v>0.10788300000000001</v>
      </c>
      <c r="D90" s="58">
        <v>29603.7</v>
      </c>
      <c r="E90" s="58">
        <v>3193.8</v>
      </c>
      <c r="F90" s="60">
        <v>5.67</v>
      </c>
      <c r="G90" s="3" t="s">
        <v>12</v>
      </c>
      <c r="H90" s="3">
        <v>83</v>
      </c>
      <c r="I90" s="57">
        <v>8.4169999999999995E-2</v>
      </c>
      <c r="J90" s="57">
        <v>8.0770999999999996E-2</v>
      </c>
      <c r="K90" s="58">
        <v>45989.9</v>
      </c>
      <c r="L90" s="58">
        <v>3714.6</v>
      </c>
      <c r="M90" s="60">
        <v>6.8</v>
      </c>
    </row>
    <row r="91" spans="1:13" x14ac:dyDescent="0.35">
      <c r="A91" s="3">
        <v>84</v>
      </c>
      <c r="B91" s="57">
        <v>0.126688</v>
      </c>
      <c r="C91" s="57">
        <v>0.119141</v>
      </c>
      <c r="D91" s="58">
        <v>26410</v>
      </c>
      <c r="E91" s="58">
        <v>3146.5</v>
      </c>
      <c r="F91" s="60">
        <v>5.29</v>
      </c>
      <c r="G91" s="3" t="s">
        <v>12</v>
      </c>
      <c r="H91" s="3">
        <v>84</v>
      </c>
      <c r="I91" s="57">
        <v>8.9537000000000005E-2</v>
      </c>
      <c r="J91" s="57">
        <v>8.5699999999999998E-2</v>
      </c>
      <c r="K91" s="58">
        <v>42275.3</v>
      </c>
      <c r="L91" s="58">
        <v>3623</v>
      </c>
      <c r="M91" s="60">
        <v>6.35</v>
      </c>
    </row>
    <row r="92" spans="1:13" x14ac:dyDescent="0.35">
      <c r="A92" s="3">
        <v>85</v>
      </c>
      <c r="B92" s="57">
        <v>0.14252600000000001</v>
      </c>
      <c r="C92" s="57">
        <v>0.133045</v>
      </c>
      <c r="D92" s="58">
        <v>23263.5</v>
      </c>
      <c r="E92" s="58">
        <v>3095.1</v>
      </c>
      <c r="F92" s="60">
        <v>4.9400000000000004</v>
      </c>
      <c r="G92" s="3" t="s">
        <v>12</v>
      </c>
      <c r="H92" s="3">
        <v>85</v>
      </c>
      <c r="I92" s="57">
        <v>0.104584</v>
      </c>
      <c r="J92" s="57">
        <v>9.9387000000000003E-2</v>
      </c>
      <c r="K92" s="58">
        <v>38652.300000000003</v>
      </c>
      <c r="L92" s="58">
        <v>3841.5</v>
      </c>
      <c r="M92" s="60">
        <v>5.9</v>
      </c>
    </row>
    <row r="93" spans="1:13" x14ac:dyDescent="0.35">
      <c r="A93" s="3">
        <v>86</v>
      </c>
      <c r="B93" s="57">
        <v>0.16433400000000001</v>
      </c>
      <c r="C93" s="57">
        <v>0.15185599999999999</v>
      </c>
      <c r="D93" s="58">
        <v>20168.400000000001</v>
      </c>
      <c r="E93" s="58">
        <v>3062.7</v>
      </c>
      <c r="F93" s="60">
        <v>4.62</v>
      </c>
      <c r="G93" s="3" t="s">
        <v>12</v>
      </c>
      <c r="H93" s="3">
        <v>86</v>
      </c>
      <c r="I93" s="57">
        <v>0.11569599999999999</v>
      </c>
      <c r="J93" s="57">
        <v>0.10936899999999999</v>
      </c>
      <c r="K93" s="58">
        <v>34810.800000000003</v>
      </c>
      <c r="L93" s="58">
        <v>3807.2</v>
      </c>
      <c r="M93" s="60">
        <v>5.5</v>
      </c>
    </row>
    <row r="94" spans="1:13" x14ac:dyDescent="0.35">
      <c r="A94" s="3">
        <v>87</v>
      </c>
      <c r="B94" s="57">
        <v>0.16937099999999999</v>
      </c>
      <c r="C94" s="57">
        <v>0.15614800000000001</v>
      </c>
      <c r="D94" s="58">
        <v>17105.7</v>
      </c>
      <c r="E94" s="58">
        <v>2671</v>
      </c>
      <c r="F94" s="60">
        <v>4.3600000000000003</v>
      </c>
      <c r="G94" s="3" t="s">
        <v>12</v>
      </c>
      <c r="H94" s="3">
        <v>87</v>
      </c>
      <c r="I94" s="57">
        <v>0.13109299999999999</v>
      </c>
      <c r="J94" s="57">
        <v>0.123029</v>
      </c>
      <c r="K94" s="58">
        <v>31003.5</v>
      </c>
      <c r="L94" s="58">
        <v>3814.3</v>
      </c>
      <c r="M94" s="60">
        <v>5.1100000000000003</v>
      </c>
    </row>
    <row r="95" spans="1:13" x14ac:dyDescent="0.35">
      <c r="A95" s="3">
        <v>88</v>
      </c>
      <c r="B95" s="57">
        <v>0.18876200000000001</v>
      </c>
      <c r="C95" s="57">
        <v>0.172483</v>
      </c>
      <c r="D95" s="58">
        <v>14434.7</v>
      </c>
      <c r="E95" s="58">
        <v>2489.6999999999998</v>
      </c>
      <c r="F95" s="60">
        <v>4.07</v>
      </c>
      <c r="G95" s="3" t="s">
        <v>12</v>
      </c>
      <c r="H95" s="3">
        <v>88</v>
      </c>
      <c r="I95" s="57">
        <v>0.143763</v>
      </c>
      <c r="J95" s="57">
        <v>0.13412199999999999</v>
      </c>
      <c r="K95" s="58">
        <v>27189.200000000001</v>
      </c>
      <c r="L95" s="58">
        <v>3646.7</v>
      </c>
      <c r="M95" s="60">
        <v>4.76</v>
      </c>
    </row>
    <row r="96" spans="1:13" x14ac:dyDescent="0.35">
      <c r="A96" s="3">
        <v>89</v>
      </c>
      <c r="B96" s="57">
        <v>0.207399</v>
      </c>
      <c r="C96" s="57">
        <v>0.187913</v>
      </c>
      <c r="D96" s="58">
        <v>11944.9</v>
      </c>
      <c r="E96" s="58">
        <v>2244.6</v>
      </c>
      <c r="F96" s="60">
        <v>3.81</v>
      </c>
      <c r="G96" s="3" t="s">
        <v>12</v>
      </c>
      <c r="H96" s="3">
        <v>89</v>
      </c>
      <c r="I96" s="57">
        <v>0.155561</v>
      </c>
      <c r="J96" s="57">
        <v>0.14433499999999999</v>
      </c>
      <c r="K96" s="58">
        <v>23542.5</v>
      </c>
      <c r="L96" s="58">
        <v>3398</v>
      </c>
      <c r="M96" s="60">
        <v>4.42</v>
      </c>
    </row>
    <row r="97" spans="1:13" x14ac:dyDescent="0.35">
      <c r="A97" s="3">
        <v>90</v>
      </c>
      <c r="B97" s="57">
        <v>0.211532</v>
      </c>
      <c r="C97" s="57">
        <v>0.191299</v>
      </c>
      <c r="D97" s="58">
        <v>9700.2999999999993</v>
      </c>
      <c r="E97" s="58">
        <v>1855.7</v>
      </c>
      <c r="F97" s="60">
        <v>3.58</v>
      </c>
      <c r="G97" s="3" t="s">
        <v>12</v>
      </c>
      <c r="H97" s="3">
        <v>90</v>
      </c>
      <c r="I97" s="57">
        <v>0.18270800000000001</v>
      </c>
      <c r="J97" s="57">
        <v>0.16741400000000001</v>
      </c>
      <c r="K97" s="58">
        <v>20144.5</v>
      </c>
      <c r="L97" s="58">
        <v>3372.5</v>
      </c>
      <c r="M97" s="60">
        <v>4.08</v>
      </c>
    </row>
    <row r="98" spans="1:13" x14ac:dyDescent="0.35">
      <c r="A98" s="3">
        <v>91</v>
      </c>
      <c r="B98" s="57">
        <v>0.25</v>
      </c>
      <c r="C98" s="57">
        <v>0.222222</v>
      </c>
      <c r="D98" s="58">
        <v>7844.7</v>
      </c>
      <c r="E98" s="58">
        <v>1743.3</v>
      </c>
      <c r="F98" s="60">
        <v>3.31</v>
      </c>
      <c r="G98" s="3" t="s">
        <v>12</v>
      </c>
      <c r="H98" s="3">
        <v>91</v>
      </c>
      <c r="I98" s="57">
        <v>0.202462</v>
      </c>
      <c r="J98" s="57">
        <v>0.18385000000000001</v>
      </c>
      <c r="K98" s="58">
        <v>16772</v>
      </c>
      <c r="L98" s="58">
        <v>3083.5</v>
      </c>
      <c r="M98" s="60">
        <v>3.8</v>
      </c>
    </row>
    <row r="99" spans="1:13" x14ac:dyDescent="0.35">
      <c r="A99" s="3">
        <v>92</v>
      </c>
      <c r="B99" s="57">
        <v>0.27174300000000001</v>
      </c>
      <c r="C99" s="57">
        <v>0.23923700000000001</v>
      </c>
      <c r="D99" s="58">
        <v>6101.4</v>
      </c>
      <c r="E99" s="58">
        <v>1459.7</v>
      </c>
      <c r="F99" s="60">
        <v>3.11</v>
      </c>
      <c r="G99" s="3" t="s">
        <v>12</v>
      </c>
      <c r="H99" s="3">
        <v>92</v>
      </c>
      <c r="I99" s="57">
        <v>0.21450900000000001</v>
      </c>
      <c r="J99" s="57">
        <v>0.19373000000000001</v>
      </c>
      <c r="K99" s="58">
        <v>13688.5</v>
      </c>
      <c r="L99" s="58">
        <v>2651.9</v>
      </c>
      <c r="M99" s="60">
        <v>3.54</v>
      </c>
    </row>
    <row r="100" spans="1:13" x14ac:dyDescent="0.35">
      <c r="A100" s="3">
        <v>93</v>
      </c>
      <c r="B100" s="57">
        <v>0.29586099999999999</v>
      </c>
      <c r="C100" s="57">
        <v>0.25773400000000002</v>
      </c>
      <c r="D100" s="58">
        <v>4641.7</v>
      </c>
      <c r="E100" s="58">
        <v>1196.3</v>
      </c>
      <c r="F100" s="60">
        <v>2.93</v>
      </c>
      <c r="G100" s="3" t="s">
        <v>12</v>
      </c>
      <c r="H100" s="3">
        <v>93</v>
      </c>
      <c r="I100" s="57">
        <v>0.24154200000000001</v>
      </c>
      <c r="J100" s="57">
        <v>0.21551400000000001</v>
      </c>
      <c r="K100" s="58">
        <v>11036.6</v>
      </c>
      <c r="L100" s="58">
        <v>2378.5</v>
      </c>
      <c r="M100" s="60">
        <v>3.27</v>
      </c>
    </row>
    <row r="101" spans="1:13" x14ac:dyDescent="0.35">
      <c r="A101" s="3">
        <v>94</v>
      </c>
      <c r="B101" s="57">
        <v>0.28734300000000002</v>
      </c>
      <c r="C101" s="57">
        <v>0.25124600000000002</v>
      </c>
      <c r="D101" s="58">
        <v>3445.4</v>
      </c>
      <c r="E101" s="58">
        <v>865.6</v>
      </c>
      <c r="F101" s="60">
        <v>2.78</v>
      </c>
      <c r="G101" s="3" t="s">
        <v>12</v>
      </c>
      <c r="H101" s="3">
        <v>94</v>
      </c>
      <c r="I101" s="57">
        <v>0.26535599999999998</v>
      </c>
      <c r="J101" s="57">
        <v>0.23427300000000001</v>
      </c>
      <c r="K101" s="58">
        <v>8658.1</v>
      </c>
      <c r="L101" s="58">
        <v>2028.4</v>
      </c>
      <c r="M101" s="60">
        <v>3.03</v>
      </c>
    </row>
    <row r="102" spans="1:13" x14ac:dyDescent="0.35">
      <c r="A102" s="3">
        <v>95</v>
      </c>
      <c r="B102" s="57">
        <v>0.31841700000000001</v>
      </c>
      <c r="C102" s="57">
        <v>0.27468399999999998</v>
      </c>
      <c r="D102" s="58">
        <v>2579.8000000000002</v>
      </c>
      <c r="E102" s="58">
        <v>708.6</v>
      </c>
      <c r="F102" s="60">
        <v>2.54</v>
      </c>
      <c r="G102" s="3" t="s">
        <v>12</v>
      </c>
      <c r="H102" s="3">
        <v>95</v>
      </c>
      <c r="I102" s="57">
        <v>0.30091600000000002</v>
      </c>
      <c r="J102" s="57">
        <v>0.26156200000000002</v>
      </c>
      <c r="K102" s="58">
        <v>6629.7</v>
      </c>
      <c r="L102" s="58">
        <v>1734.1</v>
      </c>
      <c r="M102" s="60">
        <v>2.81</v>
      </c>
    </row>
    <row r="103" spans="1:13" x14ac:dyDescent="0.35">
      <c r="A103" s="3">
        <v>96</v>
      </c>
      <c r="B103" s="57">
        <v>0.36186800000000002</v>
      </c>
      <c r="C103" s="57">
        <v>0.306425</v>
      </c>
      <c r="D103" s="58">
        <v>1871.1</v>
      </c>
      <c r="E103" s="58">
        <v>573.4</v>
      </c>
      <c r="F103" s="60">
        <v>2.3199999999999998</v>
      </c>
      <c r="G103" s="3" t="s">
        <v>12</v>
      </c>
      <c r="H103" s="3">
        <v>96</v>
      </c>
      <c r="I103" s="57">
        <v>0.32072200000000001</v>
      </c>
      <c r="J103" s="57">
        <v>0.27639900000000001</v>
      </c>
      <c r="K103" s="58">
        <v>4895.6000000000004</v>
      </c>
      <c r="L103" s="58">
        <v>1353.1</v>
      </c>
      <c r="M103" s="60">
        <v>2.63</v>
      </c>
    </row>
    <row r="104" spans="1:13" x14ac:dyDescent="0.35">
      <c r="A104" s="3">
        <v>97</v>
      </c>
      <c r="B104" s="57">
        <v>0.44597700000000001</v>
      </c>
      <c r="C104" s="57">
        <v>0.36466199999999999</v>
      </c>
      <c r="D104" s="58">
        <v>1297.8</v>
      </c>
      <c r="E104" s="58">
        <v>473.2</v>
      </c>
      <c r="F104" s="60">
        <v>2.12</v>
      </c>
      <c r="G104" s="3" t="s">
        <v>12</v>
      </c>
      <c r="H104" s="3">
        <v>97</v>
      </c>
      <c r="I104" s="57">
        <v>0.36795299999999997</v>
      </c>
      <c r="J104" s="57">
        <v>0.31077700000000003</v>
      </c>
      <c r="K104" s="58">
        <v>3542.5</v>
      </c>
      <c r="L104" s="58">
        <v>1100.9000000000001</v>
      </c>
      <c r="M104" s="60">
        <v>2.44</v>
      </c>
    </row>
    <row r="105" spans="1:13" x14ac:dyDescent="0.35">
      <c r="A105" s="3">
        <v>98</v>
      </c>
      <c r="B105" s="57">
        <v>0.46371000000000001</v>
      </c>
      <c r="C105" s="57">
        <v>0.37643199999999999</v>
      </c>
      <c r="D105" s="58">
        <v>824.5</v>
      </c>
      <c r="E105" s="58">
        <v>310.39999999999998</v>
      </c>
      <c r="F105" s="60">
        <v>2.0499999999999998</v>
      </c>
      <c r="G105" s="3" t="s">
        <v>12</v>
      </c>
      <c r="H105" s="3">
        <v>98</v>
      </c>
      <c r="I105" s="57">
        <v>0.36561900000000003</v>
      </c>
      <c r="J105" s="57">
        <v>0.30911100000000002</v>
      </c>
      <c r="K105" s="58">
        <v>2441.6</v>
      </c>
      <c r="L105" s="58">
        <v>754.7</v>
      </c>
      <c r="M105" s="60">
        <v>2.31</v>
      </c>
    </row>
    <row r="106" spans="1:13" x14ac:dyDescent="0.35">
      <c r="A106" s="3">
        <v>99</v>
      </c>
      <c r="B106" s="57">
        <v>0.48951</v>
      </c>
      <c r="C106" s="57">
        <v>0.393258</v>
      </c>
      <c r="D106" s="58">
        <v>514.1</v>
      </c>
      <c r="E106" s="58">
        <v>202.2</v>
      </c>
      <c r="F106" s="60">
        <v>1.98</v>
      </c>
      <c r="G106" s="3" t="s">
        <v>12</v>
      </c>
      <c r="H106" s="3">
        <v>99</v>
      </c>
      <c r="I106" s="57">
        <v>0.42771700000000001</v>
      </c>
      <c r="J106" s="57">
        <v>0.35236099999999998</v>
      </c>
      <c r="K106" s="58">
        <v>1686.9</v>
      </c>
      <c r="L106" s="58">
        <v>594.4</v>
      </c>
      <c r="M106" s="60">
        <v>2.13</v>
      </c>
    </row>
    <row r="107" spans="1:13" x14ac:dyDescent="0.35">
      <c r="A107" s="3">
        <v>100</v>
      </c>
      <c r="B107" s="3">
        <v>0.48888900000000002</v>
      </c>
      <c r="C107" s="3">
        <v>0.39285700000000001</v>
      </c>
      <c r="D107" s="3">
        <v>312</v>
      </c>
      <c r="E107" s="3">
        <v>122.6</v>
      </c>
      <c r="F107" s="3">
        <v>1.95</v>
      </c>
      <c r="G107" s="3" t="s">
        <v>12</v>
      </c>
      <c r="H107" s="3">
        <v>100</v>
      </c>
      <c r="I107" s="3">
        <v>0.43518499999999999</v>
      </c>
      <c r="J107" s="3">
        <v>0.35741400000000001</v>
      </c>
      <c r="K107" s="3">
        <v>1092.5</v>
      </c>
      <c r="L107" s="3">
        <v>390.5</v>
      </c>
      <c r="M107" s="3">
        <v>2.0099999999999998</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33</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5.8859999999999997E-3</v>
      </c>
      <c r="C7" s="57">
        <v>5.8690000000000001E-3</v>
      </c>
      <c r="D7" s="58">
        <v>100000</v>
      </c>
      <c r="E7" s="58">
        <v>586.9</v>
      </c>
      <c r="F7" s="60">
        <v>73.510000000000005</v>
      </c>
      <c r="G7" s="3" t="s">
        <v>12</v>
      </c>
      <c r="H7" s="3">
        <v>0</v>
      </c>
      <c r="I7" s="57">
        <v>4.6969999999999998E-3</v>
      </c>
      <c r="J7" s="57">
        <v>4.6860000000000001E-3</v>
      </c>
      <c r="K7" s="58">
        <v>100000</v>
      </c>
      <c r="L7" s="58">
        <v>468.6</v>
      </c>
      <c r="M7" s="60">
        <v>78.87</v>
      </c>
    </row>
    <row r="8" spans="1:13" x14ac:dyDescent="0.35">
      <c r="A8" s="3">
        <v>1</v>
      </c>
      <c r="B8" s="57">
        <v>3.5E-4</v>
      </c>
      <c r="C8" s="57">
        <v>3.5E-4</v>
      </c>
      <c r="D8" s="58">
        <v>99413.1</v>
      </c>
      <c r="E8" s="58">
        <v>34.799999999999997</v>
      </c>
      <c r="F8" s="60">
        <v>72.94</v>
      </c>
      <c r="G8" s="3" t="s">
        <v>12</v>
      </c>
      <c r="H8" s="3">
        <v>1</v>
      </c>
      <c r="I8" s="57">
        <v>3.79E-4</v>
      </c>
      <c r="J8" s="57">
        <v>3.79E-4</v>
      </c>
      <c r="K8" s="58">
        <v>99531.4</v>
      </c>
      <c r="L8" s="58">
        <v>37.700000000000003</v>
      </c>
      <c r="M8" s="60">
        <v>78.239999999999995</v>
      </c>
    </row>
    <row r="9" spans="1:13" x14ac:dyDescent="0.35">
      <c r="A9" s="3">
        <v>2</v>
      </c>
      <c r="B9" s="57">
        <v>2.1800000000000001E-4</v>
      </c>
      <c r="C9" s="57">
        <v>2.1800000000000001E-4</v>
      </c>
      <c r="D9" s="58">
        <v>99378.4</v>
      </c>
      <c r="E9" s="58">
        <v>21.6</v>
      </c>
      <c r="F9" s="60">
        <v>71.97</v>
      </c>
      <c r="G9" s="3" t="s">
        <v>12</v>
      </c>
      <c r="H9" s="3">
        <v>2</v>
      </c>
      <c r="I9" s="57">
        <v>2.41E-4</v>
      </c>
      <c r="J9" s="57">
        <v>2.41E-4</v>
      </c>
      <c r="K9" s="58">
        <v>99493.7</v>
      </c>
      <c r="L9" s="58">
        <v>24</v>
      </c>
      <c r="M9" s="60">
        <v>77.27</v>
      </c>
    </row>
    <row r="10" spans="1:13" x14ac:dyDescent="0.35">
      <c r="A10" s="3">
        <v>3</v>
      </c>
      <c r="B10" s="57">
        <v>2.4600000000000002E-4</v>
      </c>
      <c r="C10" s="57">
        <v>2.4600000000000002E-4</v>
      </c>
      <c r="D10" s="58">
        <v>99356.7</v>
      </c>
      <c r="E10" s="58">
        <v>24.4</v>
      </c>
      <c r="F10" s="60">
        <v>70.98</v>
      </c>
      <c r="G10" s="3" t="s">
        <v>12</v>
      </c>
      <c r="H10" s="3">
        <v>3</v>
      </c>
      <c r="I10" s="57">
        <v>1.6100000000000001E-4</v>
      </c>
      <c r="J10" s="57">
        <v>1.6100000000000001E-4</v>
      </c>
      <c r="K10" s="58">
        <v>99469.7</v>
      </c>
      <c r="L10" s="58">
        <v>16</v>
      </c>
      <c r="M10" s="60">
        <v>76.290000000000006</v>
      </c>
    </row>
    <row r="11" spans="1:13" x14ac:dyDescent="0.35">
      <c r="A11" s="3">
        <v>4</v>
      </c>
      <c r="B11" s="57">
        <v>2.72E-4</v>
      </c>
      <c r="C11" s="57">
        <v>2.72E-4</v>
      </c>
      <c r="D11" s="58">
        <v>99332.3</v>
      </c>
      <c r="E11" s="58">
        <v>27</v>
      </c>
      <c r="F11" s="60">
        <v>70</v>
      </c>
      <c r="G11" s="3" t="s">
        <v>12</v>
      </c>
      <c r="H11" s="3">
        <v>4</v>
      </c>
      <c r="I11" s="57">
        <v>1.8000000000000001E-4</v>
      </c>
      <c r="J11" s="57">
        <v>1.8000000000000001E-4</v>
      </c>
      <c r="K11" s="58">
        <v>99453.7</v>
      </c>
      <c r="L11" s="58">
        <v>17.899999999999999</v>
      </c>
      <c r="M11" s="60">
        <v>75.3</v>
      </c>
    </row>
    <row r="12" spans="1:13" x14ac:dyDescent="0.35">
      <c r="A12" s="3">
        <v>5</v>
      </c>
      <c r="B12" s="57">
        <v>1.6799999999999999E-4</v>
      </c>
      <c r="C12" s="57">
        <v>1.6799999999999999E-4</v>
      </c>
      <c r="D12" s="58">
        <v>99305.3</v>
      </c>
      <c r="E12" s="58">
        <v>16.7</v>
      </c>
      <c r="F12" s="60">
        <v>69.02</v>
      </c>
      <c r="G12" s="3" t="s">
        <v>12</v>
      </c>
      <c r="H12" s="3">
        <v>5</v>
      </c>
      <c r="I12" s="57">
        <v>1.18E-4</v>
      </c>
      <c r="J12" s="57">
        <v>1.18E-4</v>
      </c>
      <c r="K12" s="58">
        <v>99435.9</v>
      </c>
      <c r="L12" s="58">
        <v>11.7</v>
      </c>
      <c r="M12" s="60">
        <v>74.31</v>
      </c>
    </row>
    <row r="13" spans="1:13" x14ac:dyDescent="0.35">
      <c r="A13" s="3">
        <v>6</v>
      </c>
      <c r="B13" s="57">
        <v>1.3200000000000001E-4</v>
      </c>
      <c r="C13" s="57">
        <v>1.3200000000000001E-4</v>
      </c>
      <c r="D13" s="58">
        <v>99288.7</v>
      </c>
      <c r="E13" s="58">
        <v>13.1</v>
      </c>
      <c r="F13" s="60">
        <v>68.03</v>
      </c>
      <c r="G13" s="3" t="s">
        <v>12</v>
      </c>
      <c r="H13" s="3">
        <v>6</v>
      </c>
      <c r="I13" s="57">
        <v>1.17E-4</v>
      </c>
      <c r="J13" s="57">
        <v>1.17E-4</v>
      </c>
      <c r="K13" s="58">
        <v>99424.1</v>
      </c>
      <c r="L13" s="58">
        <v>11.6</v>
      </c>
      <c r="M13" s="60">
        <v>73.319999999999993</v>
      </c>
    </row>
    <row r="14" spans="1:13" x14ac:dyDescent="0.35">
      <c r="A14" s="3">
        <v>7</v>
      </c>
      <c r="B14" s="57">
        <v>1.0900000000000001E-4</v>
      </c>
      <c r="C14" s="57">
        <v>1.0900000000000001E-4</v>
      </c>
      <c r="D14" s="58">
        <v>99275.5</v>
      </c>
      <c r="E14" s="58">
        <v>10.8</v>
      </c>
      <c r="F14" s="60">
        <v>67.040000000000006</v>
      </c>
      <c r="G14" s="3" t="s">
        <v>12</v>
      </c>
      <c r="H14" s="3">
        <v>7</v>
      </c>
      <c r="I14" s="57">
        <v>8.0000000000000007E-5</v>
      </c>
      <c r="J14" s="57">
        <v>8.0000000000000007E-5</v>
      </c>
      <c r="K14" s="58">
        <v>99412.5</v>
      </c>
      <c r="L14" s="58">
        <v>8</v>
      </c>
      <c r="M14" s="60">
        <v>72.33</v>
      </c>
    </row>
    <row r="15" spans="1:13" x14ac:dyDescent="0.35">
      <c r="A15" s="3">
        <v>8</v>
      </c>
      <c r="B15" s="57">
        <v>8.5000000000000006E-5</v>
      </c>
      <c r="C15" s="57">
        <v>8.5000000000000006E-5</v>
      </c>
      <c r="D15" s="58">
        <v>99264.7</v>
      </c>
      <c r="E15" s="58">
        <v>8.5</v>
      </c>
      <c r="F15" s="60">
        <v>66.040000000000006</v>
      </c>
      <c r="G15" s="3" t="s">
        <v>12</v>
      </c>
      <c r="H15" s="3">
        <v>8</v>
      </c>
      <c r="I15" s="57">
        <v>1.2300000000000001E-4</v>
      </c>
      <c r="J15" s="57">
        <v>1.2300000000000001E-4</v>
      </c>
      <c r="K15" s="58">
        <v>99404.6</v>
      </c>
      <c r="L15" s="58">
        <v>12.2</v>
      </c>
      <c r="M15" s="60">
        <v>71.34</v>
      </c>
    </row>
    <row r="16" spans="1:13" x14ac:dyDescent="0.35">
      <c r="A16" s="3">
        <v>9</v>
      </c>
      <c r="B16" s="57">
        <v>1.45E-4</v>
      </c>
      <c r="C16" s="57">
        <v>1.45E-4</v>
      </c>
      <c r="D16" s="58">
        <v>99256.2</v>
      </c>
      <c r="E16" s="58">
        <v>14.4</v>
      </c>
      <c r="F16" s="60">
        <v>65.05</v>
      </c>
      <c r="G16" s="3" t="s">
        <v>12</v>
      </c>
      <c r="H16" s="3">
        <v>9</v>
      </c>
      <c r="I16" s="57">
        <v>1.1900000000000001E-4</v>
      </c>
      <c r="J16" s="57">
        <v>1.1900000000000001E-4</v>
      </c>
      <c r="K16" s="58">
        <v>99392.3</v>
      </c>
      <c r="L16" s="58">
        <v>11.8</v>
      </c>
      <c r="M16" s="60">
        <v>70.349999999999994</v>
      </c>
    </row>
    <row r="17" spans="1:13" x14ac:dyDescent="0.35">
      <c r="A17" s="3">
        <v>10</v>
      </c>
      <c r="B17" s="57">
        <v>1.4200000000000001E-4</v>
      </c>
      <c r="C17" s="57">
        <v>1.4200000000000001E-4</v>
      </c>
      <c r="D17" s="58">
        <v>99241.8</v>
      </c>
      <c r="E17" s="58">
        <v>14.1</v>
      </c>
      <c r="F17" s="60">
        <v>64.06</v>
      </c>
      <c r="G17" s="3" t="s">
        <v>12</v>
      </c>
      <c r="H17" s="3">
        <v>10</v>
      </c>
      <c r="I17" s="57">
        <v>9.5000000000000005E-5</v>
      </c>
      <c r="J17" s="57">
        <v>9.5000000000000005E-5</v>
      </c>
      <c r="K17" s="58">
        <v>99380.5</v>
      </c>
      <c r="L17" s="58">
        <v>9.4</v>
      </c>
      <c r="M17" s="60">
        <v>69.349999999999994</v>
      </c>
    </row>
    <row r="18" spans="1:13" x14ac:dyDescent="0.35">
      <c r="A18" s="3">
        <v>11</v>
      </c>
      <c r="B18" s="57">
        <v>1.9100000000000001E-4</v>
      </c>
      <c r="C18" s="57">
        <v>1.9100000000000001E-4</v>
      </c>
      <c r="D18" s="58">
        <v>99227.7</v>
      </c>
      <c r="E18" s="58">
        <v>19</v>
      </c>
      <c r="F18" s="60">
        <v>63.07</v>
      </c>
      <c r="G18" s="3" t="s">
        <v>12</v>
      </c>
      <c r="H18" s="3">
        <v>11</v>
      </c>
      <c r="I18" s="57">
        <v>1.16E-4</v>
      </c>
      <c r="J18" s="57">
        <v>1.16E-4</v>
      </c>
      <c r="K18" s="58">
        <v>99371.1</v>
      </c>
      <c r="L18" s="58">
        <v>11.5</v>
      </c>
      <c r="M18" s="60">
        <v>68.36</v>
      </c>
    </row>
    <row r="19" spans="1:13" x14ac:dyDescent="0.35">
      <c r="A19" s="3">
        <v>12</v>
      </c>
      <c r="B19" s="57">
        <v>1.93E-4</v>
      </c>
      <c r="C19" s="57">
        <v>1.93E-4</v>
      </c>
      <c r="D19" s="58">
        <v>99208.7</v>
      </c>
      <c r="E19" s="58">
        <v>19.100000000000001</v>
      </c>
      <c r="F19" s="60">
        <v>62.08</v>
      </c>
      <c r="G19" s="3" t="s">
        <v>12</v>
      </c>
      <c r="H19" s="3">
        <v>12</v>
      </c>
      <c r="I19" s="57">
        <v>1.07E-4</v>
      </c>
      <c r="J19" s="57">
        <v>1.07E-4</v>
      </c>
      <c r="K19" s="58">
        <v>99359.6</v>
      </c>
      <c r="L19" s="58">
        <v>10.6</v>
      </c>
      <c r="M19" s="60">
        <v>67.37</v>
      </c>
    </row>
    <row r="20" spans="1:13" x14ac:dyDescent="0.35">
      <c r="A20" s="3">
        <v>13</v>
      </c>
      <c r="B20" s="57">
        <v>2.03E-4</v>
      </c>
      <c r="C20" s="57">
        <v>2.03E-4</v>
      </c>
      <c r="D20" s="58">
        <v>99189.6</v>
      </c>
      <c r="E20" s="58">
        <v>20.100000000000001</v>
      </c>
      <c r="F20" s="60">
        <v>61.09</v>
      </c>
      <c r="G20" s="3" t="s">
        <v>12</v>
      </c>
      <c r="H20" s="3">
        <v>13</v>
      </c>
      <c r="I20" s="57">
        <v>1.6000000000000001E-4</v>
      </c>
      <c r="J20" s="57">
        <v>1.6000000000000001E-4</v>
      </c>
      <c r="K20" s="58">
        <v>99349</v>
      </c>
      <c r="L20" s="58">
        <v>15.9</v>
      </c>
      <c r="M20" s="60">
        <v>66.38</v>
      </c>
    </row>
    <row r="21" spans="1:13" x14ac:dyDescent="0.35">
      <c r="A21" s="3">
        <v>14</v>
      </c>
      <c r="B21" s="57">
        <v>2.12E-4</v>
      </c>
      <c r="C21" s="57">
        <v>2.12E-4</v>
      </c>
      <c r="D21" s="58">
        <v>99169.5</v>
      </c>
      <c r="E21" s="58">
        <v>21</v>
      </c>
      <c r="F21" s="60">
        <v>60.1</v>
      </c>
      <c r="G21" s="3" t="s">
        <v>12</v>
      </c>
      <c r="H21" s="3">
        <v>14</v>
      </c>
      <c r="I21" s="57">
        <v>1.7000000000000001E-4</v>
      </c>
      <c r="J21" s="57">
        <v>1.7000000000000001E-4</v>
      </c>
      <c r="K21" s="58">
        <v>99333.1</v>
      </c>
      <c r="L21" s="58">
        <v>16.8</v>
      </c>
      <c r="M21" s="60">
        <v>65.39</v>
      </c>
    </row>
    <row r="22" spans="1:13" x14ac:dyDescent="0.35">
      <c r="A22" s="3">
        <v>15</v>
      </c>
      <c r="B22" s="57">
        <v>3.1E-4</v>
      </c>
      <c r="C22" s="57">
        <v>3.1E-4</v>
      </c>
      <c r="D22" s="58">
        <v>99148.5</v>
      </c>
      <c r="E22" s="58">
        <v>30.8</v>
      </c>
      <c r="F22" s="60">
        <v>59.12</v>
      </c>
      <c r="G22" s="3" t="s">
        <v>12</v>
      </c>
      <c r="H22" s="3">
        <v>15</v>
      </c>
      <c r="I22" s="57">
        <v>2.6200000000000003E-4</v>
      </c>
      <c r="J22" s="57">
        <v>2.6200000000000003E-4</v>
      </c>
      <c r="K22" s="58">
        <v>99316.3</v>
      </c>
      <c r="L22" s="58">
        <v>26</v>
      </c>
      <c r="M22" s="60">
        <v>64.400000000000006</v>
      </c>
    </row>
    <row r="23" spans="1:13" x14ac:dyDescent="0.35">
      <c r="A23" s="3">
        <v>16</v>
      </c>
      <c r="B23" s="57">
        <v>5.2400000000000005E-4</v>
      </c>
      <c r="C23" s="57">
        <v>5.2400000000000005E-4</v>
      </c>
      <c r="D23" s="58">
        <v>99117.7</v>
      </c>
      <c r="E23" s="58">
        <v>51.9</v>
      </c>
      <c r="F23" s="60">
        <v>58.14</v>
      </c>
      <c r="G23" s="3" t="s">
        <v>12</v>
      </c>
      <c r="H23" s="3">
        <v>16</v>
      </c>
      <c r="I23" s="57">
        <v>2.6200000000000003E-4</v>
      </c>
      <c r="J23" s="57">
        <v>2.6200000000000003E-4</v>
      </c>
      <c r="K23" s="58">
        <v>99290.2</v>
      </c>
      <c r="L23" s="58">
        <v>26</v>
      </c>
      <c r="M23" s="60">
        <v>63.41</v>
      </c>
    </row>
    <row r="24" spans="1:13" x14ac:dyDescent="0.35">
      <c r="A24" s="3">
        <v>17</v>
      </c>
      <c r="B24" s="57">
        <v>7.8100000000000001E-4</v>
      </c>
      <c r="C24" s="57">
        <v>7.8100000000000001E-4</v>
      </c>
      <c r="D24" s="58">
        <v>99065.8</v>
      </c>
      <c r="E24" s="58">
        <v>77.400000000000006</v>
      </c>
      <c r="F24" s="60">
        <v>57.17</v>
      </c>
      <c r="G24" s="3" t="s">
        <v>12</v>
      </c>
      <c r="H24" s="3">
        <v>17</v>
      </c>
      <c r="I24" s="57">
        <v>5.3300000000000005E-4</v>
      </c>
      <c r="J24" s="57">
        <v>5.3300000000000005E-4</v>
      </c>
      <c r="K24" s="58">
        <v>99264.3</v>
      </c>
      <c r="L24" s="58">
        <v>52.9</v>
      </c>
      <c r="M24" s="60">
        <v>62.43</v>
      </c>
    </row>
    <row r="25" spans="1:13" x14ac:dyDescent="0.35">
      <c r="A25" s="3">
        <v>18</v>
      </c>
      <c r="B25" s="57">
        <v>1.111E-3</v>
      </c>
      <c r="C25" s="57">
        <v>1.111E-3</v>
      </c>
      <c r="D25" s="58">
        <v>98988.4</v>
      </c>
      <c r="E25" s="58">
        <v>109.9</v>
      </c>
      <c r="F25" s="60">
        <v>56.21</v>
      </c>
      <c r="G25" s="3" t="s">
        <v>12</v>
      </c>
      <c r="H25" s="3">
        <v>18</v>
      </c>
      <c r="I25" s="57">
        <v>3.8000000000000002E-4</v>
      </c>
      <c r="J25" s="57">
        <v>3.8000000000000002E-4</v>
      </c>
      <c r="K25" s="58">
        <v>99211.4</v>
      </c>
      <c r="L25" s="58">
        <v>37.700000000000003</v>
      </c>
      <c r="M25" s="60">
        <v>61.46</v>
      </c>
    </row>
    <row r="26" spans="1:13" x14ac:dyDescent="0.35">
      <c r="A26" s="3">
        <v>19</v>
      </c>
      <c r="B26" s="57">
        <v>1.0510000000000001E-3</v>
      </c>
      <c r="C26" s="57">
        <v>1.0510000000000001E-3</v>
      </c>
      <c r="D26" s="58">
        <v>98878.5</v>
      </c>
      <c r="E26" s="58">
        <v>103.9</v>
      </c>
      <c r="F26" s="60">
        <v>55.27</v>
      </c>
      <c r="G26" s="3" t="s">
        <v>12</v>
      </c>
      <c r="H26" s="3">
        <v>19</v>
      </c>
      <c r="I26" s="57">
        <v>2.8600000000000001E-4</v>
      </c>
      <c r="J26" s="57">
        <v>2.8600000000000001E-4</v>
      </c>
      <c r="K26" s="58">
        <v>99173.7</v>
      </c>
      <c r="L26" s="58">
        <v>28.4</v>
      </c>
      <c r="M26" s="60">
        <v>60.49</v>
      </c>
    </row>
    <row r="27" spans="1:13" x14ac:dyDescent="0.35">
      <c r="A27" s="3">
        <v>20</v>
      </c>
      <c r="B27" s="57">
        <v>9.4200000000000002E-4</v>
      </c>
      <c r="C27" s="57">
        <v>9.41E-4</v>
      </c>
      <c r="D27" s="58">
        <v>98774.6</v>
      </c>
      <c r="E27" s="58">
        <v>93</v>
      </c>
      <c r="F27" s="60">
        <v>54.33</v>
      </c>
      <c r="G27" s="3" t="s">
        <v>12</v>
      </c>
      <c r="H27" s="3">
        <v>20</v>
      </c>
      <c r="I27" s="57">
        <v>4.4499999999999997E-4</v>
      </c>
      <c r="J27" s="57">
        <v>4.4499999999999997E-4</v>
      </c>
      <c r="K27" s="58">
        <v>99145.3</v>
      </c>
      <c r="L27" s="58">
        <v>44.1</v>
      </c>
      <c r="M27" s="60">
        <v>59.5</v>
      </c>
    </row>
    <row r="28" spans="1:13" x14ac:dyDescent="0.35">
      <c r="A28" s="3">
        <v>21</v>
      </c>
      <c r="B28" s="57">
        <v>1.2260000000000001E-3</v>
      </c>
      <c r="C28" s="57">
        <v>1.225E-3</v>
      </c>
      <c r="D28" s="58">
        <v>98681.600000000006</v>
      </c>
      <c r="E28" s="58">
        <v>120.9</v>
      </c>
      <c r="F28" s="60">
        <v>53.38</v>
      </c>
      <c r="G28" s="3" t="s">
        <v>12</v>
      </c>
      <c r="H28" s="3">
        <v>21</v>
      </c>
      <c r="I28" s="57">
        <v>3.9300000000000001E-4</v>
      </c>
      <c r="J28" s="57">
        <v>3.9199999999999999E-4</v>
      </c>
      <c r="K28" s="58">
        <v>99101.2</v>
      </c>
      <c r="L28" s="58">
        <v>38.9</v>
      </c>
      <c r="M28" s="60">
        <v>58.53</v>
      </c>
    </row>
    <row r="29" spans="1:13" x14ac:dyDescent="0.35">
      <c r="A29" s="3">
        <v>22</v>
      </c>
      <c r="B29" s="57">
        <v>1.3979999999999999E-3</v>
      </c>
      <c r="C29" s="57">
        <v>1.397E-3</v>
      </c>
      <c r="D29" s="58">
        <v>98560.7</v>
      </c>
      <c r="E29" s="58">
        <v>137.69999999999999</v>
      </c>
      <c r="F29" s="60">
        <v>52.45</v>
      </c>
      <c r="G29" s="3" t="s">
        <v>12</v>
      </c>
      <c r="H29" s="3">
        <v>22</v>
      </c>
      <c r="I29" s="57">
        <v>3.88E-4</v>
      </c>
      <c r="J29" s="57">
        <v>3.88E-4</v>
      </c>
      <c r="K29" s="58">
        <v>99062.3</v>
      </c>
      <c r="L29" s="58">
        <v>38.4</v>
      </c>
      <c r="M29" s="60">
        <v>57.55</v>
      </c>
    </row>
    <row r="30" spans="1:13" x14ac:dyDescent="0.35">
      <c r="A30" s="3">
        <v>23</v>
      </c>
      <c r="B30" s="57">
        <v>1.0790000000000001E-3</v>
      </c>
      <c r="C30" s="57">
        <v>1.078E-3</v>
      </c>
      <c r="D30" s="58">
        <v>98423</v>
      </c>
      <c r="E30" s="58">
        <v>106.1</v>
      </c>
      <c r="F30" s="60">
        <v>51.52</v>
      </c>
      <c r="G30" s="3" t="s">
        <v>12</v>
      </c>
      <c r="H30" s="3">
        <v>23</v>
      </c>
      <c r="I30" s="57">
        <v>4.0299999999999998E-4</v>
      </c>
      <c r="J30" s="57">
        <v>4.0299999999999998E-4</v>
      </c>
      <c r="K30" s="58">
        <v>99023.8</v>
      </c>
      <c r="L30" s="58">
        <v>39.9</v>
      </c>
      <c r="M30" s="60">
        <v>56.58</v>
      </c>
    </row>
    <row r="31" spans="1:13" x14ac:dyDescent="0.35">
      <c r="A31" s="3">
        <v>24</v>
      </c>
      <c r="B31" s="57">
        <v>1.315E-3</v>
      </c>
      <c r="C31" s="57">
        <v>1.3140000000000001E-3</v>
      </c>
      <c r="D31" s="58">
        <v>98316.9</v>
      </c>
      <c r="E31" s="58">
        <v>129.19999999999999</v>
      </c>
      <c r="F31" s="60">
        <v>50.57</v>
      </c>
      <c r="G31" s="3" t="s">
        <v>12</v>
      </c>
      <c r="H31" s="3">
        <v>24</v>
      </c>
      <c r="I31" s="57">
        <v>4.4299999999999998E-4</v>
      </c>
      <c r="J31" s="57">
        <v>4.4200000000000001E-4</v>
      </c>
      <c r="K31" s="58">
        <v>98983.9</v>
      </c>
      <c r="L31" s="58">
        <v>43.8</v>
      </c>
      <c r="M31" s="60">
        <v>55.6</v>
      </c>
    </row>
    <row r="32" spans="1:13" x14ac:dyDescent="0.35">
      <c r="A32" s="3">
        <v>25</v>
      </c>
      <c r="B32" s="57">
        <v>1.2489999999999999E-3</v>
      </c>
      <c r="C32" s="57">
        <v>1.248E-3</v>
      </c>
      <c r="D32" s="58">
        <v>98187.7</v>
      </c>
      <c r="E32" s="58">
        <v>122.5</v>
      </c>
      <c r="F32" s="60">
        <v>49.64</v>
      </c>
      <c r="G32" s="3" t="s">
        <v>12</v>
      </c>
      <c r="H32" s="3">
        <v>25</v>
      </c>
      <c r="I32" s="57">
        <v>4.0299999999999998E-4</v>
      </c>
      <c r="J32" s="57">
        <v>4.0299999999999998E-4</v>
      </c>
      <c r="K32" s="58">
        <v>98940.1</v>
      </c>
      <c r="L32" s="58">
        <v>39.9</v>
      </c>
      <c r="M32" s="60">
        <v>54.62</v>
      </c>
    </row>
    <row r="33" spans="1:13" x14ac:dyDescent="0.35">
      <c r="A33" s="3">
        <v>26</v>
      </c>
      <c r="B33" s="57">
        <v>1.212E-3</v>
      </c>
      <c r="C33" s="57">
        <v>1.2110000000000001E-3</v>
      </c>
      <c r="D33" s="58">
        <v>98065.1</v>
      </c>
      <c r="E33" s="58">
        <v>118.8</v>
      </c>
      <c r="F33" s="60">
        <v>48.7</v>
      </c>
      <c r="G33" s="3" t="s">
        <v>12</v>
      </c>
      <c r="H33" s="3">
        <v>26</v>
      </c>
      <c r="I33" s="57">
        <v>4.1599999999999997E-4</v>
      </c>
      <c r="J33" s="57">
        <v>4.1599999999999997E-4</v>
      </c>
      <c r="K33" s="58">
        <v>98900.3</v>
      </c>
      <c r="L33" s="58">
        <v>41.2</v>
      </c>
      <c r="M33" s="60">
        <v>53.64</v>
      </c>
    </row>
    <row r="34" spans="1:13" x14ac:dyDescent="0.35">
      <c r="A34" s="3">
        <v>27</v>
      </c>
      <c r="B34" s="57">
        <v>1.635E-3</v>
      </c>
      <c r="C34" s="57">
        <v>1.634E-3</v>
      </c>
      <c r="D34" s="58">
        <v>97946.4</v>
      </c>
      <c r="E34" s="58">
        <v>160.1</v>
      </c>
      <c r="F34" s="60">
        <v>47.76</v>
      </c>
      <c r="G34" s="3" t="s">
        <v>12</v>
      </c>
      <c r="H34" s="3">
        <v>27</v>
      </c>
      <c r="I34" s="57">
        <v>5.1000000000000004E-4</v>
      </c>
      <c r="J34" s="57">
        <v>5.1000000000000004E-4</v>
      </c>
      <c r="K34" s="58">
        <v>98859.1</v>
      </c>
      <c r="L34" s="58">
        <v>50.4</v>
      </c>
      <c r="M34" s="60">
        <v>52.67</v>
      </c>
    </row>
    <row r="35" spans="1:13" x14ac:dyDescent="0.35">
      <c r="A35" s="3">
        <v>28</v>
      </c>
      <c r="B35" s="57">
        <v>1.524E-3</v>
      </c>
      <c r="C35" s="57">
        <v>1.523E-3</v>
      </c>
      <c r="D35" s="58">
        <v>97786.3</v>
      </c>
      <c r="E35" s="58">
        <v>148.9</v>
      </c>
      <c r="F35" s="60">
        <v>46.84</v>
      </c>
      <c r="G35" s="3" t="s">
        <v>12</v>
      </c>
      <c r="H35" s="3">
        <v>28</v>
      </c>
      <c r="I35" s="57">
        <v>4.3899999999999999E-4</v>
      </c>
      <c r="J35" s="57">
        <v>4.3899999999999999E-4</v>
      </c>
      <c r="K35" s="58">
        <v>98808.7</v>
      </c>
      <c r="L35" s="58">
        <v>43.4</v>
      </c>
      <c r="M35" s="60">
        <v>51.69</v>
      </c>
    </row>
    <row r="36" spans="1:13" x14ac:dyDescent="0.35">
      <c r="A36" s="3">
        <v>29</v>
      </c>
      <c r="B36" s="57">
        <v>1.5299999999999999E-3</v>
      </c>
      <c r="C36" s="57">
        <v>1.529E-3</v>
      </c>
      <c r="D36" s="58">
        <v>97637.4</v>
      </c>
      <c r="E36" s="58">
        <v>149.30000000000001</v>
      </c>
      <c r="F36" s="60">
        <v>45.91</v>
      </c>
      <c r="G36" s="3" t="s">
        <v>12</v>
      </c>
      <c r="H36" s="3">
        <v>29</v>
      </c>
      <c r="I36" s="57">
        <v>4.2499999999999998E-4</v>
      </c>
      <c r="J36" s="57">
        <v>4.2499999999999998E-4</v>
      </c>
      <c r="K36" s="58">
        <v>98765.3</v>
      </c>
      <c r="L36" s="58">
        <v>42</v>
      </c>
      <c r="M36" s="60">
        <v>50.72</v>
      </c>
    </row>
    <row r="37" spans="1:13" x14ac:dyDescent="0.35">
      <c r="A37" s="3">
        <v>30</v>
      </c>
      <c r="B37" s="57">
        <v>1.632E-3</v>
      </c>
      <c r="C37" s="57">
        <v>1.6310000000000001E-3</v>
      </c>
      <c r="D37" s="58">
        <v>97488.1</v>
      </c>
      <c r="E37" s="58">
        <v>159</v>
      </c>
      <c r="F37" s="60">
        <v>44.98</v>
      </c>
      <c r="G37" s="3" t="s">
        <v>12</v>
      </c>
      <c r="H37" s="3">
        <v>30</v>
      </c>
      <c r="I37" s="57">
        <v>5.0000000000000001E-4</v>
      </c>
      <c r="J37" s="57">
        <v>5.0000000000000001E-4</v>
      </c>
      <c r="K37" s="58">
        <v>98723.3</v>
      </c>
      <c r="L37" s="58">
        <v>49.4</v>
      </c>
      <c r="M37" s="60">
        <v>49.74</v>
      </c>
    </row>
    <row r="38" spans="1:13" x14ac:dyDescent="0.35">
      <c r="A38" s="3">
        <v>31</v>
      </c>
      <c r="B38" s="57">
        <v>1.4499999999999999E-3</v>
      </c>
      <c r="C38" s="57">
        <v>1.449E-3</v>
      </c>
      <c r="D38" s="58">
        <v>97329.1</v>
      </c>
      <c r="E38" s="58">
        <v>141</v>
      </c>
      <c r="F38" s="60">
        <v>44.05</v>
      </c>
      <c r="G38" s="3" t="s">
        <v>12</v>
      </c>
      <c r="H38" s="3">
        <v>31</v>
      </c>
      <c r="I38" s="57">
        <v>6.3199999999999997E-4</v>
      </c>
      <c r="J38" s="57">
        <v>6.3199999999999997E-4</v>
      </c>
      <c r="K38" s="58">
        <v>98673.9</v>
      </c>
      <c r="L38" s="58">
        <v>62.4</v>
      </c>
      <c r="M38" s="60">
        <v>48.76</v>
      </c>
    </row>
    <row r="39" spans="1:13" x14ac:dyDescent="0.35">
      <c r="A39" s="3">
        <v>32</v>
      </c>
      <c r="B39" s="57">
        <v>1.805E-3</v>
      </c>
      <c r="C39" s="57">
        <v>1.8029999999999999E-3</v>
      </c>
      <c r="D39" s="58">
        <v>97188.1</v>
      </c>
      <c r="E39" s="58">
        <v>175.2</v>
      </c>
      <c r="F39" s="60">
        <v>43.11</v>
      </c>
      <c r="G39" s="3" t="s">
        <v>12</v>
      </c>
      <c r="H39" s="3">
        <v>32</v>
      </c>
      <c r="I39" s="57">
        <v>5.3600000000000002E-4</v>
      </c>
      <c r="J39" s="57">
        <v>5.3600000000000002E-4</v>
      </c>
      <c r="K39" s="58">
        <v>98611.6</v>
      </c>
      <c r="L39" s="58">
        <v>52.8</v>
      </c>
      <c r="M39" s="60">
        <v>47.79</v>
      </c>
    </row>
    <row r="40" spans="1:13" x14ac:dyDescent="0.35">
      <c r="A40" s="3">
        <v>33</v>
      </c>
      <c r="B40" s="57">
        <v>1.6149999999999999E-3</v>
      </c>
      <c r="C40" s="57">
        <v>1.614E-3</v>
      </c>
      <c r="D40" s="58">
        <v>97012.9</v>
      </c>
      <c r="E40" s="58">
        <v>156.6</v>
      </c>
      <c r="F40" s="60">
        <v>42.19</v>
      </c>
      <c r="G40" s="3" t="s">
        <v>12</v>
      </c>
      <c r="H40" s="3">
        <v>33</v>
      </c>
      <c r="I40" s="57">
        <v>6.5899999999999997E-4</v>
      </c>
      <c r="J40" s="57">
        <v>6.5899999999999997E-4</v>
      </c>
      <c r="K40" s="58">
        <v>98558.7</v>
      </c>
      <c r="L40" s="58">
        <v>64.900000000000006</v>
      </c>
      <c r="M40" s="60">
        <v>46.82</v>
      </c>
    </row>
    <row r="41" spans="1:13" x14ac:dyDescent="0.35">
      <c r="A41" s="3">
        <v>34</v>
      </c>
      <c r="B41" s="57">
        <v>1.7780000000000001E-3</v>
      </c>
      <c r="C41" s="57">
        <v>1.7769999999999999E-3</v>
      </c>
      <c r="D41" s="58">
        <v>96856.4</v>
      </c>
      <c r="E41" s="58">
        <v>172.1</v>
      </c>
      <c r="F41" s="60">
        <v>41.26</v>
      </c>
      <c r="G41" s="3" t="s">
        <v>12</v>
      </c>
      <c r="H41" s="3">
        <v>34</v>
      </c>
      <c r="I41" s="57">
        <v>7.0899999999999999E-4</v>
      </c>
      <c r="J41" s="57">
        <v>7.0899999999999999E-4</v>
      </c>
      <c r="K41" s="58">
        <v>98493.8</v>
      </c>
      <c r="L41" s="58">
        <v>69.8</v>
      </c>
      <c r="M41" s="60">
        <v>45.85</v>
      </c>
    </row>
    <row r="42" spans="1:13" x14ac:dyDescent="0.35">
      <c r="A42" s="3">
        <v>35</v>
      </c>
      <c r="B42" s="57">
        <v>1.913E-3</v>
      </c>
      <c r="C42" s="57">
        <v>1.9109999999999999E-3</v>
      </c>
      <c r="D42" s="58">
        <v>96684.3</v>
      </c>
      <c r="E42" s="58">
        <v>184.8</v>
      </c>
      <c r="F42" s="60">
        <v>40.33</v>
      </c>
      <c r="G42" s="3" t="s">
        <v>12</v>
      </c>
      <c r="H42" s="3">
        <v>35</v>
      </c>
      <c r="I42" s="57">
        <v>7.5799999999999999E-4</v>
      </c>
      <c r="J42" s="57">
        <v>7.5799999999999999E-4</v>
      </c>
      <c r="K42" s="58">
        <v>98424</v>
      </c>
      <c r="L42" s="58">
        <v>74.599999999999994</v>
      </c>
      <c r="M42" s="60">
        <v>44.88</v>
      </c>
    </row>
    <row r="43" spans="1:13" x14ac:dyDescent="0.35">
      <c r="A43" s="3">
        <v>36</v>
      </c>
      <c r="B43" s="57">
        <v>1.774E-3</v>
      </c>
      <c r="C43" s="57">
        <v>1.7730000000000001E-3</v>
      </c>
      <c r="D43" s="58">
        <v>96499.5</v>
      </c>
      <c r="E43" s="58">
        <v>171</v>
      </c>
      <c r="F43" s="60">
        <v>39.409999999999997</v>
      </c>
      <c r="G43" s="3" t="s">
        <v>12</v>
      </c>
      <c r="H43" s="3">
        <v>36</v>
      </c>
      <c r="I43" s="57">
        <v>8.5300000000000003E-4</v>
      </c>
      <c r="J43" s="57">
        <v>8.5300000000000003E-4</v>
      </c>
      <c r="K43" s="58">
        <v>98349.4</v>
      </c>
      <c r="L43" s="58">
        <v>83.9</v>
      </c>
      <c r="M43" s="60">
        <v>43.91</v>
      </c>
    </row>
    <row r="44" spans="1:13" x14ac:dyDescent="0.35">
      <c r="A44" s="3">
        <v>37</v>
      </c>
      <c r="B44" s="57">
        <v>1.9919999999999998E-3</v>
      </c>
      <c r="C44" s="57">
        <v>1.99E-3</v>
      </c>
      <c r="D44" s="58">
        <v>96328.5</v>
      </c>
      <c r="E44" s="58">
        <v>191.7</v>
      </c>
      <c r="F44" s="60">
        <v>38.47</v>
      </c>
      <c r="G44" s="3" t="s">
        <v>12</v>
      </c>
      <c r="H44" s="3">
        <v>37</v>
      </c>
      <c r="I44" s="57">
        <v>8.7600000000000004E-4</v>
      </c>
      <c r="J44" s="57">
        <v>8.7500000000000002E-4</v>
      </c>
      <c r="K44" s="58">
        <v>98265.5</v>
      </c>
      <c r="L44" s="58">
        <v>86</v>
      </c>
      <c r="M44" s="60">
        <v>42.95</v>
      </c>
    </row>
    <row r="45" spans="1:13" x14ac:dyDescent="0.35">
      <c r="A45" s="3">
        <v>38</v>
      </c>
      <c r="B45" s="57">
        <v>2.098E-3</v>
      </c>
      <c r="C45" s="57">
        <v>2.0960000000000002E-3</v>
      </c>
      <c r="D45" s="58">
        <v>96136.7</v>
      </c>
      <c r="E45" s="58">
        <v>201.5</v>
      </c>
      <c r="F45" s="60">
        <v>37.549999999999997</v>
      </c>
      <c r="G45" s="3" t="s">
        <v>12</v>
      </c>
      <c r="H45" s="3">
        <v>38</v>
      </c>
      <c r="I45" s="57">
        <v>9.7000000000000005E-4</v>
      </c>
      <c r="J45" s="57">
        <v>9.7000000000000005E-4</v>
      </c>
      <c r="K45" s="58">
        <v>98179.5</v>
      </c>
      <c r="L45" s="58">
        <v>95.2</v>
      </c>
      <c r="M45" s="60">
        <v>41.99</v>
      </c>
    </row>
    <row r="46" spans="1:13" x14ac:dyDescent="0.35">
      <c r="A46" s="3">
        <v>39</v>
      </c>
      <c r="B46" s="57">
        <v>2.251E-3</v>
      </c>
      <c r="C46" s="57">
        <v>2.248E-3</v>
      </c>
      <c r="D46" s="58">
        <v>95935.2</v>
      </c>
      <c r="E46" s="58">
        <v>215.7</v>
      </c>
      <c r="F46" s="60">
        <v>36.630000000000003</v>
      </c>
      <c r="G46" s="3" t="s">
        <v>12</v>
      </c>
      <c r="H46" s="3">
        <v>39</v>
      </c>
      <c r="I46" s="57">
        <v>1.1559999999999999E-3</v>
      </c>
      <c r="J46" s="57">
        <v>1.155E-3</v>
      </c>
      <c r="K46" s="58">
        <v>98084.3</v>
      </c>
      <c r="L46" s="58">
        <v>113.3</v>
      </c>
      <c r="M46" s="60">
        <v>41.03</v>
      </c>
    </row>
    <row r="47" spans="1:13" x14ac:dyDescent="0.35">
      <c r="A47" s="3">
        <v>40</v>
      </c>
      <c r="B47" s="57">
        <v>2.1440000000000001E-3</v>
      </c>
      <c r="C47" s="57">
        <v>2.1419999999999998E-3</v>
      </c>
      <c r="D47" s="58">
        <v>95719.6</v>
      </c>
      <c r="E47" s="58">
        <v>205</v>
      </c>
      <c r="F47" s="60">
        <v>35.71</v>
      </c>
      <c r="G47" s="3" t="s">
        <v>12</v>
      </c>
      <c r="H47" s="3">
        <v>40</v>
      </c>
      <c r="I47" s="57">
        <v>1.1490000000000001E-3</v>
      </c>
      <c r="J47" s="57">
        <v>1.1479999999999999E-3</v>
      </c>
      <c r="K47" s="58">
        <v>97971</v>
      </c>
      <c r="L47" s="58">
        <v>112.5</v>
      </c>
      <c r="M47" s="60">
        <v>40.08</v>
      </c>
    </row>
    <row r="48" spans="1:13" x14ac:dyDescent="0.35">
      <c r="A48" s="3">
        <v>41</v>
      </c>
      <c r="B48" s="57">
        <v>2.8080000000000002E-3</v>
      </c>
      <c r="C48" s="57">
        <v>2.8040000000000001E-3</v>
      </c>
      <c r="D48" s="58">
        <v>95514.5</v>
      </c>
      <c r="E48" s="58">
        <v>267.8</v>
      </c>
      <c r="F48" s="60">
        <v>34.78</v>
      </c>
      <c r="G48" s="3" t="s">
        <v>12</v>
      </c>
      <c r="H48" s="3">
        <v>41</v>
      </c>
      <c r="I48" s="57">
        <v>1.3760000000000001E-3</v>
      </c>
      <c r="J48" s="57">
        <v>1.3749999999999999E-3</v>
      </c>
      <c r="K48" s="58">
        <v>97858.5</v>
      </c>
      <c r="L48" s="58">
        <v>134.5</v>
      </c>
      <c r="M48" s="60">
        <v>39.119999999999997</v>
      </c>
    </row>
    <row r="49" spans="1:13" x14ac:dyDescent="0.35">
      <c r="A49" s="3">
        <v>42</v>
      </c>
      <c r="B49" s="57">
        <v>2.6340000000000001E-3</v>
      </c>
      <c r="C49" s="57">
        <v>2.6310000000000001E-3</v>
      </c>
      <c r="D49" s="58">
        <v>95246.7</v>
      </c>
      <c r="E49" s="58">
        <v>250.6</v>
      </c>
      <c r="F49" s="60">
        <v>33.880000000000003</v>
      </c>
      <c r="G49" s="3" t="s">
        <v>12</v>
      </c>
      <c r="H49" s="3">
        <v>42</v>
      </c>
      <c r="I49" s="57">
        <v>1.4829999999999999E-3</v>
      </c>
      <c r="J49" s="57">
        <v>1.482E-3</v>
      </c>
      <c r="K49" s="58">
        <v>97724</v>
      </c>
      <c r="L49" s="58">
        <v>144.80000000000001</v>
      </c>
      <c r="M49" s="60">
        <v>38.17</v>
      </c>
    </row>
    <row r="50" spans="1:13" x14ac:dyDescent="0.35">
      <c r="A50" s="3">
        <v>43</v>
      </c>
      <c r="B50" s="57">
        <v>3.0479999999999999E-3</v>
      </c>
      <c r="C50" s="57">
        <v>3.0430000000000001E-3</v>
      </c>
      <c r="D50" s="58">
        <v>94996.2</v>
      </c>
      <c r="E50" s="58">
        <v>289.10000000000002</v>
      </c>
      <c r="F50" s="60">
        <v>32.97</v>
      </c>
      <c r="G50" s="3" t="s">
        <v>12</v>
      </c>
      <c r="H50" s="3">
        <v>43</v>
      </c>
      <c r="I50" s="57">
        <v>1.684E-3</v>
      </c>
      <c r="J50" s="57">
        <v>1.6819999999999999E-3</v>
      </c>
      <c r="K50" s="58">
        <v>97579.199999999997</v>
      </c>
      <c r="L50" s="58">
        <v>164.2</v>
      </c>
      <c r="M50" s="60">
        <v>37.229999999999997</v>
      </c>
    </row>
    <row r="51" spans="1:13" x14ac:dyDescent="0.35">
      <c r="A51" s="3">
        <v>44</v>
      </c>
      <c r="B51" s="57">
        <v>2.947E-3</v>
      </c>
      <c r="C51" s="57">
        <v>2.9429999999999999E-3</v>
      </c>
      <c r="D51" s="58">
        <v>94707.1</v>
      </c>
      <c r="E51" s="58">
        <v>278.7</v>
      </c>
      <c r="F51" s="60">
        <v>32.07</v>
      </c>
      <c r="G51" s="3" t="s">
        <v>12</v>
      </c>
      <c r="H51" s="3">
        <v>44</v>
      </c>
      <c r="I51" s="57">
        <v>1.7570000000000001E-3</v>
      </c>
      <c r="J51" s="57">
        <v>1.755E-3</v>
      </c>
      <c r="K51" s="58">
        <v>97415</v>
      </c>
      <c r="L51" s="58">
        <v>171</v>
      </c>
      <c r="M51" s="60">
        <v>36.29</v>
      </c>
    </row>
    <row r="52" spans="1:13" x14ac:dyDescent="0.35">
      <c r="A52" s="3">
        <v>45</v>
      </c>
      <c r="B52" s="57">
        <v>3.2560000000000002E-3</v>
      </c>
      <c r="C52" s="57">
        <v>3.2499999999999999E-3</v>
      </c>
      <c r="D52" s="58">
        <v>94428.4</v>
      </c>
      <c r="E52" s="58">
        <v>306.89999999999998</v>
      </c>
      <c r="F52" s="60">
        <v>31.16</v>
      </c>
      <c r="G52" s="3" t="s">
        <v>12</v>
      </c>
      <c r="H52" s="3">
        <v>45</v>
      </c>
      <c r="I52" s="57">
        <v>2.0049999999999998E-3</v>
      </c>
      <c r="J52" s="57">
        <v>2.003E-3</v>
      </c>
      <c r="K52" s="58">
        <v>97244</v>
      </c>
      <c r="L52" s="58">
        <v>194.8</v>
      </c>
      <c r="M52" s="60">
        <v>35.35</v>
      </c>
    </row>
    <row r="53" spans="1:13" x14ac:dyDescent="0.35">
      <c r="A53" s="3">
        <v>46</v>
      </c>
      <c r="B53" s="57">
        <v>3.5300000000000002E-3</v>
      </c>
      <c r="C53" s="57">
        <v>3.5230000000000001E-3</v>
      </c>
      <c r="D53" s="58">
        <v>94121.5</v>
      </c>
      <c r="E53" s="58">
        <v>331.6</v>
      </c>
      <c r="F53" s="60">
        <v>30.26</v>
      </c>
      <c r="G53" s="3" t="s">
        <v>12</v>
      </c>
      <c r="H53" s="3">
        <v>46</v>
      </c>
      <c r="I53" s="57">
        <v>2.2680000000000001E-3</v>
      </c>
      <c r="J53" s="57">
        <v>2.2659999999999998E-3</v>
      </c>
      <c r="K53" s="58">
        <v>97049.2</v>
      </c>
      <c r="L53" s="58">
        <v>219.9</v>
      </c>
      <c r="M53" s="60">
        <v>34.42</v>
      </c>
    </row>
    <row r="54" spans="1:13" x14ac:dyDescent="0.35">
      <c r="A54" s="3">
        <v>47</v>
      </c>
      <c r="B54" s="57">
        <v>4.0029999999999996E-3</v>
      </c>
      <c r="C54" s="57">
        <v>3.9950000000000003E-3</v>
      </c>
      <c r="D54" s="58">
        <v>93789.9</v>
      </c>
      <c r="E54" s="58">
        <v>374.7</v>
      </c>
      <c r="F54" s="60">
        <v>29.37</v>
      </c>
      <c r="G54" s="3" t="s">
        <v>12</v>
      </c>
      <c r="H54" s="3">
        <v>47</v>
      </c>
      <c r="I54" s="57">
        <v>2.48E-3</v>
      </c>
      <c r="J54" s="57">
        <v>2.477E-3</v>
      </c>
      <c r="K54" s="58">
        <v>96829.3</v>
      </c>
      <c r="L54" s="58">
        <v>239.8</v>
      </c>
      <c r="M54" s="60">
        <v>33.5</v>
      </c>
    </row>
    <row r="55" spans="1:13" x14ac:dyDescent="0.35">
      <c r="A55" s="3">
        <v>48</v>
      </c>
      <c r="B55" s="57">
        <v>4.3369999999999997E-3</v>
      </c>
      <c r="C55" s="57">
        <v>4.3270000000000001E-3</v>
      </c>
      <c r="D55" s="58">
        <v>93415.2</v>
      </c>
      <c r="E55" s="58">
        <v>404.2</v>
      </c>
      <c r="F55" s="60">
        <v>28.48</v>
      </c>
      <c r="G55" s="3" t="s">
        <v>12</v>
      </c>
      <c r="H55" s="3">
        <v>48</v>
      </c>
      <c r="I55" s="57">
        <v>2.8900000000000002E-3</v>
      </c>
      <c r="J55" s="57">
        <v>2.8860000000000001E-3</v>
      </c>
      <c r="K55" s="58">
        <v>96589.5</v>
      </c>
      <c r="L55" s="58">
        <v>278.8</v>
      </c>
      <c r="M55" s="60">
        <v>32.58</v>
      </c>
    </row>
    <row r="56" spans="1:13" x14ac:dyDescent="0.35">
      <c r="A56" s="3">
        <v>49</v>
      </c>
      <c r="B56" s="57">
        <v>5.0769999999999999E-3</v>
      </c>
      <c r="C56" s="57">
        <v>5.0639999999999999E-3</v>
      </c>
      <c r="D56" s="58">
        <v>93010.9</v>
      </c>
      <c r="E56" s="58">
        <v>471</v>
      </c>
      <c r="F56" s="60">
        <v>27.6</v>
      </c>
      <c r="G56" s="3" t="s">
        <v>12</v>
      </c>
      <c r="H56" s="3">
        <v>49</v>
      </c>
      <c r="I56" s="57">
        <v>2.9510000000000001E-3</v>
      </c>
      <c r="J56" s="57">
        <v>2.9459999999999998E-3</v>
      </c>
      <c r="K56" s="58">
        <v>96310.7</v>
      </c>
      <c r="L56" s="58">
        <v>283.8</v>
      </c>
      <c r="M56" s="60">
        <v>31.68</v>
      </c>
    </row>
    <row r="57" spans="1:13" x14ac:dyDescent="0.35">
      <c r="A57" s="3">
        <v>50</v>
      </c>
      <c r="B57" s="57">
        <v>5.1440000000000001E-3</v>
      </c>
      <c r="C57" s="57">
        <v>5.1310000000000001E-3</v>
      </c>
      <c r="D57" s="58">
        <v>92539.9</v>
      </c>
      <c r="E57" s="58">
        <v>474.8</v>
      </c>
      <c r="F57" s="60">
        <v>26.74</v>
      </c>
      <c r="G57" s="3" t="s">
        <v>12</v>
      </c>
      <c r="H57" s="3">
        <v>50</v>
      </c>
      <c r="I57" s="57">
        <v>3.2390000000000001E-3</v>
      </c>
      <c r="J57" s="57">
        <v>3.2339999999999999E-3</v>
      </c>
      <c r="K57" s="58">
        <v>96026.9</v>
      </c>
      <c r="L57" s="58">
        <v>310.5</v>
      </c>
      <c r="M57" s="60">
        <v>30.77</v>
      </c>
    </row>
    <row r="58" spans="1:13" x14ac:dyDescent="0.35">
      <c r="A58" s="3">
        <v>51</v>
      </c>
      <c r="B58" s="57">
        <v>5.6600000000000001E-3</v>
      </c>
      <c r="C58" s="57">
        <v>5.6439999999999997E-3</v>
      </c>
      <c r="D58" s="58">
        <v>92065.1</v>
      </c>
      <c r="E58" s="58">
        <v>519.6</v>
      </c>
      <c r="F58" s="60">
        <v>25.88</v>
      </c>
      <c r="G58" s="3" t="s">
        <v>12</v>
      </c>
      <c r="H58" s="3">
        <v>51</v>
      </c>
      <c r="I58" s="57">
        <v>3.7369999999999999E-3</v>
      </c>
      <c r="J58" s="57">
        <v>3.7299999999999998E-3</v>
      </c>
      <c r="K58" s="58">
        <v>95716.4</v>
      </c>
      <c r="L58" s="58">
        <v>357</v>
      </c>
      <c r="M58" s="60">
        <v>29.87</v>
      </c>
    </row>
    <row r="59" spans="1:13" x14ac:dyDescent="0.35">
      <c r="A59" s="3">
        <v>52</v>
      </c>
      <c r="B59" s="57">
        <v>6.2729999999999999E-3</v>
      </c>
      <c r="C59" s="57">
        <v>6.2529999999999999E-3</v>
      </c>
      <c r="D59" s="58">
        <v>91545.5</v>
      </c>
      <c r="E59" s="58">
        <v>572.4</v>
      </c>
      <c r="F59" s="60">
        <v>25.02</v>
      </c>
      <c r="G59" s="3" t="s">
        <v>12</v>
      </c>
      <c r="H59" s="3">
        <v>52</v>
      </c>
      <c r="I59" s="57">
        <v>3.9779999999999998E-3</v>
      </c>
      <c r="J59" s="57">
        <v>3.9699999999999996E-3</v>
      </c>
      <c r="K59" s="58">
        <v>95359.4</v>
      </c>
      <c r="L59" s="58">
        <v>378.6</v>
      </c>
      <c r="M59" s="60">
        <v>28.98</v>
      </c>
    </row>
    <row r="60" spans="1:13" x14ac:dyDescent="0.35">
      <c r="A60" s="3">
        <v>53</v>
      </c>
      <c r="B60" s="57">
        <v>6.9750000000000003E-3</v>
      </c>
      <c r="C60" s="57">
        <v>6.9509999999999997E-3</v>
      </c>
      <c r="D60" s="58">
        <v>90973</v>
      </c>
      <c r="E60" s="58">
        <v>632.29999999999995</v>
      </c>
      <c r="F60" s="60">
        <v>24.18</v>
      </c>
      <c r="G60" s="3" t="s">
        <v>12</v>
      </c>
      <c r="H60" s="3">
        <v>53</v>
      </c>
      <c r="I60" s="57">
        <v>3.9459999999999999E-3</v>
      </c>
      <c r="J60" s="57">
        <v>3.9379999999999997E-3</v>
      </c>
      <c r="K60" s="58">
        <v>94980.800000000003</v>
      </c>
      <c r="L60" s="58">
        <v>374</v>
      </c>
      <c r="M60" s="60">
        <v>28.09</v>
      </c>
    </row>
    <row r="61" spans="1:13" x14ac:dyDescent="0.35">
      <c r="A61" s="3">
        <v>54</v>
      </c>
      <c r="B61" s="57">
        <v>7.3419999999999996E-3</v>
      </c>
      <c r="C61" s="57">
        <v>7.3150000000000003E-3</v>
      </c>
      <c r="D61" s="58">
        <v>90340.7</v>
      </c>
      <c r="E61" s="58">
        <v>660.8</v>
      </c>
      <c r="F61" s="60">
        <v>23.34</v>
      </c>
      <c r="G61" s="3" t="s">
        <v>12</v>
      </c>
      <c r="H61" s="3">
        <v>54</v>
      </c>
      <c r="I61" s="57">
        <v>4.3629999999999997E-3</v>
      </c>
      <c r="J61" s="57">
        <v>4.3530000000000001E-3</v>
      </c>
      <c r="K61" s="58">
        <v>94606.8</v>
      </c>
      <c r="L61" s="58">
        <v>411.9</v>
      </c>
      <c r="M61" s="60">
        <v>27.2</v>
      </c>
    </row>
    <row r="62" spans="1:13" x14ac:dyDescent="0.35">
      <c r="A62" s="3">
        <v>55</v>
      </c>
      <c r="B62" s="57">
        <v>8.2269999999999999E-3</v>
      </c>
      <c r="C62" s="57">
        <v>8.1939999999999999E-3</v>
      </c>
      <c r="D62" s="58">
        <v>89679.9</v>
      </c>
      <c r="E62" s="58">
        <v>734.8</v>
      </c>
      <c r="F62" s="60">
        <v>22.51</v>
      </c>
      <c r="G62" s="3" t="s">
        <v>12</v>
      </c>
      <c r="H62" s="3">
        <v>55</v>
      </c>
      <c r="I62" s="57">
        <v>5.0070000000000002E-3</v>
      </c>
      <c r="J62" s="57">
        <v>4.9940000000000002E-3</v>
      </c>
      <c r="K62" s="58">
        <v>94194.9</v>
      </c>
      <c r="L62" s="58">
        <v>470.4</v>
      </c>
      <c r="M62" s="60">
        <v>26.32</v>
      </c>
    </row>
    <row r="63" spans="1:13" x14ac:dyDescent="0.35">
      <c r="A63" s="3">
        <v>56</v>
      </c>
      <c r="B63" s="57">
        <v>9.1649999999999995E-3</v>
      </c>
      <c r="C63" s="57">
        <v>9.1229999999999992E-3</v>
      </c>
      <c r="D63" s="58">
        <v>88945.1</v>
      </c>
      <c r="E63" s="58">
        <v>811.4</v>
      </c>
      <c r="F63" s="60">
        <v>21.69</v>
      </c>
      <c r="G63" s="3" t="s">
        <v>12</v>
      </c>
      <c r="H63" s="3">
        <v>56</v>
      </c>
      <c r="I63" s="57">
        <v>5.5669999999999999E-3</v>
      </c>
      <c r="J63" s="57">
        <v>5.5519999999999996E-3</v>
      </c>
      <c r="K63" s="58">
        <v>93724.5</v>
      </c>
      <c r="L63" s="58">
        <v>520.4</v>
      </c>
      <c r="M63" s="60">
        <v>25.45</v>
      </c>
    </row>
    <row r="64" spans="1:13" x14ac:dyDescent="0.35">
      <c r="A64" s="3">
        <v>57</v>
      </c>
      <c r="B64" s="57">
        <v>1.0161E-2</v>
      </c>
      <c r="C64" s="57">
        <v>1.0109E-2</v>
      </c>
      <c r="D64" s="58">
        <v>88133.6</v>
      </c>
      <c r="E64" s="58">
        <v>891</v>
      </c>
      <c r="F64" s="60">
        <v>20.89</v>
      </c>
      <c r="G64" s="3" t="s">
        <v>12</v>
      </c>
      <c r="H64" s="3">
        <v>57</v>
      </c>
      <c r="I64" s="57">
        <v>6.4279999999999997E-3</v>
      </c>
      <c r="J64" s="57">
        <v>6.4079999999999996E-3</v>
      </c>
      <c r="K64" s="58">
        <v>93204.1</v>
      </c>
      <c r="L64" s="58">
        <v>597.20000000000005</v>
      </c>
      <c r="M64" s="60">
        <v>24.59</v>
      </c>
    </row>
    <row r="65" spans="1:13" x14ac:dyDescent="0.35">
      <c r="A65" s="3">
        <v>58</v>
      </c>
      <c r="B65" s="57">
        <v>1.1872000000000001E-2</v>
      </c>
      <c r="C65" s="57">
        <v>1.1802E-2</v>
      </c>
      <c r="D65" s="58">
        <v>87242.7</v>
      </c>
      <c r="E65" s="58">
        <v>1029.7</v>
      </c>
      <c r="F65" s="60">
        <v>20.100000000000001</v>
      </c>
      <c r="G65" s="3" t="s">
        <v>12</v>
      </c>
      <c r="H65" s="3">
        <v>58</v>
      </c>
      <c r="I65" s="57">
        <v>6.6759999999999996E-3</v>
      </c>
      <c r="J65" s="57">
        <v>6.6530000000000001E-3</v>
      </c>
      <c r="K65" s="58">
        <v>92606.9</v>
      </c>
      <c r="L65" s="58">
        <v>616.1</v>
      </c>
      <c r="M65" s="60">
        <v>23.74</v>
      </c>
    </row>
    <row r="66" spans="1:13" x14ac:dyDescent="0.35">
      <c r="A66" s="3">
        <v>59</v>
      </c>
      <c r="B66" s="57">
        <v>1.239E-2</v>
      </c>
      <c r="C66" s="57">
        <v>1.2314E-2</v>
      </c>
      <c r="D66" s="58">
        <v>86213</v>
      </c>
      <c r="E66" s="58">
        <v>1061.5999999999999</v>
      </c>
      <c r="F66" s="60">
        <v>19.329999999999998</v>
      </c>
      <c r="G66" s="3" t="s">
        <v>12</v>
      </c>
      <c r="H66" s="3">
        <v>59</v>
      </c>
      <c r="I66" s="57">
        <v>7.5950000000000002E-3</v>
      </c>
      <c r="J66" s="57">
        <v>7.5659999999999998E-3</v>
      </c>
      <c r="K66" s="58">
        <v>91990.7</v>
      </c>
      <c r="L66" s="58">
        <v>696</v>
      </c>
      <c r="M66" s="60">
        <v>22.9</v>
      </c>
    </row>
    <row r="67" spans="1:13" x14ac:dyDescent="0.35">
      <c r="A67" s="3">
        <v>60</v>
      </c>
      <c r="B67" s="57">
        <v>1.519E-2</v>
      </c>
      <c r="C67" s="57">
        <v>1.5076000000000001E-2</v>
      </c>
      <c r="D67" s="58">
        <v>85151.4</v>
      </c>
      <c r="E67" s="58">
        <v>1283.7</v>
      </c>
      <c r="F67" s="60">
        <v>18.559999999999999</v>
      </c>
      <c r="G67" s="3" t="s">
        <v>12</v>
      </c>
      <c r="H67" s="3">
        <v>60</v>
      </c>
      <c r="I67" s="57">
        <v>9.1559999999999992E-3</v>
      </c>
      <c r="J67" s="57">
        <v>9.1149999999999998E-3</v>
      </c>
      <c r="K67" s="58">
        <v>91294.8</v>
      </c>
      <c r="L67" s="58">
        <v>832.1</v>
      </c>
      <c r="M67" s="60">
        <v>22.07</v>
      </c>
    </row>
    <row r="68" spans="1:13" x14ac:dyDescent="0.35">
      <c r="A68" s="3">
        <v>61</v>
      </c>
      <c r="B68" s="57">
        <v>1.5913E-2</v>
      </c>
      <c r="C68" s="57">
        <v>1.5788E-2</v>
      </c>
      <c r="D68" s="58">
        <v>83867.7</v>
      </c>
      <c r="E68" s="58">
        <v>1324.1</v>
      </c>
      <c r="F68" s="60">
        <v>17.84</v>
      </c>
      <c r="G68" s="3" t="s">
        <v>12</v>
      </c>
      <c r="H68" s="3">
        <v>61</v>
      </c>
      <c r="I68" s="57">
        <v>9.4219999999999998E-3</v>
      </c>
      <c r="J68" s="57">
        <v>9.3779999999999992E-3</v>
      </c>
      <c r="K68" s="58">
        <v>90462.6</v>
      </c>
      <c r="L68" s="58">
        <v>848.4</v>
      </c>
      <c r="M68" s="60">
        <v>21.27</v>
      </c>
    </row>
    <row r="69" spans="1:13" x14ac:dyDescent="0.35">
      <c r="A69" s="3">
        <v>62</v>
      </c>
      <c r="B69" s="57">
        <v>1.7698999999999999E-2</v>
      </c>
      <c r="C69" s="57">
        <v>1.7544000000000001E-2</v>
      </c>
      <c r="D69" s="58">
        <v>82543.7</v>
      </c>
      <c r="E69" s="58">
        <v>1448.2</v>
      </c>
      <c r="F69" s="60">
        <v>17.12</v>
      </c>
      <c r="G69" s="3" t="s">
        <v>12</v>
      </c>
      <c r="H69" s="3">
        <v>62</v>
      </c>
      <c r="I69" s="57">
        <v>1.0366999999999999E-2</v>
      </c>
      <c r="J69" s="57">
        <v>1.0314E-2</v>
      </c>
      <c r="K69" s="58">
        <v>89614.3</v>
      </c>
      <c r="L69" s="58">
        <v>924.3</v>
      </c>
      <c r="M69" s="60">
        <v>20.46</v>
      </c>
    </row>
    <row r="70" spans="1:13" x14ac:dyDescent="0.35">
      <c r="A70" s="3">
        <v>63</v>
      </c>
      <c r="B70" s="57">
        <v>1.9847E-2</v>
      </c>
      <c r="C70" s="57">
        <v>1.9651999999999999E-2</v>
      </c>
      <c r="D70" s="58">
        <v>81095.5</v>
      </c>
      <c r="E70" s="58">
        <v>1593.7</v>
      </c>
      <c r="F70" s="60">
        <v>16.420000000000002</v>
      </c>
      <c r="G70" s="3" t="s">
        <v>12</v>
      </c>
      <c r="H70" s="3">
        <v>63</v>
      </c>
      <c r="I70" s="57">
        <v>9.9419999999999994E-3</v>
      </c>
      <c r="J70" s="57">
        <v>9.8930000000000008E-3</v>
      </c>
      <c r="K70" s="58">
        <v>88690</v>
      </c>
      <c r="L70" s="58">
        <v>877.4</v>
      </c>
      <c r="M70" s="60">
        <v>19.670000000000002</v>
      </c>
    </row>
    <row r="71" spans="1:13" x14ac:dyDescent="0.35">
      <c r="A71" s="3">
        <v>64</v>
      </c>
      <c r="B71" s="57">
        <v>2.0343E-2</v>
      </c>
      <c r="C71" s="57">
        <v>2.0138E-2</v>
      </c>
      <c r="D71" s="58">
        <v>79501.8</v>
      </c>
      <c r="E71" s="58">
        <v>1601</v>
      </c>
      <c r="F71" s="60">
        <v>15.73</v>
      </c>
      <c r="G71" s="3" t="s">
        <v>12</v>
      </c>
      <c r="H71" s="3">
        <v>64</v>
      </c>
      <c r="I71" s="57">
        <v>1.2357999999999999E-2</v>
      </c>
      <c r="J71" s="57">
        <v>1.2283000000000001E-2</v>
      </c>
      <c r="K71" s="58">
        <v>87812.6</v>
      </c>
      <c r="L71" s="58">
        <v>1078.5999999999999</v>
      </c>
      <c r="M71" s="60">
        <v>18.86</v>
      </c>
    </row>
    <row r="72" spans="1:13" x14ac:dyDescent="0.35">
      <c r="A72" s="3">
        <v>65</v>
      </c>
      <c r="B72" s="57">
        <v>2.2041000000000002E-2</v>
      </c>
      <c r="C72" s="57">
        <v>2.1801000000000001E-2</v>
      </c>
      <c r="D72" s="58">
        <v>77900.800000000003</v>
      </c>
      <c r="E72" s="58">
        <v>1698.3</v>
      </c>
      <c r="F72" s="60">
        <v>15.05</v>
      </c>
      <c r="G72" s="3" t="s">
        <v>12</v>
      </c>
      <c r="H72" s="3">
        <v>65</v>
      </c>
      <c r="I72" s="57">
        <v>1.3646E-2</v>
      </c>
      <c r="J72" s="57">
        <v>1.3553000000000001E-2</v>
      </c>
      <c r="K72" s="58">
        <v>86734.1</v>
      </c>
      <c r="L72" s="58">
        <v>1175.5</v>
      </c>
      <c r="M72" s="60">
        <v>18.09</v>
      </c>
    </row>
    <row r="73" spans="1:13" x14ac:dyDescent="0.35">
      <c r="A73" s="3">
        <v>66</v>
      </c>
      <c r="B73" s="57">
        <v>2.3935000000000001E-2</v>
      </c>
      <c r="C73" s="57">
        <v>2.3651999999999999E-2</v>
      </c>
      <c r="D73" s="58">
        <v>76202.5</v>
      </c>
      <c r="E73" s="58">
        <v>1802.3</v>
      </c>
      <c r="F73" s="60">
        <v>14.37</v>
      </c>
      <c r="G73" s="3" t="s">
        <v>12</v>
      </c>
      <c r="H73" s="3">
        <v>66</v>
      </c>
      <c r="I73" s="57">
        <v>1.4130999999999999E-2</v>
      </c>
      <c r="J73" s="57">
        <v>1.4031999999999999E-2</v>
      </c>
      <c r="K73" s="58">
        <v>85558.5</v>
      </c>
      <c r="L73" s="58">
        <v>1200.5999999999999</v>
      </c>
      <c r="M73" s="60">
        <v>17.329999999999998</v>
      </c>
    </row>
    <row r="74" spans="1:13" x14ac:dyDescent="0.35">
      <c r="A74" s="3">
        <v>67</v>
      </c>
      <c r="B74" s="57">
        <v>2.7146E-2</v>
      </c>
      <c r="C74" s="57">
        <v>2.6782E-2</v>
      </c>
      <c r="D74" s="58">
        <v>74400.2</v>
      </c>
      <c r="E74" s="58">
        <v>1992.6</v>
      </c>
      <c r="F74" s="60">
        <v>13.71</v>
      </c>
      <c r="G74" s="3" t="s">
        <v>12</v>
      </c>
      <c r="H74" s="3">
        <v>67</v>
      </c>
      <c r="I74" s="57">
        <v>1.6465E-2</v>
      </c>
      <c r="J74" s="57">
        <v>1.6330999999999998E-2</v>
      </c>
      <c r="K74" s="58">
        <v>84358</v>
      </c>
      <c r="L74" s="58">
        <v>1377.7</v>
      </c>
      <c r="M74" s="60">
        <v>16.57</v>
      </c>
    </row>
    <row r="75" spans="1:13" x14ac:dyDescent="0.35">
      <c r="A75" s="3">
        <v>68</v>
      </c>
      <c r="B75" s="57">
        <v>2.7643999999999998E-2</v>
      </c>
      <c r="C75" s="57">
        <v>2.7267E-2</v>
      </c>
      <c r="D75" s="58">
        <v>72407.600000000006</v>
      </c>
      <c r="E75" s="58">
        <v>1974.3</v>
      </c>
      <c r="F75" s="60">
        <v>13.07</v>
      </c>
      <c r="G75" s="3" t="s">
        <v>12</v>
      </c>
      <c r="H75" s="3">
        <v>68</v>
      </c>
      <c r="I75" s="57">
        <v>1.6698000000000001E-2</v>
      </c>
      <c r="J75" s="57">
        <v>1.6559000000000001E-2</v>
      </c>
      <c r="K75" s="58">
        <v>82980.3</v>
      </c>
      <c r="L75" s="58">
        <v>1374.1</v>
      </c>
      <c r="M75" s="60">
        <v>15.84</v>
      </c>
    </row>
    <row r="76" spans="1:13" x14ac:dyDescent="0.35">
      <c r="A76" s="3">
        <v>69</v>
      </c>
      <c r="B76" s="57">
        <v>3.2752999999999997E-2</v>
      </c>
      <c r="C76" s="57">
        <v>3.2224999999999997E-2</v>
      </c>
      <c r="D76" s="58">
        <v>70433.2</v>
      </c>
      <c r="E76" s="58">
        <v>2269.6999999999998</v>
      </c>
      <c r="F76" s="60">
        <v>12.42</v>
      </c>
      <c r="G76" s="3" t="s">
        <v>12</v>
      </c>
      <c r="H76" s="3">
        <v>69</v>
      </c>
      <c r="I76" s="57">
        <v>1.9845000000000002E-2</v>
      </c>
      <c r="J76" s="57">
        <v>1.9650000000000001E-2</v>
      </c>
      <c r="K76" s="58">
        <v>81606.2</v>
      </c>
      <c r="L76" s="58">
        <v>1603.6</v>
      </c>
      <c r="M76" s="60">
        <v>15.1</v>
      </c>
    </row>
    <row r="77" spans="1:13" x14ac:dyDescent="0.35">
      <c r="A77" s="3">
        <v>70</v>
      </c>
      <c r="B77" s="57">
        <v>3.4040000000000001E-2</v>
      </c>
      <c r="C77" s="57">
        <v>3.3471000000000001E-2</v>
      </c>
      <c r="D77" s="58">
        <v>68163.5</v>
      </c>
      <c r="E77" s="58">
        <v>2281.5</v>
      </c>
      <c r="F77" s="60">
        <v>11.82</v>
      </c>
      <c r="G77" s="3" t="s">
        <v>12</v>
      </c>
      <c r="H77" s="3">
        <v>70</v>
      </c>
      <c r="I77" s="57">
        <v>2.0343E-2</v>
      </c>
      <c r="J77" s="57">
        <v>2.0138E-2</v>
      </c>
      <c r="K77" s="58">
        <v>80002.600000000006</v>
      </c>
      <c r="L77" s="58">
        <v>1611.1</v>
      </c>
      <c r="M77" s="60">
        <v>14.39</v>
      </c>
    </row>
    <row r="78" spans="1:13" x14ac:dyDescent="0.35">
      <c r="A78" s="3">
        <v>71</v>
      </c>
      <c r="B78" s="57">
        <v>3.9009000000000002E-2</v>
      </c>
      <c r="C78" s="57">
        <v>3.8262999999999998E-2</v>
      </c>
      <c r="D78" s="58">
        <v>65882</v>
      </c>
      <c r="E78" s="58">
        <v>2520.8000000000002</v>
      </c>
      <c r="F78" s="60">
        <v>11.21</v>
      </c>
      <c r="G78" s="3" t="s">
        <v>12</v>
      </c>
      <c r="H78" s="3">
        <v>71</v>
      </c>
      <c r="I78" s="57">
        <v>2.3106999999999999E-2</v>
      </c>
      <c r="J78" s="57">
        <v>2.2842999999999999E-2</v>
      </c>
      <c r="K78" s="58">
        <v>78391.600000000006</v>
      </c>
      <c r="L78" s="58">
        <v>1790.7</v>
      </c>
      <c r="M78" s="60">
        <v>13.67</v>
      </c>
    </row>
    <row r="79" spans="1:13" x14ac:dyDescent="0.35">
      <c r="A79" s="3">
        <v>72</v>
      </c>
      <c r="B79" s="57">
        <v>4.2832000000000002E-2</v>
      </c>
      <c r="C79" s="57">
        <v>4.1933999999999999E-2</v>
      </c>
      <c r="D79" s="58">
        <v>63361.2</v>
      </c>
      <c r="E79" s="58">
        <v>2657</v>
      </c>
      <c r="F79" s="60">
        <v>10.64</v>
      </c>
      <c r="G79" s="3" t="s">
        <v>12</v>
      </c>
      <c r="H79" s="3">
        <v>72</v>
      </c>
      <c r="I79" s="57">
        <v>2.6807999999999998E-2</v>
      </c>
      <c r="J79" s="57">
        <v>2.6453999999999998E-2</v>
      </c>
      <c r="K79" s="58">
        <v>76600.800000000003</v>
      </c>
      <c r="L79" s="58">
        <v>2026.4</v>
      </c>
      <c r="M79" s="60">
        <v>12.98</v>
      </c>
    </row>
    <row r="80" spans="1:13" x14ac:dyDescent="0.35">
      <c r="A80" s="3">
        <v>73</v>
      </c>
      <c r="B80" s="57">
        <v>4.8901E-2</v>
      </c>
      <c r="C80" s="57">
        <v>4.7733999999999999E-2</v>
      </c>
      <c r="D80" s="58">
        <v>60704.3</v>
      </c>
      <c r="E80" s="58">
        <v>2897.7</v>
      </c>
      <c r="F80" s="60">
        <v>10.08</v>
      </c>
      <c r="G80" s="3" t="s">
        <v>12</v>
      </c>
      <c r="H80" s="3">
        <v>73</v>
      </c>
      <c r="I80" s="57">
        <v>3.0589000000000002E-2</v>
      </c>
      <c r="J80" s="57">
        <v>3.0127999999999999E-2</v>
      </c>
      <c r="K80" s="58">
        <v>74574.399999999994</v>
      </c>
      <c r="L80" s="58">
        <v>2246.8000000000002</v>
      </c>
      <c r="M80" s="60">
        <v>12.32</v>
      </c>
    </row>
    <row r="81" spans="1:13" x14ac:dyDescent="0.35">
      <c r="A81" s="3">
        <v>74</v>
      </c>
      <c r="B81" s="57">
        <v>5.4134000000000002E-2</v>
      </c>
      <c r="C81" s="57">
        <v>5.2707999999999998E-2</v>
      </c>
      <c r="D81" s="58">
        <v>57806.6</v>
      </c>
      <c r="E81" s="58">
        <v>3046.8</v>
      </c>
      <c r="F81" s="60">
        <v>9.56</v>
      </c>
      <c r="G81" s="3" t="s">
        <v>12</v>
      </c>
      <c r="H81" s="3">
        <v>74</v>
      </c>
      <c r="I81" s="57">
        <v>3.3750000000000002E-2</v>
      </c>
      <c r="J81" s="57">
        <v>3.3189999999999997E-2</v>
      </c>
      <c r="K81" s="58">
        <v>72327.7</v>
      </c>
      <c r="L81" s="58">
        <v>2400.6</v>
      </c>
      <c r="M81" s="60">
        <v>11.69</v>
      </c>
    </row>
    <row r="82" spans="1:13" x14ac:dyDescent="0.35">
      <c r="A82" s="3">
        <v>75</v>
      </c>
      <c r="B82" s="57">
        <v>5.6480000000000002E-2</v>
      </c>
      <c r="C82" s="57">
        <v>5.4928999999999999E-2</v>
      </c>
      <c r="D82" s="58">
        <v>54759.7</v>
      </c>
      <c r="E82" s="58">
        <v>3007.9</v>
      </c>
      <c r="F82" s="60">
        <v>9.07</v>
      </c>
      <c r="G82" s="3" t="s">
        <v>12</v>
      </c>
      <c r="H82" s="3">
        <v>75</v>
      </c>
      <c r="I82" s="57">
        <v>3.6717E-2</v>
      </c>
      <c r="J82" s="57">
        <v>3.6054999999999997E-2</v>
      </c>
      <c r="K82" s="58">
        <v>69927.100000000006</v>
      </c>
      <c r="L82" s="58">
        <v>2521.1999999999998</v>
      </c>
      <c r="M82" s="60">
        <v>11.07</v>
      </c>
    </row>
    <row r="83" spans="1:13" x14ac:dyDescent="0.35">
      <c r="A83" s="3">
        <v>76</v>
      </c>
      <c r="B83" s="57">
        <v>6.2094000000000003E-2</v>
      </c>
      <c r="C83" s="57">
        <v>6.0224E-2</v>
      </c>
      <c r="D83" s="58">
        <v>51751.8</v>
      </c>
      <c r="E83" s="58">
        <v>3116.7</v>
      </c>
      <c r="F83" s="60">
        <v>8.57</v>
      </c>
      <c r="G83" s="3" t="s">
        <v>12</v>
      </c>
      <c r="H83" s="3">
        <v>76</v>
      </c>
      <c r="I83" s="57">
        <v>4.1447999999999999E-2</v>
      </c>
      <c r="J83" s="57">
        <v>4.0606000000000003E-2</v>
      </c>
      <c r="K83" s="58">
        <v>67405.899999999994</v>
      </c>
      <c r="L83" s="58">
        <v>2737.1</v>
      </c>
      <c r="M83" s="60">
        <v>10.47</v>
      </c>
    </row>
    <row r="84" spans="1:13" x14ac:dyDescent="0.35">
      <c r="A84" s="3">
        <v>77</v>
      </c>
      <c r="B84" s="57">
        <v>6.9412000000000001E-2</v>
      </c>
      <c r="C84" s="57">
        <v>6.7084000000000005E-2</v>
      </c>
      <c r="D84" s="58">
        <v>48635.1</v>
      </c>
      <c r="E84" s="58">
        <v>3262.6</v>
      </c>
      <c r="F84" s="60">
        <v>8.08</v>
      </c>
      <c r="G84" s="3" t="s">
        <v>12</v>
      </c>
      <c r="H84" s="3">
        <v>77</v>
      </c>
      <c r="I84" s="57">
        <v>4.5022E-2</v>
      </c>
      <c r="J84" s="57">
        <v>4.403E-2</v>
      </c>
      <c r="K84" s="58">
        <v>64668.800000000003</v>
      </c>
      <c r="L84" s="58">
        <v>2847.4</v>
      </c>
      <c r="M84" s="60">
        <v>9.89</v>
      </c>
    </row>
    <row r="85" spans="1:13" x14ac:dyDescent="0.35">
      <c r="A85" s="3">
        <v>78</v>
      </c>
      <c r="B85" s="57">
        <v>7.6085E-2</v>
      </c>
      <c r="C85" s="57">
        <v>7.3296E-2</v>
      </c>
      <c r="D85" s="58">
        <v>45372.5</v>
      </c>
      <c r="E85" s="58">
        <v>3325.6</v>
      </c>
      <c r="F85" s="60">
        <v>7.63</v>
      </c>
      <c r="G85" s="3" t="s">
        <v>12</v>
      </c>
      <c r="H85" s="3">
        <v>78</v>
      </c>
      <c r="I85" s="57">
        <v>4.9270000000000001E-2</v>
      </c>
      <c r="J85" s="57">
        <v>4.8085000000000003E-2</v>
      </c>
      <c r="K85" s="58">
        <v>61821.4</v>
      </c>
      <c r="L85" s="58">
        <v>2972.7</v>
      </c>
      <c r="M85" s="60">
        <v>9.32</v>
      </c>
    </row>
    <row r="86" spans="1:13" x14ac:dyDescent="0.35">
      <c r="A86" s="3">
        <v>79</v>
      </c>
      <c r="B86" s="57">
        <v>8.3455000000000001E-2</v>
      </c>
      <c r="C86" s="57">
        <v>8.0112000000000003E-2</v>
      </c>
      <c r="D86" s="58">
        <v>42046.9</v>
      </c>
      <c r="E86" s="58">
        <v>3368.4</v>
      </c>
      <c r="F86" s="60">
        <v>7.19</v>
      </c>
      <c r="G86" s="3" t="s">
        <v>12</v>
      </c>
      <c r="H86" s="3">
        <v>79</v>
      </c>
      <c r="I86" s="57">
        <v>5.4706999999999999E-2</v>
      </c>
      <c r="J86" s="57">
        <v>5.3251E-2</v>
      </c>
      <c r="K86" s="58">
        <v>58848.7</v>
      </c>
      <c r="L86" s="58">
        <v>3133.7</v>
      </c>
      <c r="M86" s="60">
        <v>8.77</v>
      </c>
    </row>
    <row r="87" spans="1:13" x14ac:dyDescent="0.35">
      <c r="A87" s="3">
        <v>80</v>
      </c>
      <c r="B87" s="57">
        <v>9.4352000000000005E-2</v>
      </c>
      <c r="C87" s="57">
        <v>9.0101000000000001E-2</v>
      </c>
      <c r="D87" s="58">
        <v>38678.400000000001</v>
      </c>
      <c r="E87" s="58">
        <v>3485</v>
      </c>
      <c r="F87" s="60">
        <v>6.77</v>
      </c>
      <c r="G87" s="3" t="s">
        <v>12</v>
      </c>
      <c r="H87" s="3">
        <v>80</v>
      </c>
      <c r="I87" s="57">
        <v>6.2602000000000005E-2</v>
      </c>
      <c r="J87" s="57">
        <v>6.0701999999999999E-2</v>
      </c>
      <c r="K87" s="58">
        <v>55715</v>
      </c>
      <c r="L87" s="58">
        <v>3382</v>
      </c>
      <c r="M87" s="60">
        <v>8.23</v>
      </c>
    </row>
    <row r="88" spans="1:13" x14ac:dyDescent="0.35">
      <c r="A88" s="3">
        <v>81</v>
      </c>
      <c r="B88" s="57">
        <v>9.8580000000000001E-2</v>
      </c>
      <c r="C88" s="57">
        <v>9.3949000000000005E-2</v>
      </c>
      <c r="D88" s="58">
        <v>35193.4</v>
      </c>
      <c r="E88" s="58">
        <v>3306.4</v>
      </c>
      <c r="F88" s="60">
        <v>6.39</v>
      </c>
      <c r="G88" s="3" t="s">
        <v>12</v>
      </c>
      <c r="H88" s="3">
        <v>81</v>
      </c>
      <c r="I88" s="57">
        <v>6.6457000000000002E-2</v>
      </c>
      <c r="J88" s="57">
        <v>6.4320000000000002E-2</v>
      </c>
      <c r="K88" s="58">
        <v>52332.9</v>
      </c>
      <c r="L88" s="58">
        <v>3366</v>
      </c>
      <c r="M88" s="60">
        <v>7.73</v>
      </c>
    </row>
    <row r="89" spans="1:13" x14ac:dyDescent="0.35">
      <c r="A89" s="3">
        <v>82</v>
      </c>
      <c r="B89" s="57">
        <v>0.101594</v>
      </c>
      <c r="C89" s="57">
        <v>9.6683000000000005E-2</v>
      </c>
      <c r="D89" s="58">
        <v>31887.1</v>
      </c>
      <c r="E89" s="58">
        <v>3082.9</v>
      </c>
      <c r="F89" s="60">
        <v>6.01</v>
      </c>
      <c r="G89" s="3" t="s">
        <v>12</v>
      </c>
      <c r="H89" s="3">
        <v>82</v>
      </c>
      <c r="I89" s="57">
        <v>7.6124999999999998E-2</v>
      </c>
      <c r="J89" s="57">
        <v>7.3333999999999996E-2</v>
      </c>
      <c r="K89" s="58">
        <v>48966.9</v>
      </c>
      <c r="L89" s="58">
        <v>3590.9</v>
      </c>
      <c r="M89" s="60">
        <v>7.23</v>
      </c>
    </row>
    <row r="90" spans="1:13" x14ac:dyDescent="0.35">
      <c r="A90" s="3">
        <v>83</v>
      </c>
      <c r="B90" s="57">
        <v>0.11911099999999999</v>
      </c>
      <c r="C90" s="57">
        <v>0.112416</v>
      </c>
      <c r="D90" s="58">
        <v>28804.1</v>
      </c>
      <c r="E90" s="58">
        <v>3238</v>
      </c>
      <c r="F90" s="60">
        <v>5.6</v>
      </c>
      <c r="G90" s="3" t="s">
        <v>12</v>
      </c>
      <c r="H90" s="3">
        <v>83</v>
      </c>
      <c r="I90" s="57">
        <v>8.5153999999999994E-2</v>
      </c>
      <c r="J90" s="57">
        <v>8.1677E-2</v>
      </c>
      <c r="K90" s="58">
        <v>45376</v>
      </c>
      <c r="L90" s="58">
        <v>3706.2</v>
      </c>
      <c r="M90" s="60">
        <v>6.76</v>
      </c>
    </row>
    <row r="91" spans="1:13" x14ac:dyDescent="0.35">
      <c r="A91" s="3">
        <v>84</v>
      </c>
      <c r="B91" s="57">
        <v>0.13323099999999999</v>
      </c>
      <c r="C91" s="57">
        <v>0.12490999999999999</v>
      </c>
      <c r="D91" s="58">
        <v>25566.1</v>
      </c>
      <c r="E91" s="58">
        <v>3193.5</v>
      </c>
      <c r="F91" s="60">
        <v>5.24</v>
      </c>
      <c r="G91" s="3" t="s">
        <v>12</v>
      </c>
      <c r="H91" s="3">
        <v>84</v>
      </c>
      <c r="I91" s="57">
        <v>9.3842999999999996E-2</v>
      </c>
      <c r="J91" s="57">
        <v>8.9636999999999994E-2</v>
      </c>
      <c r="K91" s="58">
        <v>41669.800000000003</v>
      </c>
      <c r="L91" s="58">
        <v>3735.1</v>
      </c>
      <c r="M91" s="60">
        <v>6.32</v>
      </c>
    </row>
    <row r="92" spans="1:13" x14ac:dyDescent="0.35">
      <c r="A92" s="3">
        <v>85</v>
      </c>
      <c r="B92" s="57">
        <v>0.15001600000000001</v>
      </c>
      <c r="C92" s="57">
        <v>0.13954900000000001</v>
      </c>
      <c r="D92" s="58">
        <v>22372.6</v>
      </c>
      <c r="E92" s="58">
        <v>3122.1</v>
      </c>
      <c r="F92" s="60">
        <v>4.92</v>
      </c>
      <c r="G92" s="3" t="s">
        <v>12</v>
      </c>
      <c r="H92" s="3">
        <v>85</v>
      </c>
      <c r="I92" s="57">
        <v>0.107927</v>
      </c>
      <c r="J92" s="57">
        <v>0.10240100000000001</v>
      </c>
      <c r="K92" s="58">
        <v>37934.699999999997</v>
      </c>
      <c r="L92" s="58">
        <v>3884.6</v>
      </c>
      <c r="M92" s="60">
        <v>5.89</v>
      </c>
    </row>
    <row r="93" spans="1:13" x14ac:dyDescent="0.35">
      <c r="A93" s="3">
        <v>86</v>
      </c>
      <c r="B93" s="57">
        <v>0.161189</v>
      </c>
      <c r="C93" s="57">
        <v>0.14916699999999999</v>
      </c>
      <c r="D93" s="58">
        <v>19250.599999999999</v>
      </c>
      <c r="E93" s="58">
        <v>2871.6</v>
      </c>
      <c r="F93" s="60">
        <v>4.63</v>
      </c>
      <c r="G93" s="3" t="s">
        <v>12</v>
      </c>
      <c r="H93" s="3">
        <v>86</v>
      </c>
      <c r="I93" s="57">
        <v>0.117686</v>
      </c>
      <c r="J93" s="57">
        <v>0.11114599999999999</v>
      </c>
      <c r="K93" s="58">
        <v>34050.1</v>
      </c>
      <c r="L93" s="58">
        <v>3784.5</v>
      </c>
      <c r="M93" s="60">
        <v>5.51</v>
      </c>
    </row>
    <row r="94" spans="1:13" x14ac:dyDescent="0.35">
      <c r="A94" s="3">
        <v>87</v>
      </c>
      <c r="B94" s="57">
        <v>0.17544699999999999</v>
      </c>
      <c r="C94" s="57">
        <v>0.161298</v>
      </c>
      <c r="D94" s="58">
        <v>16379</v>
      </c>
      <c r="E94" s="58">
        <v>2641.9</v>
      </c>
      <c r="F94" s="60">
        <v>4.3600000000000003</v>
      </c>
      <c r="G94" s="3" t="s">
        <v>12</v>
      </c>
      <c r="H94" s="3">
        <v>87</v>
      </c>
      <c r="I94" s="57">
        <v>0.12692999999999999</v>
      </c>
      <c r="J94" s="57">
        <v>0.119355</v>
      </c>
      <c r="K94" s="58">
        <v>30265.599999999999</v>
      </c>
      <c r="L94" s="58">
        <v>3612.4</v>
      </c>
      <c r="M94" s="60">
        <v>5.13</v>
      </c>
    </row>
    <row r="95" spans="1:13" x14ac:dyDescent="0.35">
      <c r="A95" s="3">
        <v>88</v>
      </c>
      <c r="B95" s="57">
        <v>0.18476000000000001</v>
      </c>
      <c r="C95" s="57">
        <v>0.16913500000000001</v>
      </c>
      <c r="D95" s="58">
        <v>13737.1</v>
      </c>
      <c r="E95" s="58">
        <v>2323.4</v>
      </c>
      <c r="F95" s="60">
        <v>4.0999999999999996</v>
      </c>
      <c r="G95" s="3" t="s">
        <v>12</v>
      </c>
      <c r="H95" s="3">
        <v>88</v>
      </c>
      <c r="I95" s="57">
        <v>0.14402000000000001</v>
      </c>
      <c r="J95" s="57">
        <v>0.13434499999999999</v>
      </c>
      <c r="K95" s="58">
        <v>26653.200000000001</v>
      </c>
      <c r="L95" s="58">
        <v>3580.7</v>
      </c>
      <c r="M95" s="60">
        <v>4.76</v>
      </c>
    </row>
    <row r="96" spans="1:13" x14ac:dyDescent="0.35">
      <c r="A96" s="3">
        <v>89</v>
      </c>
      <c r="B96" s="57">
        <v>0.20624300000000001</v>
      </c>
      <c r="C96" s="57">
        <v>0.18696299999999999</v>
      </c>
      <c r="D96" s="58">
        <v>11413.7</v>
      </c>
      <c r="E96" s="58">
        <v>2133.9</v>
      </c>
      <c r="F96" s="60">
        <v>3.83</v>
      </c>
      <c r="G96" s="3" t="s">
        <v>12</v>
      </c>
      <c r="H96" s="3">
        <v>89</v>
      </c>
      <c r="I96" s="57">
        <v>0.15581800000000001</v>
      </c>
      <c r="J96" s="57">
        <v>0.14455599999999999</v>
      </c>
      <c r="K96" s="58">
        <v>23072.5</v>
      </c>
      <c r="L96" s="58">
        <v>3335.3</v>
      </c>
      <c r="M96" s="60">
        <v>4.42</v>
      </c>
    </row>
    <row r="97" spans="1:13" x14ac:dyDescent="0.35">
      <c r="A97" s="3">
        <v>90</v>
      </c>
      <c r="B97" s="57">
        <v>0.218919</v>
      </c>
      <c r="C97" s="57">
        <v>0.19732</v>
      </c>
      <c r="D97" s="58">
        <v>9279.7000000000007</v>
      </c>
      <c r="E97" s="58">
        <v>1831.1</v>
      </c>
      <c r="F97" s="60">
        <v>3.6</v>
      </c>
      <c r="G97" s="3" t="s">
        <v>12</v>
      </c>
      <c r="H97" s="3">
        <v>90</v>
      </c>
      <c r="I97" s="57">
        <v>0.18685199999999999</v>
      </c>
      <c r="J97" s="57">
        <v>0.17088700000000001</v>
      </c>
      <c r="K97" s="58">
        <v>19737.2</v>
      </c>
      <c r="L97" s="58">
        <v>3372.8</v>
      </c>
      <c r="M97" s="60">
        <v>4.09</v>
      </c>
    </row>
    <row r="98" spans="1:13" x14ac:dyDescent="0.35">
      <c r="A98" s="3">
        <v>91</v>
      </c>
      <c r="B98" s="57">
        <v>0.241955</v>
      </c>
      <c r="C98" s="57">
        <v>0.21584300000000001</v>
      </c>
      <c r="D98" s="58">
        <v>7448.7</v>
      </c>
      <c r="E98" s="58">
        <v>1607.7</v>
      </c>
      <c r="F98" s="60">
        <v>3.36</v>
      </c>
      <c r="G98" s="3" t="s">
        <v>12</v>
      </c>
      <c r="H98" s="3">
        <v>91</v>
      </c>
      <c r="I98" s="57">
        <v>0.20022899999999999</v>
      </c>
      <c r="J98" s="57">
        <v>0.182007</v>
      </c>
      <c r="K98" s="58">
        <v>16364.4</v>
      </c>
      <c r="L98" s="58">
        <v>2978.4</v>
      </c>
      <c r="M98" s="60">
        <v>3.83</v>
      </c>
    </row>
    <row r="99" spans="1:13" x14ac:dyDescent="0.35">
      <c r="A99" s="3">
        <v>92</v>
      </c>
      <c r="B99" s="57">
        <v>0.26357599999999998</v>
      </c>
      <c r="C99" s="57">
        <v>0.23288400000000001</v>
      </c>
      <c r="D99" s="58">
        <v>5840.9</v>
      </c>
      <c r="E99" s="58">
        <v>1360.3</v>
      </c>
      <c r="F99" s="60">
        <v>3.15</v>
      </c>
      <c r="G99" s="3" t="s">
        <v>12</v>
      </c>
      <c r="H99" s="3">
        <v>92</v>
      </c>
      <c r="I99" s="57">
        <v>0.21357999999999999</v>
      </c>
      <c r="J99" s="57">
        <v>0.192972</v>
      </c>
      <c r="K99" s="58">
        <v>13386</v>
      </c>
      <c r="L99" s="58">
        <v>2583.1</v>
      </c>
      <c r="M99" s="60">
        <v>3.57</v>
      </c>
    </row>
    <row r="100" spans="1:13" x14ac:dyDescent="0.35">
      <c r="A100" s="3">
        <v>93</v>
      </c>
      <c r="B100" s="57">
        <v>0.29844300000000001</v>
      </c>
      <c r="C100" s="57">
        <v>0.25969100000000001</v>
      </c>
      <c r="D100" s="58">
        <v>4480.7</v>
      </c>
      <c r="E100" s="58">
        <v>1163.5999999999999</v>
      </c>
      <c r="F100" s="60">
        <v>2.95</v>
      </c>
      <c r="G100" s="3" t="s">
        <v>12</v>
      </c>
      <c r="H100" s="3">
        <v>93</v>
      </c>
      <c r="I100" s="57">
        <v>0.233849</v>
      </c>
      <c r="J100" s="57">
        <v>0.209369</v>
      </c>
      <c r="K100" s="58">
        <v>10802.8</v>
      </c>
      <c r="L100" s="58">
        <v>2261.8000000000002</v>
      </c>
      <c r="M100" s="60">
        <v>3.3</v>
      </c>
    </row>
    <row r="101" spans="1:13" x14ac:dyDescent="0.35">
      <c r="A101" s="3">
        <v>94</v>
      </c>
      <c r="B101" s="57">
        <v>0.28799000000000002</v>
      </c>
      <c r="C101" s="57">
        <v>0.25174099999999999</v>
      </c>
      <c r="D101" s="58">
        <v>3317.1</v>
      </c>
      <c r="E101" s="58">
        <v>835</v>
      </c>
      <c r="F101" s="60">
        <v>2.82</v>
      </c>
      <c r="G101" s="3" t="s">
        <v>12</v>
      </c>
      <c r="H101" s="3">
        <v>94</v>
      </c>
      <c r="I101" s="57">
        <v>0.25833600000000001</v>
      </c>
      <c r="J101" s="57">
        <v>0.22878399999999999</v>
      </c>
      <c r="K101" s="58">
        <v>8541.1</v>
      </c>
      <c r="L101" s="58">
        <v>1954.1</v>
      </c>
      <c r="M101" s="60">
        <v>3.04</v>
      </c>
    </row>
    <row r="102" spans="1:13" x14ac:dyDescent="0.35">
      <c r="A102" s="3">
        <v>95</v>
      </c>
      <c r="B102" s="57">
        <v>0.30036000000000002</v>
      </c>
      <c r="C102" s="57">
        <v>0.26114199999999999</v>
      </c>
      <c r="D102" s="58">
        <v>2482</v>
      </c>
      <c r="E102" s="58">
        <v>648.20000000000005</v>
      </c>
      <c r="F102" s="60">
        <v>2.6</v>
      </c>
      <c r="G102" s="3" t="s">
        <v>12</v>
      </c>
      <c r="H102" s="3">
        <v>95</v>
      </c>
      <c r="I102" s="57">
        <v>0.30049900000000002</v>
      </c>
      <c r="J102" s="57">
        <v>0.26124700000000001</v>
      </c>
      <c r="K102" s="58">
        <v>6587</v>
      </c>
      <c r="L102" s="58">
        <v>1720.8</v>
      </c>
      <c r="M102" s="60">
        <v>2.79</v>
      </c>
    </row>
    <row r="103" spans="1:13" x14ac:dyDescent="0.35">
      <c r="A103" s="3">
        <v>96</v>
      </c>
      <c r="B103" s="57">
        <v>0.36701299999999998</v>
      </c>
      <c r="C103" s="57">
        <v>0.31010700000000002</v>
      </c>
      <c r="D103" s="58">
        <v>1833.9</v>
      </c>
      <c r="E103" s="58">
        <v>568.70000000000005</v>
      </c>
      <c r="F103" s="60">
        <v>2.34</v>
      </c>
      <c r="G103" s="3" t="s">
        <v>12</v>
      </c>
      <c r="H103" s="3">
        <v>96</v>
      </c>
      <c r="I103" s="57">
        <v>0.317554</v>
      </c>
      <c r="J103" s="57">
        <v>0.27404200000000001</v>
      </c>
      <c r="K103" s="58">
        <v>4866.2</v>
      </c>
      <c r="L103" s="58">
        <v>1333.5</v>
      </c>
      <c r="M103" s="60">
        <v>2.6</v>
      </c>
    </row>
    <row r="104" spans="1:13" x14ac:dyDescent="0.35">
      <c r="A104" s="3">
        <v>97</v>
      </c>
      <c r="B104" s="57">
        <v>0.430622</v>
      </c>
      <c r="C104" s="57">
        <v>0.35433100000000001</v>
      </c>
      <c r="D104" s="58">
        <v>1265.2</v>
      </c>
      <c r="E104" s="58">
        <v>448.3</v>
      </c>
      <c r="F104" s="60">
        <v>2.16</v>
      </c>
      <c r="G104" s="3" t="s">
        <v>12</v>
      </c>
      <c r="H104" s="3">
        <v>97</v>
      </c>
      <c r="I104" s="57">
        <v>0.38242999999999999</v>
      </c>
      <c r="J104" s="57">
        <v>0.32104199999999999</v>
      </c>
      <c r="K104" s="58">
        <v>3532.6</v>
      </c>
      <c r="L104" s="58">
        <v>1134.0999999999999</v>
      </c>
      <c r="M104" s="60">
        <v>2.4</v>
      </c>
    </row>
    <row r="105" spans="1:13" x14ac:dyDescent="0.35">
      <c r="A105" s="3">
        <v>98</v>
      </c>
      <c r="B105" s="57">
        <v>0.461864</v>
      </c>
      <c r="C105" s="57">
        <v>0.37521500000000002</v>
      </c>
      <c r="D105" s="58">
        <v>816.9</v>
      </c>
      <c r="E105" s="58">
        <v>306.5</v>
      </c>
      <c r="F105" s="60">
        <v>2.0699999999999998</v>
      </c>
      <c r="G105" s="3" t="s">
        <v>12</v>
      </c>
      <c r="H105" s="3">
        <v>98</v>
      </c>
      <c r="I105" s="57">
        <v>0.37961099999999998</v>
      </c>
      <c r="J105" s="57">
        <v>0.31905299999999998</v>
      </c>
      <c r="K105" s="58">
        <v>2398.5</v>
      </c>
      <c r="L105" s="58">
        <v>765.3</v>
      </c>
      <c r="M105" s="60">
        <v>2.2999999999999998</v>
      </c>
    </row>
    <row r="106" spans="1:13" x14ac:dyDescent="0.35">
      <c r="A106" s="3">
        <v>99</v>
      </c>
      <c r="B106" s="57">
        <v>0.46762599999999999</v>
      </c>
      <c r="C106" s="57">
        <v>0.37900899999999998</v>
      </c>
      <c r="D106" s="58">
        <v>510.4</v>
      </c>
      <c r="E106" s="58">
        <v>193.4</v>
      </c>
      <c r="F106" s="60">
        <v>2.02</v>
      </c>
      <c r="G106" s="3" t="s">
        <v>12</v>
      </c>
      <c r="H106" s="3">
        <v>99</v>
      </c>
      <c r="I106" s="57">
        <v>0.42843100000000001</v>
      </c>
      <c r="J106" s="57">
        <v>0.35284599999999999</v>
      </c>
      <c r="K106" s="58">
        <v>1633.3</v>
      </c>
      <c r="L106" s="58">
        <v>576.29999999999995</v>
      </c>
      <c r="M106" s="60">
        <v>2.14</v>
      </c>
    </row>
    <row r="107" spans="1:13" x14ac:dyDescent="0.35">
      <c r="A107" s="3">
        <v>100</v>
      </c>
      <c r="B107" s="3">
        <v>0.34042600000000001</v>
      </c>
      <c r="C107" s="3">
        <v>0.29090899999999997</v>
      </c>
      <c r="D107" s="3">
        <v>316.89999999999998</v>
      </c>
      <c r="E107" s="3">
        <v>92.2</v>
      </c>
      <c r="F107" s="3">
        <v>1.94</v>
      </c>
      <c r="G107" s="3" t="s">
        <v>12</v>
      </c>
      <c r="H107" s="3">
        <v>100</v>
      </c>
      <c r="I107" s="3">
        <v>0.431562</v>
      </c>
      <c r="J107" s="3">
        <v>0.35496699999999998</v>
      </c>
      <c r="K107" s="3">
        <v>1057</v>
      </c>
      <c r="L107" s="3">
        <v>375.2</v>
      </c>
      <c r="M107" s="3">
        <v>2.0299999999999998</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32</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6.182E-3</v>
      </c>
      <c r="C7" s="57">
        <v>6.1630000000000001E-3</v>
      </c>
      <c r="D7" s="58">
        <v>100000</v>
      </c>
      <c r="E7" s="58">
        <v>616.29999999999995</v>
      </c>
      <c r="F7" s="60">
        <v>73.319999999999993</v>
      </c>
      <c r="G7" s="3" t="s">
        <v>12</v>
      </c>
      <c r="H7" s="3">
        <v>0</v>
      </c>
      <c r="I7" s="57">
        <v>4.829E-3</v>
      </c>
      <c r="J7" s="57">
        <v>4.8180000000000002E-3</v>
      </c>
      <c r="K7" s="58">
        <v>100000</v>
      </c>
      <c r="L7" s="58">
        <v>481.8</v>
      </c>
      <c r="M7" s="60">
        <v>78.78</v>
      </c>
    </row>
    <row r="8" spans="1:13" x14ac:dyDescent="0.35">
      <c r="A8" s="3">
        <v>1</v>
      </c>
      <c r="B8" s="57">
        <v>3.0299999999999999E-4</v>
      </c>
      <c r="C8" s="57">
        <v>3.0299999999999999E-4</v>
      </c>
      <c r="D8" s="58">
        <v>99383.7</v>
      </c>
      <c r="E8" s="58">
        <v>30.1</v>
      </c>
      <c r="F8" s="60">
        <v>72.77</v>
      </c>
      <c r="G8" s="3" t="s">
        <v>12</v>
      </c>
      <c r="H8" s="3">
        <v>1</v>
      </c>
      <c r="I8" s="57">
        <v>3.4299999999999999E-4</v>
      </c>
      <c r="J8" s="57">
        <v>3.4299999999999999E-4</v>
      </c>
      <c r="K8" s="58">
        <v>99518.2</v>
      </c>
      <c r="L8" s="58">
        <v>34.200000000000003</v>
      </c>
      <c r="M8" s="60">
        <v>78.16</v>
      </c>
    </row>
    <row r="9" spans="1:13" x14ac:dyDescent="0.35">
      <c r="A9" s="3">
        <v>2</v>
      </c>
      <c r="B9" s="57">
        <v>2.5799999999999998E-4</v>
      </c>
      <c r="C9" s="57">
        <v>2.5799999999999998E-4</v>
      </c>
      <c r="D9" s="58">
        <v>99353.600000000006</v>
      </c>
      <c r="E9" s="58">
        <v>25.6</v>
      </c>
      <c r="F9" s="60">
        <v>71.8</v>
      </c>
      <c r="G9" s="3" t="s">
        <v>12</v>
      </c>
      <c r="H9" s="3">
        <v>2</v>
      </c>
      <c r="I9" s="57">
        <v>2.4800000000000001E-4</v>
      </c>
      <c r="J9" s="57">
        <v>2.4800000000000001E-4</v>
      </c>
      <c r="K9" s="58">
        <v>99484.1</v>
      </c>
      <c r="L9" s="58">
        <v>24.7</v>
      </c>
      <c r="M9" s="60">
        <v>77.19</v>
      </c>
    </row>
    <row r="10" spans="1:13" x14ac:dyDescent="0.35">
      <c r="A10" s="3">
        <v>3</v>
      </c>
      <c r="B10" s="57">
        <v>1.5899999999999999E-4</v>
      </c>
      <c r="C10" s="57">
        <v>1.5899999999999999E-4</v>
      </c>
      <c r="D10" s="58">
        <v>99328</v>
      </c>
      <c r="E10" s="58">
        <v>15.8</v>
      </c>
      <c r="F10" s="60">
        <v>70.81</v>
      </c>
      <c r="G10" s="3" t="s">
        <v>12</v>
      </c>
      <c r="H10" s="3">
        <v>3</v>
      </c>
      <c r="I10" s="57">
        <v>1.2E-4</v>
      </c>
      <c r="J10" s="57">
        <v>1.2E-4</v>
      </c>
      <c r="K10" s="58">
        <v>99459.4</v>
      </c>
      <c r="L10" s="58">
        <v>11.9</v>
      </c>
      <c r="M10" s="60">
        <v>76.209999999999994</v>
      </c>
    </row>
    <row r="11" spans="1:13" x14ac:dyDescent="0.35">
      <c r="A11" s="3">
        <v>4</v>
      </c>
      <c r="B11" s="57">
        <v>3.1399999999999999E-4</v>
      </c>
      <c r="C11" s="57">
        <v>3.1399999999999999E-4</v>
      </c>
      <c r="D11" s="58">
        <v>99312.2</v>
      </c>
      <c r="E11" s="58">
        <v>31.2</v>
      </c>
      <c r="F11" s="60">
        <v>69.83</v>
      </c>
      <c r="G11" s="3" t="s">
        <v>12</v>
      </c>
      <c r="H11" s="3">
        <v>4</v>
      </c>
      <c r="I11" s="57">
        <v>1.7699999999999999E-4</v>
      </c>
      <c r="J11" s="57">
        <v>1.7699999999999999E-4</v>
      </c>
      <c r="K11" s="58">
        <v>99447.5</v>
      </c>
      <c r="L11" s="58">
        <v>17.600000000000001</v>
      </c>
      <c r="M11" s="60">
        <v>75.22</v>
      </c>
    </row>
    <row r="12" spans="1:13" x14ac:dyDescent="0.35">
      <c r="A12" s="3">
        <v>5</v>
      </c>
      <c r="B12" s="57">
        <v>2.32E-4</v>
      </c>
      <c r="C12" s="57">
        <v>2.32E-4</v>
      </c>
      <c r="D12" s="58">
        <v>99281.1</v>
      </c>
      <c r="E12" s="58">
        <v>23</v>
      </c>
      <c r="F12" s="60">
        <v>68.849999999999994</v>
      </c>
      <c r="G12" s="3" t="s">
        <v>12</v>
      </c>
      <c r="H12" s="3">
        <v>5</v>
      </c>
      <c r="I12" s="57">
        <v>1.05E-4</v>
      </c>
      <c r="J12" s="57">
        <v>1.05E-4</v>
      </c>
      <c r="K12" s="58">
        <v>99429.9</v>
      </c>
      <c r="L12" s="58">
        <v>10.4</v>
      </c>
      <c r="M12" s="60">
        <v>74.23</v>
      </c>
    </row>
    <row r="13" spans="1:13" x14ac:dyDescent="0.35">
      <c r="A13" s="3">
        <v>6</v>
      </c>
      <c r="B13" s="57">
        <v>1.2E-4</v>
      </c>
      <c r="C13" s="57">
        <v>1.2E-4</v>
      </c>
      <c r="D13" s="58">
        <v>99258</v>
      </c>
      <c r="E13" s="58">
        <v>11.9</v>
      </c>
      <c r="F13" s="60">
        <v>67.86</v>
      </c>
      <c r="G13" s="3" t="s">
        <v>12</v>
      </c>
      <c r="H13" s="3">
        <v>6</v>
      </c>
      <c r="I13" s="57">
        <v>1.4899999999999999E-4</v>
      </c>
      <c r="J13" s="57">
        <v>1.4899999999999999E-4</v>
      </c>
      <c r="K13" s="58">
        <v>99419.4</v>
      </c>
      <c r="L13" s="58">
        <v>14.8</v>
      </c>
      <c r="M13" s="60">
        <v>73.239999999999995</v>
      </c>
    </row>
    <row r="14" spans="1:13" x14ac:dyDescent="0.35">
      <c r="A14" s="3">
        <v>7</v>
      </c>
      <c r="B14" s="57">
        <v>1.07E-4</v>
      </c>
      <c r="C14" s="57">
        <v>1.07E-4</v>
      </c>
      <c r="D14" s="58">
        <v>99246.1</v>
      </c>
      <c r="E14" s="58">
        <v>10.6</v>
      </c>
      <c r="F14" s="60">
        <v>66.87</v>
      </c>
      <c r="G14" s="3" t="s">
        <v>12</v>
      </c>
      <c r="H14" s="3">
        <v>7</v>
      </c>
      <c r="I14" s="57">
        <v>6.7000000000000002E-5</v>
      </c>
      <c r="J14" s="57">
        <v>6.7000000000000002E-5</v>
      </c>
      <c r="K14" s="58">
        <v>99404.6</v>
      </c>
      <c r="L14" s="58">
        <v>6.7</v>
      </c>
      <c r="M14" s="60">
        <v>72.25</v>
      </c>
    </row>
    <row r="15" spans="1:13" x14ac:dyDescent="0.35">
      <c r="A15" s="3">
        <v>8</v>
      </c>
      <c r="B15" s="57">
        <v>8.2999999999999998E-5</v>
      </c>
      <c r="C15" s="57">
        <v>8.2999999999999998E-5</v>
      </c>
      <c r="D15" s="58">
        <v>99235.5</v>
      </c>
      <c r="E15" s="58">
        <v>8.1999999999999993</v>
      </c>
      <c r="F15" s="60">
        <v>65.88</v>
      </c>
      <c r="G15" s="3" t="s">
        <v>12</v>
      </c>
      <c r="H15" s="3">
        <v>8</v>
      </c>
      <c r="I15" s="57">
        <v>7.6000000000000004E-5</v>
      </c>
      <c r="J15" s="57">
        <v>7.6000000000000004E-5</v>
      </c>
      <c r="K15" s="58">
        <v>99397.9</v>
      </c>
      <c r="L15" s="58">
        <v>7.5</v>
      </c>
      <c r="M15" s="60">
        <v>71.260000000000005</v>
      </c>
    </row>
    <row r="16" spans="1:13" x14ac:dyDescent="0.35">
      <c r="A16" s="3">
        <v>9</v>
      </c>
      <c r="B16" s="57">
        <v>1.83E-4</v>
      </c>
      <c r="C16" s="57">
        <v>1.83E-4</v>
      </c>
      <c r="D16" s="58">
        <v>99227.3</v>
      </c>
      <c r="E16" s="58">
        <v>18.100000000000001</v>
      </c>
      <c r="F16" s="60">
        <v>64.88</v>
      </c>
      <c r="G16" s="3" t="s">
        <v>12</v>
      </c>
      <c r="H16" s="3">
        <v>9</v>
      </c>
      <c r="I16" s="57">
        <v>6.3999999999999997E-5</v>
      </c>
      <c r="J16" s="57">
        <v>6.3999999999999997E-5</v>
      </c>
      <c r="K16" s="58">
        <v>99390.399999999994</v>
      </c>
      <c r="L16" s="58">
        <v>6.3</v>
      </c>
      <c r="M16" s="60">
        <v>70.260000000000005</v>
      </c>
    </row>
    <row r="17" spans="1:13" x14ac:dyDescent="0.35">
      <c r="A17" s="3">
        <v>10</v>
      </c>
      <c r="B17" s="57">
        <v>1.6100000000000001E-4</v>
      </c>
      <c r="C17" s="57">
        <v>1.6100000000000001E-4</v>
      </c>
      <c r="D17" s="58">
        <v>99209.1</v>
      </c>
      <c r="E17" s="58">
        <v>16</v>
      </c>
      <c r="F17" s="60">
        <v>63.9</v>
      </c>
      <c r="G17" s="3" t="s">
        <v>12</v>
      </c>
      <c r="H17" s="3">
        <v>10</v>
      </c>
      <c r="I17" s="57">
        <v>1.16E-4</v>
      </c>
      <c r="J17" s="57">
        <v>1.16E-4</v>
      </c>
      <c r="K17" s="58">
        <v>99384.1</v>
      </c>
      <c r="L17" s="58">
        <v>11.5</v>
      </c>
      <c r="M17" s="60">
        <v>69.27</v>
      </c>
    </row>
    <row r="18" spans="1:13" x14ac:dyDescent="0.35">
      <c r="A18" s="3">
        <v>11</v>
      </c>
      <c r="B18" s="57">
        <v>1.92E-4</v>
      </c>
      <c r="C18" s="57">
        <v>1.92E-4</v>
      </c>
      <c r="D18" s="58">
        <v>99193.1</v>
      </c>
      <c r="E18" s="58">
        <v>19.100000000000001</v>
      </c>
      <c r="F18" s="60">
        <v>62.91</v>
      </c>
      <c r="G18" s="3" t="s">
        <v>12</v>
      </c>
      <c r="H18" s="3">
        <v>11</v>
      </c>
      <c r="I18" s="57">
        <v>8.5000000000000006E-5</v>
      </c>
      <c r="J18" s="57">
        <v>8.5000000000000006E-5</v>
      </c>
      <c r="K18" s="58">
        <v>99372.5</v>
      </c>
      <c r="L18" s="58">
        <v>8.5</v>
      </c>
      <c r="M18" s="60">
        <v>68.27</v>
      </c>
    </row>
    <row r="19" spans="1:13" x14ac:dyDescent="0.35">
      <c r="A19" s="3">
        <v>12</v>
      </c>
      <c r="B19" s="57">
        <v>1.7200000000000001E-4</v>
      </c>
      <c r="C19" s="57">
        <v>1.7200000000000001E-4</v>
      </c>
      <c r="D19" s="58">
        <v>99174</v>
      </c>
      <c r="E19" s="58">
        <v>17</v>
      </c>
      <c r="F19" s="60">
        <v>61.92</v>
      </c>
      <c r="G19" s="3" t="s">
        <v>12</v>
      </c>
      <c r="H19" s="3">
        <v>12</v>
      </c>
      <c r="I19" s="57">
        <v>1.17E-4</v>
      </c>
      <c r="J19" s="57">
        <v>1.17E-4</v>
      </c>
      <c r="K19" s="58">
        <v>99364.1</v>
      </c>
      <c r="L19" s="58">
        <v>11.7</v>
      </c>
      <c r="M19" s="60">
        <v>67.28</v>
      </c>
    </row>
    <row r="20" spans="1:13" x14ac:dyDescent="0.35">
      <c r="A20" s="3">
        <v>13</v>
      </c>
      <c r="B20" s="57">
        <v>1.5100000000000001E-4</v>
      </c>
      <c r="C20" s="57">
        <v>1.5100000000000001E-4</v>
      </c>
      <c r="D20" s="58">
        <v>99157</v>
      </c>
      <c r="E20" s="58">
        <v>14.9</v>
      </c>
      <c r="F20" s="60">
        <v>60.93</v>
      </c>
      <c r="G20" s="3" t="s">
        <v>12</v>
      </c>
      <c r="H20" s="3">
        <v>13</v>
      </c>
      <c r="I20" s="57">
        <v>1.9100000000000001E-4</v>
      </c>
      <c r="J20" s="57">
        <v>1.9100000000000001E-4</v>
      </c>
      <c r="K20" s="58">
        <v>99352.4</v>
      </c>
      <c r="L20" s="58">
        <v>19</v>
      </c>
      <c r="M20" s="60">
        <v>66.290000000000006</v>
      </c>
    </row>
    <row r="21" spans="1:13" x14ac:dyDescent="0.35">
      <c r="A21" s="3">
        <v>14</v>
      </c>
      <c r="B21" s="57">
        <v>2.2900000000000001E-4</v>
      </c>
      <c r="C21" s="57">
        <v>2.2900000000000001E-4</v>
      </c>
      <c r="D21" s="58">
        <v>99142.1</v>
      </c>
      <c r="E21" s="58">
        <v>22.7</v>
      </c>
      <c r="F21" s="60">
        <v>59.94</v>
      </c>
      <c r="G21" s="3" t="s">
        <v>12</v>
      </c>
      <c r="H21" s="3">
        <v>14</v>
      </c>
      <c r="I21" s="57">
        <v>1.47E-4</v>
      </c>
      <c r="J21" s="57">
        <v>1.47E-4</v>
      </c>
      <c r="K21" s="58">
        <v>99333.4</v>
      </c>
      <c r="L21" s="58">
        <v>14.6</v>
      </c>
      <c r="M21" s="60">
        <v>65.3</v>
      </c>
    </row>
    <row r="22" spans="1:13" x14ac:dyDescent="0.35">
      <c r="A22" s="3">
        <v>15</v>
      </c>
      <c r="B22" s="57">
        <v>3.21E-4</v>
      </c>
      <c r="C22" s="57">
        <v>3.21E-4</v>
      </c>
      <c r="D22" s="58">
        <v>99119.3</v>
      </c>
      <c r="E22" s="58">
        <v>31.8</v>
      </c>
      <c r="F22" s="60">
        <v>58.95</v>
      </c>
      <c r="G22" s="3" t="s">
        <v>12</v>
      </c>
      <c r="H22" s="3">
        <v>15</v>
      </c>
      <c r="I22" s="57">
        <v>1.9900000000000001E-4</v>
      </c>
      <c r="J22" s="57">
        <v>1.9799999999999999E-4</v>
      </c>
      <c r="K22" s="58">
        <v>99318.9</v>
      </c>
      <c r="L22" s="58">
        <v>19.7</v>
      </c>
      <c r="M22" s="60">
        <v>64.31</v>
      </c>
    </row>
    <row r="23" spans="1:13" x14ac:dyDescent="0.35">
      <c r="A23" s="3">
        <v>16</v>
      </c>
      <c r="B23" s="57">
        <v>4.3899999999999999E-4</v>
      </c>
      <c r="C23" s="57">
        <v>4.3899999999999999E-4</v>
      </c>
      <c r="D23" s="58">
        <v>99087.5</v>
      </c>
      <c r="E23" s="58">
        <v>43.5</v>
      </c>
      <c r="F23" s="60">
        <v>57.97</v>
      </c>
      <c r="G23" s="3" t="s">
        <v>12</v>
      </c>
      <c r="H23" s="3">
        <v>16</v>
      </c>
      <c r="I23" s="57">
        <v>2.6499999999999999E-4</v>
      </c>
      <c r="J23" s="57">
        <v>2.6499999999999999E-4</v>
      </c>
      <c r="K23" s="58">
        <v>99299.1</v>
      </c>
      <c r="L23" s="58">
        <v>26.3</v>
      </c>
      <c r="M23" s="60">
        <v>63.32</v>
      </c>
    </row>
    <row r="24" spans="1:13" x14ac:dyDescent="0.35">
      <c r="A24" s="3">
        <v>17</v>
      </c>
      <c r="B24" s="57">
        <v>8.2799999999999996E-4</v>
      </c>
      <c r="C24" s="57">
        <v>8.2799999999999996E-4</v>
      </c>
      <c r="D24" s="58">
        <v>99044</v>
      </c>
      <c r="E24" s="58">
        <v>82</v>
      </c>
      <c r="F24" s="60">
        <v>56.99</v>
      </c>
      <c r="G24" s="3" t="s">
        <v>12</v>
      </c>
      <c r="H24" s="3">
        <v>17</v>
      </c>
      <c r="I24" s="57">
        <v>4.0000000000000002E-4</v>
      </c>
      <c r="J24" s="57">
        <v>4.0000000000000002E-4</v>
      </c>
      <c r="K24" s="58">
        <v>99272.9</v>
      </c>
      <c r="L24" s="58">
        <v>39.700000000000003</v>
      </c>
      <c r="M24" s="60">
        <v>62.34</v>
      </c>
    </row>
    <row r="25" spans="1:13" x14ac:dyDescent="0.35">
      <c r="A25" s="3">
        <v>18</v>
      </c>
      <c r="B25" s="57">
        <v>1.0300000000000001E-3</v>
      </c>
      <c r="C25" s="57">
        <v>1.029E-3</v>
      </c>
      <c r="D25" s="58">
        <v>98962</v>
      </c>
      <c r="E25" s="58">
        <v>101.8</v>
      </c>
      <c r="F25" s="60">
        <v>56.04</v>
      </c>
      <c r="G25" s="3" t="s">
        <v>12</v>
      </c>
      <c r="H25" s="3">
        <v>18</v>
      </c>
      <c r="I25" s="57">
        <v>4.0499999999999998E-4</v>
      </c>
      <c r="J25" s="57">
        <v>4.0499999999999998E-4</v>
      </c>
      <c r="K25" s="58">
        <v>99233.2</v>
      </c>
      <c r="L25" s="58">
        <v>40.200000000000003</v>
      </c>
      <c r="M25" s="60">
        <v>61.36</v>
      </c>
    </row>
    <row r="26" spans="1:13" x14ac:dyDescent="0.35">
      <c r="A26" s="3">
        <v>19</v>
      </c>
      <c r="B26" s="57">
        <v>1.0989999999999999E-3</v>
      </c>
      <c r="C26" s="57">
        <v>1.098E-3</v>
      </c>
      <c r="D26" s="58">
        <v>98860.2</v>
      </c>
      <c r="E26" s="58">
        <v>108.6</v>
      </c>
      <c r="F26" s="60">
        <v>55.1</v>
      </c>
      <c r="G26" s="3" t="s">
        <v>12</v>
      </c>
      <c r="H26" s="3">
        <v>19</v>
      </c>
      <c r="I26" s="57">
        <v>3.4200000000000002E-4</v>
      </c>
      <c r="J26" s="57">
        <v>3.4200000000000002E-4</v>
      </c>
      <c r="K26" s="58">
        <v>99193</v>
      </c>
      <c r="L26" s="58">
        <v>33.9</v>
      </c>
      <c r="M26" s="60">
        <v>60.39</v>
      </c>
    </row>
    <row r="27" spans="1:13" x14ac:dyDescent="0.35">
      <c r="A27" s="3">
        <v>20</v>
      </c>
      <c r="B27" s="57">
        <v>9.9400000000000009E-4</v>
      </c>
      <c r="C27" s="57">
        <v>9.9400000000000009E-4</v>
      </c>
      <c r="D27" s="58">
        <v>98751.6</v>
      </c>
      <c r="E27" s="58">
        <v>98.1</v>
      </c>
      <c r="F27" s="60">
        <v>54.16</v>
      </c>
      <c r="G27" s="3" t="s">
        <v>12</v>
      </c>
      <c r="H27" s="3">
        <v>20</v>
      </c>
      <c r="I27" s="57">
        <v>4.4700000000000002E-4</v>
      </c>
      <c r="J27" s="57">
        <v>4.4700000000000002E-4</v>
      </c>
      <c r="K27" s="58">
        <v>99159.1</v>
      </c>
      <c r="L27" s="58">
        <v>44.3</v>
      </c>
      <c r="M27" s="60">
        <v>59.41</v>
      </c>
    </row>
    <row r="28" spans="1:13" x14ac:dyDescent="0.35">
      <c r="A28" s="3">
        <v>21</v>
      </c>
      <c r="B28" s="57">
        <v>1.188E-3</v>
      </c>
      <c r="C28" s="57">
        <v>1.1869999999999999E-3</v>
      </c>
      <c r="D28" s="58">
        <v>98653.5</v>
      </c>
      <c r="E28" s="58">
        <v>117.1</v>
      </c>
      <c r="F28" s="60">
        <v>53.21</v>
      </c>
      <c r="G28" s="3" t="s">
        <v>12</v>
      </c>
      <c r="H28" s="3">
        <v>21</v>
      </c>
      <c r="I28" s="57">
        <v>3.77E-4</v>
      </c>
      <c r="J28" s="57">
        <v>3.77E-4</v>
      </c>
      <c r="K28" s="58">
        <v>99114.7</v>
      </c>
      <c r="L28" s="58">
        <v>37.4</v>
      </c>
      <c r="M28" s="60">
        <v>58.44</v>
      </c>
    </row>
    <row r="29" spans="1:13" x14ac:dyDescent="0.35">
      <c r="A29" s="3">
        <v>22</v>
      </c>
      <c r="B29" s="57">
        <v>1.407E-3</v>
      </c>
      <c r="C29" s="57">
        <v>1.4059999999999999E-3</v>
      </c>
      <c r="D29" s="58">
        <v>98536.4</v>
      </c>
      <c r="E29" s="58">
        <v>138.6</v>
      </c>
      <c r="F29" s="60">
        <v>52.27</v>
      </c>
      <c r="G29" s="3" t="s">
        <v>12</v>
      </c>
      <c r="H29" s="3">
        <v>22</v>
      </c>
      <c r="I29" s="57">
        <v>3.5300000000000002E-4</v>
      </c>
      <c r="J29" s="57">
        <v>3.5300000000000002E-4</v>
      </c>
      <c r="K29" s="58">
        <v>99077.4</v>
      </c>
      <c r="L29" s="58">
        <v>35</v>
      </c>
      <c r="M29" s="60">
        <v>57.46</v>
      </c>
    </row>
    <row r="30" spans="1:13" x14ac:dyDescent="0.35">
      <c r="A30" s="3">
        <v>23</v>
      </c>
      <c r="B30" s="57">
        <v>1.263E-3</v>
      </c>
      <c r="C30" s="57">
        <v>1.2620000000000001E-3</v>
      </c>
      <c r="D30" s="58">
        <v>98397.8</v>
      </c>
      <c r="E30" s="58">
        <v>124.2</v>
      </c>
      <c r="F30" s="60">
        <v>51.35</v>
      </c>
      <c r="G30" s="3" t="s">
        <v>12</v>
      </c>
      <c r="H30" s="3">
        <v>23</v>
      </c>
      <c r="I30" s="57">
        <v>4.0099999999999999E-4</v>
      </c>
      <c r="J30" s="57">
        <v>4.0099999999999999E-4</v>
      </c>
      <c r="K30" s="58">
        <v>99042.4</v>
      </c>
      <c r="L30" s="58">
        <v>39.700000000000003</v>
      </c>
      <c r="M30" s="60">
        <v>56.48</v>
      </c>
    </row>
    <row r="31" spans="1:13" x14ac:dyDescent="0.35">
      <c r="A31" s="3">
        <v>24</v>
      </c>
      <c r="B31" s="57">
        <v>1.3910000000000001E-3</v>
      </c>
      <c r="C31" s="57">
        <v>1.39E-3</v>
      </c>
      <c r="D31" s="58">
        <v>98273.600000000006</v>
      </c>
      <c r="E31" s="58">
        <v>136.6</v>
      </c>
      <c r="F31" s="60">
        <v>50.41</v>
      </c>
      <c r="G31" s="3" t="s">
        <v>12</v>
      </c>
      <c r="H31" s="3">
        <v>24</v>
      </c>
      <c r="I31" s="57">
        <v>4.46E-4</v>
      </c>
      <c r="J31" s="57">
        <v>4.46E-4</v>
      </c>
      <c r="K31" s="58">
        <v>99002.7</v>
      </c>
      <c r="L31" s="58">
        <v>44.1</v>
      </c>
      <c r="M31" s="60">
        <v>55.5</v>
      </c>
    </row>
    <row r="32" spans="1:13" x14ac:dyDescent="0.35">
      <c r="A32" s="3">
        <v>25</v>
      </c>
      <c r="B32" s="57">
        <v>1.3179999999999999E-3</v>
      </c>
      <c r="C32" s="57">
        <v>1.317E-3</v>
      </c>
      <c r="D32" s="58">
        <v>98137</v>
      </c>
      <c r="E32" s="58">
        <v>129.19999999999999</v>
      </c>
      <c r="F32" s="60">
        <v>49.48</v>
      </c>
      <c r="G32" s="3" t="s">
        <v>12</v>
      </c>
      <c r="H32" s="3">
        <v>25</v>
      </c>
      <c r="I32" s="57">
        <v>4.2700000000000002E-4</v>
      </c>
      <c r="J32" s="57">
        <v>4.2700000000000002E-4</v>
      </c>
      <c r="K32" s="58">
        <v>98958.5</v>
      </c>
      <c r="L32" s="58">
        <v>42.2</v>
      </c>
      <c r="M32" s="60">
        <v>54.52</v>
      </c>
    </row>
    <row r="33" spans="1:13" x14ac:dyDescent="0.35">
      <c r="A33" s="3">
        <v>26</v>
      </c>
      <c r="B33" s="57">
        <v>1.3860000000000001E-3</v>
      </c>
      <c r="C33" s="57">
        <v>1.3849999999999999E-3</v>
      </c>
      <c r="D33" s="58">
        <v>98007.8</v>
      </c>
      <c r="E33" s="58">
        <v>135.69999999999999</v>
      </c>
      <c r="F33" s="60">
        <v>48.55</v>
      </c>
      <c r="G33" s="3" t="s">
        <v>12</v>
      </c>
      <c r="H33" s="3">
        <v>26</v>
      </c>
      <c r="I33" s="57">
        <v>4.6700000000000002E-4</v>
      </c>
      <c r="J33" s="57">
        <v>4.6700000000000002E-4</v>
      </c>
      <c r="K33" s="58">
        <v>98916.3</v>
      </c>
      <c r="L33" s="58">
        <v>46.2</v>
      </c>
      <c r="M33" s="60">
        <v>53.55</v>
      </c>
    </row>
    <row r="34" spans="1:13" x14ac:dyDescent="0.35">
      <c r="A34" s="3">
        <v>27</v>
      </c>
      <c r="B34" s="57">
        <v>1.5200000000000001E-3</v>
      </c>
      <c r="C34" s="57">
        <v>1.519E-3</v>
      </c>
      <c r="D34" s="58">
        <v>97872.1</v>
      </c>
      <c r="E34" s="58">
        <v>148.69999999999999</v>
      </c>
      <c r="F34" s="60">
        <v>47.61</v>
      </c>
      <c r="G34" s="3" t="s">
        <v>12</v>
      </c>
      <c r="H34" s="3">
        <v>27</v>
      </c>
      <c r="I34" s="57">
        <v>5.0299999999999997E-4</v>
      </c>
      <c r="J34" s="57">
        <v>5.0199999999999995E-4</v>
      </c>
      <c r="K34" s="58">
        <v>98870.2</v>
      </c>
      <c r="L34" s="58">
        <v>49.7</v>
      </c>
      <c r="M34" s="60">
        <v>52.57</v>
      </c>
    </row>
    <row r="35" spans="1:13" x14ac:dyDescent="0.35">
      <c r="A35" s="3">
        <v>28</v>
      </c>
      <c r="B35" s="57">
        <v>1.6720000000000001E-3</v>
      </c>
      <c r="C35" s="57">
        <v>1.671E-3</v>
      </c>
      <c r="D35" s="58">
        <v>97723.4</v>
      </c>
      <c r="E35" s="58">
        <v>163.30000000000001</v>
      </c>
      <c r="F35" s="60">
        <v>46.68</v>
      </c>
      <c r="G35" s="3" t="s">
        <v>12</v>
      </c>
      <c r="H35" s="3">
        <v>28</v>
      </c>
      <c r="I35" s="57">
        <v>4.86E-4</v>
      </c>
      <c r="J35" s="57">
        <v>4.86E-4</v>
      </c>
      <c r="K35" s="58">
        <v>98820.5</v>
      </c>
      <c r="L35" s="58">
        <v>48</v>
      </c>
      <c r="M35" s="60">
        <v>51.6</v>
      </c>
    </row>
    <row r="36" spans="1:13" x14ac:dyDescent="0.35">
      <c r="A36" s="3">
        <v>29</v>
      </c>
      <c r="B36" s="57">
        <v>1.519E-3</v>
      </c>
      <c r="C36" s="57">
        <v>1.518E-3</v>
      </c>
      <c r="D36" s="58">
        <v>97560.2</v>
      </c>
      <c r="E36" s="58">
        <v>148.1</v>
      </c>
      <c r="F36" s="60">
        <v>45.76</v>
      </c>
      <c r="G36" s="3" t="s">
        <v>12</v>
      </c>
      <c r="H36" s="3">
        <v>29</v>
      </c>
      <c r="I36" s="57">
        <v>3.8999999999999999E-4</v>
      </c>
      <c r="J36" s="57">
        <v>3.8999999999999999E-4</v>
      </c>
      <c r="K36" s="58">
        <v>98772.4</v>
      </c>
      <c r="L36" s="58">
        <v>38.5</v>
      </c>
      <c r="M36" s="60">
        <v>50.62</v>
      </c>
    </row>
    <row r="37" spans="1:13" x14ac:dyDescent="0.35">
      <c r="A37" s="3">
        <v>30</v>
      </c>
      <c r="B37" s="57">
        <v>1.5920000000000001E-3</v>
      </c>
      <c r="C37" s="57">
        <v>1.591E-3</v>
      </c>
      <c r="D37" s="58">
        <v>97412.1</v>
      </c>
      <c r="E37" s="58">
        <v>155</v>
      </c>
      <c r="F37" s="60">
        <v>44.83</v>
      </c>
      <c r="G37" s="3" t="s">
        <v>12</v>
      </c>
      <c r="H37" s="3">
        <v>30</v>
      </c>
      <c r="I37" s="57">
        <v>5.62E-4</v>
      </c>
      <c r="J37" s="57">
        <v>5.62E-4</v>
      </c>
      <c r="K37" s="58">
        <v>98733.9</v>
      </c>
      <c r="L37" s="58">
        <v>55.4</v>
      </c>
      <c r="M37" s="60">
        <v>49.64</v>
      </c>
    </row>
    <row r="38" spans="1:13" x14ac:dyDescent="0.35">
      <c r="A38" s="3">
        <v>31</v>
      </c>
      <c r="B38" s="57">
        <v>1.4189999999999999E-3</v>
      </c>
      <c r="C38" s="57">
        <v>1.418E-3</v>
      </c>
      <c r="D38" s="58">
        <v>97257.1</v>
      </c>
      <c r="E38" s="58">
        <v>137.9</v>
      </c>
      <c r="F38" s="60">
        <v>43.9</v>
      </c>
      <c r="G38" s="3" t="s">
        <v>12</v>
      </c>
      <c r="H38" s="3">
        <v>31</v>
      </c>
      <c r="I38" s="57">
        <v>5.8100000000000003E-4</v>
      </c>
      <c r="J38" s="57">
        <v>5.8100000000000003E-4</v>
      </c>
      <c r="K38" s="58">
        <v>98678.5</v>
      </c>
      <c r="L38" s="58">
        <v>57.3</v>
      </c>
      <c r="M38" s="60">
        <v>48.67</v>
      </c>
    </row>
    <row r="39" spans="1:13" x14ac:dyDescent="0.35">
      <c r="A39" s="3">
        <v>32</v>
      </c>
      <c r="B39" s="57">
        <v>1.7930000000000001E-3</v>
      </c>
      <c r="C39" s="57">
        <v>1.7910000000000001E-3</v>
      </c>
      <c r="D39" s="58">
        <v>97119.1</v>
      </c>
      <c r="E39" s="58">
        <v>173.9</v>
      </c>
      <c r="F39" s="60">
        <v>42.96</v>
      </c>
      <c r="G39" s="3" t="s">
        <v>12</v>
      </c>
      <c r="H39" s="3">
        <v>32</v>
      </c>
      <c r="I39" s="57">
        <v>5.9299999999999999E-4</v>
      </c>
      <c r="J39" s="57">
        <v>5.9299999999999999E-4</v>
      </c>
      <c r="K39" s="58">
        <v>98621.2</v>
      </c>
      <c r="L39" s="58">
        <v>58.4</v>
      </c>
      <c r="M39" s="60">
        <v>47.7</v>
      </c>
    </row>
    <row r="40" spans="1:13" x14ac:dyDescent="0.35">
      <c r="A40" s="3">
        <v>33</v>
      </c>
      <c r="B40" s="57">
        <v>1.5100000000000001E-3</v>
      </c>
      <c r="C40" s="57">
        <v>1.5089999999999999E-3</v>
      </c>
      <c r="D40" s="58">
        <v>96945.2</v>
      </c>
      <c r="E40" s="58">
        <v>146.30000000000001</v>
      </c>
      <c r="F40" s="60">
        <v>42.04</v>
      </c>
      <c r="G40" s="3" t="s">
        <v>12</v>
      </c>
      <c r="H40" s="3">
        <v>33</v>
      </c>
      <c r="I40" s="57">
        <v>7.0200000000000004E-4</v>
      </c>
      <c r="J40" s="57">
        <v>7.0100000000000002E-4</v>
      </c>
      <c r="K40" s="58">
        <v>98562.7</v>
      </c>
      <c r="L40" s="58">
        <v>69.099999999999994</v>
      </c>
      <c r="M40" s="60">
        <v>46.73</v>
      </c>
    </row>
    <row r="41" spans="1:13" x14ac:dyDescent="0.35">
      <c r="A41" s="3">
        <v>34</v>
      </c>
      <c r="B41" s="57">
        <v>1.709E-3</v>
      </c>
      <c r="C41" s="57">
        <v>1.707E-3</v>
      </c>
      <c r="D41" s="58">
        <v>96798.9</v>
      </c>
      <c r="E41" s="58">
        <v>165.3</v>
      </c>
      <c r="F41" s="60">
        <v>41.1</v>
      </c>
      <c r="G41" s="3" t="s">
        <v>12</v>
      </c>
      <c r="H41" s="3">
        <v>34</v>
      </c>
      <c r="I41" s="57">
        <v>7.4200000000000004E-4</v>
      </c>
      <c r="J41" s="57">
        <v>7.4200000000000004E-4</v>
      </c>
      <c r="K41" s="58">
        <v>98493.6</v>
      </c>
      <c r="L41" s="58">
        <v>73.099999999999994</v>
      </c>
      <c r="M41" s="60">
        <v>45.76</v>
      </c>
    </row>
    <row r="42" spans="1:13" x14ac:dyDescent="0.35">
      <c r="A42" s="3">
        <v>35</v>
      </c>
      <c r="B42" s="57">
        <v>1.799E-3</v>
      </c>
      <c r="C42" s="57">
        <v>1.797E-3</v>
      </c>
      <c r="D42" s="58">
        <v>96633.7</v>
      </c>
      <c r="E42" s="58">
        <v>173.6</v>
      </c>
      <c r="F42" s="60">
        <v>40.17</v>
      </c>
      <c r="G42" s="3" t="s">
        <v>12</v>
      </c>
      <c r="H42" s="3">
        <v>35</v>
      </c>
      <c r="I42" s="57">
        <v>8.0599999999999997E-4</v>
      </c>
      <c r="J42" s="57">
        <v>8.0599999999999997E-4</v>
      </c>
      <c r="K42" s="58">
        <v>98420.5</v>
      </c>
      <c r="L42" s="58">
        <v>79.3</v>
      </c>
      <c r="M42" s="60">
        <v>44.79</v>
      </c>
    </row>
    <row r="43" spans="1:13" x14ac:dyDescent="0.35">
      <c r="A43" s="3">
        <v>36</v>
      </c>
      <c r="B43" s="57">
        <v>1.735E-3</v>
      </c>
      <c r="C43" s="57">
        <v>1.7329999999999999E-3</v>
      </c>
      <c r="D43" s="58">
        <v>96460</v>
      </c>
      <c r="E43" s="58">
        <v>167.2</v>
      </c>
      <c r="F43" s="60">
        <v>39.24</v>
      </c>
      <c r="G43" s="3" t="s">
        <v>12</v>
      </c>
      <c r="H43" s="3">
        <v>36</v>
      </c>
      <c r="I43" s="57">
        <v>7.8100000000000001E-4</v>
      </c>
      <c r="J43" s="57">
        <v>7.8100000000000001E-4</v>
      </c>
      <c r="K43" s="58">
        <v>98341.2</v>
      </c>
      <c r="L43" s="58">
        <v>76.8</v>
      </c>
      <c r="M43" s="60">
        <v>43.83</v>
      </c>
    </row>
    <row r="44" spans="1:13" x14ac:dyDescent="0.35">
      <c r="A44" s="3">
        <v>37</v>
      </c>
      <c r="B44" s="57">
        <v>2.0149999999999999E-3</v>
      </c>
      <c r="C44" s="57">
        <v>2.013E-3</v>
      </c>
      <c r="D44" s="58">
        <v>96292.800000000003</v>
      </c>
      <c r="E44" s="58">
        <v>193.8</v>
      </c>
      <c r="F44" s="60">
        <v>38.31</v>
      </c>
      <c r="G44" s="3" t="s">
        <v>12</v>
      </c>
      <c r="H44" s="3">
        <v>37</v>
      </c>
      <c r="I44" s="57">
        <v>8.3799999999999999E-4</v>
      </c>
      <c r="J44" s="57">
        <v>8.3699999999999996E-4</v>
      </c>
      <c r="K44" s="58">
        <v>98264.4</v>
      </c>
      <c r="L44" s="58">
        <v>82.3</v>
      </c>
      <c r="M44" s="60">
        <v>42.86</v>
      </c>
    </row>
    <row r="45" spans="1:13" x14ac:dyDescent="0.35">
      <c r="A45" s="3">
        <v>38</v>
      </c>
      <c r="B45" s="57">
        <v>2.1580000000000002E-3</v>
      </c>
      <c r="C45" s="57">
        <v>2.1559999999999999E-3</v>
      </c>
      <c r="D45" s="58">
        <v>96099</v>
      </c>
      <c r="E45" s="58">
        <v>207.1</v>
      </c>
      <c r="F45" s="60">
        <v>37.39</v>
      </c>
      <c r="G45" s="3" t="s">
        <v>12</v>
      </c>
      <c r="H45" s="3">
        <v>38</v>
      </c>
      <c r="I45" s="57">
        <v>1.029E-3</v>
      </c>
      <c r="J45" s="57">
        <v>1.0280000000000001E-3</v>
      </c>
      <c r="K45" s="58">
        <v>98182.1</v>
      </c>
      <c r="L45" s="58">
        <v>100.9</v>
      </c>
      <c r="M45" s="60">
        <v>41.9</v>
      </c>
    </row>
    <row r="46" spans="1:13" x14ac:dyDescent="0.35">
      <c r="A46" s="3">
        <v>39</v>
      </c>
      <c r="B46" s="57">
        <v>2.052E-3</v>
      </c>
      <c r="C46" s="57">
        <v>2.0500000000000002E-3</v>
      </c>
      <c r="D46" s="58">
        <v>95891.9</v>
      </c>
      <c r="E46" s="58">
        <v>196.6</v>
      </c>
      <c r="F46" s="60">
        <v>36.47</v>
      </c>
      <c r="G46" s="3" t="s">
        <v>12</v>
      </c>
      <c r="H46" s="3">
        <v>39</v>
      </c>
      <c r="I46" s="57">
        <v>1.206E-3</v>
      </c>
      <c r="J46" s="57">
        <v>1.2049999999999999E-3</v>
      </c>
      <c r="K46" s="58">
        <v>98081.2</v>
      </c>
      <c r="L46" s="58">
        <v>118.2</v>
      </c>
      <c r="M46" s="60">
        <v>40.94</v>
      </c>
    </row>
    <row r="47" spans="1:13" x14ac:dyDescent="0.35">
      <c r="A47" s="3">
        <v>40</v>
      </c>
      <c r="B47" s="57">
        <v>2.0600000000000002E-3</v>
      </c>
      <c r="C47" s="57">
        <v>2.0579999999999999E-3</v>
      </c>
      <c r="D47" s="58">
        <v>95695.3</v>
      </c>
      <c r="E47" s="58">
        <v>196.9</v>
      </c>
      <c r="F47" s="60">
        <v>35.54</v>
      </c>
      <c r="G47" s="3" t="s">
        <v>12</v>
      </c>
      <c r="H47" s="3">
        <v>40</v>
      </c>
      <c r="I47" s="57">
        <v>1.209E-3</v>
      </c>
      <c r="J47" s="57">
        <v>1.209E-3</v>
      </c>
      <c r="K47" s="58">
        <v>97963</v>
      </c>
      <c r="L47" s="58">
        <v>118.4</v>
      </c>
      <c r="M47" s="60">
        <v>39.99</v>
      </c>
    </row>
    <row r="48" spans="1:13" x14ac:dyDescent="0.35">
      <c r="A48" s="3">
        <v>41</v>
      </c>
      <c r="B48" s="57">
        <v>2.9780000000000002E-3</v>
      </c>
      <c r="C48" s="57">
        <v>2.9740000000000001E-3</v>
      </c>
      <c r="D48" s="58">
        <v>95498.4</v>
      </c>
      <c r="E48" s="58">
        <v>284</v>
      </c>
      <c r="F48" s="60">
        <v>34.61</v>
      </c>
      <c r="G48" s="3" t="s">
        <v>12</v>
      </c>
      <c r="H48" s="3">
        <v>41</v>
      </c>
      <c r="I48" s="57">
        <v>1.356E-3</v>
      </c>
      <c r="J48" s="57">
        <v>1.3550000000000001E-3</v>
      </c>
      <c r="K48" s="58">
        <v>97844.6</v>
      </c>
      <c r="L48" s="58">
        <v>132.5</v>
      </c>
      <c r="M48" s="60">
        <v>39.04</v>
      </c>
    </row>
    <row r="49" spans="1:13" x14ac:dyDescent="0.35">
      <c r="A49" s="3">
        <v>42</v>
      </c>
      <c r="B49" s="57">
        <v>2.598E-3</v>
      </c>
      <c r="C49" s="57">
        <v>2.5950000000000001E-3</v>
      </c>
      <c r="D49" s="58">
        <v>95214.3</v>
      </c>
      <c r="E49" s="58">
        <v>247.1</v>
      </c>
      <c r="F49" s="60">
        <v>33.71</v>
      </c>
      <c r="G49" s="3" t="s">
        <v>12</v>
      </c>
      <c r="H49" s="3">
        <v>42</v>
      </c>
      <c r="I49" s="57">
        <v>1.622E-3</v>
      </c>
      <c r="J49" s="57">
        <v>1.621E-3</v>
      </c>
      <c r="K49" s="58">
        <v>97712</v>
      </c>
      <c r="L49" s="58">
        <v>158.4</v>
      </c>
      <c r="M49" s="60">
        <v>38.090000000000003</v>
      </c>
    </row>
    <row r="50" spans="1:13" x14ac:dyDescent="0.35">
      <c r="A50" s="3">
        <v>43</v>
      </c>
      <c r="B50" s="57">
        <v>2.9380000000000001E-3</v>
      </c>
      <c r="C50" s="57">
        <v>2.934E-3</v>
      </c>
      <c r="D50" s="58">
        <v>94967.3</v>
      </c>
      <c r="E50" s="58">
        <v>278.60000000000002</v>
      </c>
      <c r="F50" s="60">
        <v>32.799999999999997</v>
      </c>
      <c r="G50" s="3" t="s">
        <v>12</v>
      </c>
      <c r="H50" s="3">
        <v>43</v>
      </c>
      <c r="I50" s="57">
        <v>1.73E-3</v>
      </c>
      <c r="J50" s="57">
        <v>1.7290000000000001E-3</v>
      </c>
      <c r="K50" s="58">
        <v>97553.600000000006</v>
      </c>
      <c r="L50" s="58">
        <v>168.6</v>
      </c>
      <c r="M50" s="60">
        <v>37.15</v>
      </c>
    </row>
    <row r="51" spans="1:13" x14ac:dyDescent="0.35">
      <c r="A51" s="3">
        <v>44</v>
      </c>
      <c r="B51" s="57">
        <v>3.0270000000000002E-3</v>
      </c>
      <c r="C51" s="57">
        <v>3.0219999999999999E-3</v>
      </c>
      <c r="D51" s="58">
        <v>94688.6</v>
      </c>
      <c r="E51" s="58">
        <v>286.2</v>
      </c>
      <c r="F51" s="60">
        <v>31.9</v>
      </c>
      <c r="G51" s="3" t="s">
        <v>12</v>
      </c>
      <c r="H51" s="3">
        <v>44</v>
      </c>
      <c r="I51" s="57">
        <v>1.8240000000000001E-3</v>
      </c>
      <c r="J51" s="57">
        <v>1.8220000000000001E-3</v>
      </c>
      <c r="K51" s="58">
        <v>97385</v>
      </c>
      <c r="L51" s="58">
        <v>177.5</v>
      </c>
      <c r="M51" s="60">
        <v>36.21</v>
      </c>
    </row>
    <row r="52" spans="1:13" x14ac:dyDescent="0.35">
      <c r="A52" s="3">
        <v>45</v>
      </c>
      <c r="B52" s="57">
        <v>3.0959999999999998E-3</v>
      </c>
      <c r="C52" s="57">
        <v>3.091E-3</v>
      </c>
      <c r="D52" s="58">
        <v>94402.4</v>
      </c>
      <c r="E52" s="58">
        <v>291.8</v>
      </c>
      <c r="F52" s="60">
        <v>30.99</v>
      </c>
      <c r="G52" s="3" t="s">
        <v>12</v>
      </c>
      <c r="H52" s="3">
        <v>45</v>
      </c>
      <c r="I52" s="57">
        <v>1.83E-3</v>
      </c>
      <c r="J52" s="57">
        <v>1.828E-3</v>
      </c>
      <c r="K52" s="58">
        <v>97207.5</v>
      </c>
      <c r="L52" s="58">
        <v>177.7</v>
      </c>
      <c r="M52" s="60">
        <v>35.28</v>
      </c>
    </row>
    <row r="53" spans="1:13" x14ac:dyDescent="0.35">
      <c r="A53" s="3">
        <v>46</v>
      </c>
      <c r="B53" s="57">
        <v>3.725E-3</v>
      </c>
      <c r="C53" s="57">
        <v>3.718E-3</v>
      </c>
      <c r="D53" s="58">
        <v>94110.6</v>
      </c>
      <c r="E53" s="58">
        <v>349.9</v>
      </c>
      <c r="F53" s="60">
        <v>30.08</v>
      </c>
      <c r="G53" s="3" t="s">
        <v>12</v>
      </c>
      <c r="H53" s="3">
        <v>46</v>
      </c>
      <c r="I53" s="57">
        <v>2.5370000000000002E-3</v>
      </c>
      <c r="J53" s="57">
        <v>2.5339999999999998E-3</v>
      </c>
      <c r="K53" s="58">
        <v>97029.8</v>
      </c>
      <c r="L53" s="58">
        <v>245.9</v>
      </c>
      <c r="M53" s="60">
        <v>34.340000000000003</v>
      </c>
    </row>
    <row r="54" spans="1:13" x14ac:dyDescent="0.35">
      <c r="A54" s="3">
        <v>47</v>
      </c>
      <c r="B54" s="57">
        <v>4.1419999999999998E-3</v>
      </c>
      <c r="C54" s="57">
        <v>4.1330000000000004E-3</v>
      </c>
      <c r="D54" s="58">
        <v>93760.7</v>
      </c>
      <c r="E54" s="58">
        <v>387.5</v>
      </c>
      <c r="F54" s="60">
        <v>29.2</v>
      </c>
      <c r="G54" s="3" t="s">
        <v>12</v>
      </c>
      <c r="H54" s="3">
        <v>47</v>
      </c>
      <c r="I54" s="57">
        <v>2.614E-3</v>
      </c>
      <c r="J54" s="57">
        <v>2.6099999999999999E-3</v>
      </c>
      <c r="K54" s="58">
        <v>96783.9</v>
      </c>
      <c r="L54" s="58">
        <v>252.6</v>
      </c>
      <c r="M54" s="60">
        <v>33.43</v>
      </c>
    </row>
    <row r="55" spans="1:13" x14ac:dyDescent="0.35">
      <c r="A55" s="3">
        <v>48</v>
      </c>
      <c r="B55" s="57">
        <v>4.3070000000000001E-3</v>
      </c>
      <c r="C55" s="57">
        <v>4.2979999999999997E-3</v>
      </c>
      <c r="D55" s="58">
        <v>93373.2</v>
      </c>
      <c r="E55" s="58">
        <v>401.3</v>
      </c>
      <c r="F55" s="60">
        <v>28.31</v>
      </c>
      <c r="G55" s="3" t="s">
        <v>12</v>
      </c>
      <c r="H55" s="3">
        <v>48</v>
      </c>
      <c r="I55" s="57">
        <v>2.7699999999999999E-3</v>
      </c>
      <c r="J55" s="57">
        <v>2.7659999999999998E-3</v>
      </c>
      <c r="K55" s="58">
        <v>96531.3</v>
      </c>
      <c r="L55" s="58">
        <v>267</v>
      </c>
      <c r="M55" s="60">
        <v>32.51</v>
      </c>
    </row>
    <row r="56" spans="1:13" x14ac:dyDescent="0.35">
      <c r="A56" s="3">
        <v>49</v>
      </c>
      <c r="B56" s="57">
        <v>4.836E-3</v>
      </c>
      <c r="C56" s="57">
        <v>4.8240000000000002E-3</v>
      </c>
      <c r="D56" s="58">
        <v>92971.8</v>
      </c>
      <c r="E56" s="58">
        <v>448.5</v>
      </c>
      <c r="F56" s="60">
        <v>27.43</v>
      </c>
      <c r="G56" s="3" t="s">
        <v>12</v>
      </c>
      <c r="H56" s="3">
        <v>49</v>
      </c>
      <c r="I56" s="57">
        <v>2.9139999999999999E-3</v>
      </c>
      <c r="J56" s="57">
        <v>2.9099999999999998E-3</v>
      </c>
      <c r="K56" s="58">
        <v>96264.3</v>
      </c>
      <c r="L56" s="58">
        <v>280.10000000000002</v>
      </c>
      <c r="M56" s="60">
        <v>31.6</v>
      </c>
    </row>
    <row r="57" spans="1:13" x14ac:dyDescent="0.35">
      <c r="A57" s="3">
        <v>50</v>
      </c>
      <c r="B57" s="57">
        <v>5.2350000000000001E-3</v>
      </c>
      <c r="C57" s="57">
        <v>5.2220000000000001E-3</v>
      </c>
      <c r="D57" s="58">
        <v>92523.4</v>
      </c>
      <c r="E57" s="58">
        <v>483.1</v>
      </c>
      <c r="F57" s="60">
        <v>26.56</v>
      </c>
      <c r="G57" s="3" t="s">
        <v>12</v>
      </c>
      <c r="H57" s="3">
        <v>50</v>
      </c>
      <c r="I57" s="57">
        <v>3.173E-3</v>
      </c>
      <c r="J57" s="57">
        <v>3.1679999999999998E-3</v>
      </c>
      <c r="K57" s="58">
        <v>95984.2</v>
      </c>
      <c r="L57" s="58">
        <v>304.10000000000002</v>
      </c>
      <c r="M57" s="60">
        <v>30.69</v>
      </c>
    </row>
    <row r="58" spans="1:13" x14ac:dyDescent="0.35">
      <c r="A58" s="3">
        <v>51</v>
      </c>
      <c r="B58" s="57">
        <v>6.0309999999999999E-3</v>
      </c>
      <c r="C58" s="57">
        <v>6.0130000000000001E-3</v>
      </c>
      <c r="D58" s="58">
        <v>92040.2</v>
      </c>
      <c r="E58" s="58">
        <v>553.5</v>
      </c>
      <c r="F58" s="60">
        <v>25.7</v>
      </c>
      <c r="G58" s="3" t="s">
        <v>12</v>
      </c>
      <c r="H58" s="3">
        <v>51</v>
      </c>
      <c r="I58" s="57">
        <v>3.7450000000000001E-3</v>
      </c>
      <c r="J58" s="57">
        <v>3.738E-3</v>
      </c>
      <c r="K58" s="58">
        <v>95680.1</v>
      </c>
      <c r="L58" s="58">
        <v>357.6</v>
      </c>
      <c r="M58" s="60">
        <v>29.79</v>
      </c>
    </row>
    <row r="59" spans="1:13" x14ac:dyDescent="0.35">
      <c r="A59" s="3">
        <v>52</v>
      </c>
      <c r="B59" s="57">
        <v>6.2909999999999997E-3</v>
      </c>
      <c r="C59" s="57">
        <v>6.2709999999999997E-3</v>
      </c>
      <c r="D59" s="58">
        <v>91486.8</v>
      </c>
      <c r="E59" s="58">
        <v>573.70000000000005</v>
      </c>
      <c r="F59" s="60">
        <v>24.85</v>
      </c>
      <c r="G59" s="3" t="s">
        <v>12</v>
      </c>
      <c r="H59" s="3">
        <v>52</v>
      </c>
      <c r="I59" s="57">
        <v>4.0720000000000001E-3</v>
      </c>
      <c r="J59" s="57">
        <v>4.0639999999999999E-3</v>
      </c>
      <c r="K59" s="58">
        <v>95322.5</v>
      </c>
      <c r="L59" s="58">
        <v>387.4</v>
      </c>
      <c r="M59" s="60">
        <v>28.9</v>
      </c>
    </row>
    <row r="60" spans="1:13" x14ac:dyDescent="0.35">
      <c r="A60" s="3">
        <v>53</v>
      </c>
      <c r="B60" s="57">
        <v>6.7159999999999997E-3</v>
      </c>
      <c r="C60" s="57">
        <v>6.6940000000000003E-3</v>
      </c>
      <c r="D60" s="58">
        <v>90913</v>
      </c>
      <c r="E60" s="58">
        <v>608.5</v>
      </c>
      <c r="F60" s="60">
        <v>24.01</v>
      </c>
      <c r="G60" s="3" t="s">
        <v>12</v>
      </c>
      <c r="H60" s="3">
        <v>53</v>
      </c>
      <c r="I60" s="57">
        <v>3.9300000000000003E-3</v>
      </c>
      <c r="J60" s="57">
        <v>3.9220000000000001E-3</v>
      </c>
      <c r="K60" s="58">
        <v>94935.1</v>
      </c>
      <c r="L60" s="58">
        <v>372.3</v>
      </c>
      <c r="M60" s="60">
        <v>28.02</v>
      </c>
    </row>
    <row r="61" spans="1:13" x14ac:dyDescent="0.35">
      <c r="A61" s="3">
        <v>54</v>
      </c>
      <c r="B61" s="57">
        <v>7.9240000000000005E-3</v>
      </c>
      <c r="C61" s="57">
        <v>7.8919999999999997E-3</v>
      </c>
      <c r="D61" s="58">
        <v>90304.5</v>
      </c>
      <c r="E61" s="58">
        <v>712.7</v>
      </c>
      <c r="F61" s="60">
        <v>23.17</v>
      </c>
      <c r="G61" s="3" t="s">
        <v>12</v>
      </c>
      <c r="H61" s="3">
        <v>54</v>
      </c>
      <c r="I61" s="57">
        <v>4.5250000000000004E-3</v>
      </c>
      <c r="J61" s="57">
        <v>4.5149999999999999E-3</v>
      </c>
      <c r="K61" s="58">
        <v>94562.7</v>
      </c>
      <c r="L61" s="58">
        <v>426.9</v>
      </c>
      <c r="M61" s="60">
        <v>27.12</v>
      </c>
    </row>
    <row r="62" spans="1:13" x14ac:dyDescent="0.35">
      <c r="A62" s="3">
        <v>55</v>
      </c>
      <c r="B62" s="57">
        <v>8.5550000000000001E-3</v>
      </c>
      <c r="C62" s="57">
        <v>8.5179999999999995E-3</v>
      </c>
      <c r="D62" s="58">
        <v>89591.8</v>
      </c>
      <c r="E62" s="58">
        <v>763.2</v>
      </c>
      <c r="F62" s="60">
        <v>22.35</v>
      </c>
      <c r="G62" s="3" t="s">
        <v>12</v>
      </c>
      <c r="H62" s="3">
        <v>55</v>
      </c>
      <c r="I62" s="57">
        <v>5.2220000000000001E-3</v>
      </c>
      <c r="J62" s="57">
        <v>5.2090000000000001E-3</v>
      </c>
      <c r="K62" s="58">
        <v>94135.8</v>
      </c>
      <c r="L62" s="58">
        <v>490.3</v>
      </c>
      <c r="M62" s="60">
        <v>26.24</v>
      </c>
    </row>
    <row r="63" spans="1:13" x14ac:dyDescent="0.35">
      <c r="A63" s="3">
        <v>56</v>
      </c>
      <c r="B63" s="57">
        <v>9.6860000000000002E-3</v>
      </c>
      <c r="C63" s="57">
        <v>9.639E-3</v>
      </c>
      <c r="D63" s="58">
        <v>88828.6</v>
      </c>
      <c r="E63" s="58">
        <v>856.2</v>
      </c>
      <c r="F63" s="60">
        <v>21.53</v>
      </c>
      <c r="G63" s="3" t="s">
        <v>12</v>
      </c>
      <c r="H63" s="3">
        <v>56</v>
      </c>
      <c r="I63" s="57">
        <v>5.2859999999999999E-3</v>
      </c>
      <c r="J63" s="57">
        <v>5.2719999999999998E-3</v>
      </c>
      <c r="K63" s="58">
        <v>93645.5</v>
      </c>
      <c r="L63" s="58">
        <v>493.7</v>
      </c>
      <c r="M63" s="60">
        <v>25.38</v>
      </c>
    </row>
    <row r="64" spans="1:13" x14ac:dyDescent="0.35">
      <c r="A64" s="3">
        <v>57</v>
      </c>
      <c r="B64" s="57">
        <v>1.0913000000000001E-2</v>
      </c>
      <c r="C64" s="57">
        <v>1.0853E-2</v>
      </c>
      <c r="D64" s="58">
        <v>87972.4</v>
      </c>
      <c r="E64" s="58">
        <v>954.8</v>
      </c>
      <c r="F64" s="60">
        <v>20.74</v>
      </c>
      <c r="G64" s="3" t="s">
        <v>12</v>
      </c>
      <c r="H64" s="3">
        <v>57</v>
      </c>
      <c r="I64" s="57">
        <v>6.8690000000000001E-3</v>
      </c>
      <c r="J64" s="57">
        <v>6.8450000000000004E-3</v>
      </c>
      <c r="K64" s="58">
        <v>93151.8</v>
      </c>
      <c r="L64" s="58">
        <v>637.70000000000005</v>
      </c>
      <c r="M64" s="60">
        <v>24.51</v>
      </c>
    </row>
    <row r="65" spans="1:13" x14ac:dyDescent="0.35">
      <c r="A65" s="3">
        <v>58</v>
      </c>
      <c r="B65" s="57">
        <v>1.1752E-2</v>
      </c>
      <c r="C65" s="57">
        <v>1.1684E-2</v>
      </c>
      <c r="D65" s="58">
        <v>87017.600000000006</v>
      </c>
      <c r="E65" s="58">
        <v>1016.7</v>
      </c>
      <c r="F65" s="60">
        <v>19.96</v>
      </c>
      <c r="G65" s="3" t="s">
        <v>12</v>
      </c>
      <c r="H65" s="3">
        <v>58</v>
      </c>
      <c r="I65" s="57">
        <v>6.7539999999999996E-3</v>
      </c>
      <c r="J65" s="57">
        <v>6.731E-3</v>
      </c>
      <c r="K65" s="58">
        <v>92514.1</v>
      </c>
      <c r="L65" s="58">
        <v>622.70000000000005</v>
      </c>
      <c r="M65" s="60">
        <v>23.68</v>
      </c>
    </row>
    <row r="66" spans="1:13" x14ac:dyDescent="0.35">
      <c r="A66" s="3">
        <v>59</v>
      </c>
      <c r="B66" s="57">
        <v>1.3199000000000001E-2</v>
      </c>
      <c r="C66" s="57">
        <v>1.3112E-2</v>
      </c>
      <c r="D66" s="58">
        <v>86000.9</v>
      </c>
      <c r="E66" s="58">
        <v>1127.7</v>
      </c>
      <c r="F66" s="60">
        <v>19.190000000000001</v>
      </c>
      <c r="G66" s="3" t="s">
        <v>12</v>
      </c>
      <c r="H66" s="3">
        <v>59</v>
      </c>
      <c r="I66" s="57">
        <v>7.4190000000000002E-3</v>
      </c>
      <c r="J66" s="57">
        <v>7.3920000000000001E-3</v>
      </c>
      <c r="K66" s="58">
        <v>91891.4</v>
      </c>
      <c r="L66" s="58">
        <v>679.2</v>
      </c>
      <c r="M66" s="60">
        <v>22.83</v>
      </c>
    </row>
    <row r="67" spans="1:13" x14ac:dyDescent="0.35">
      <c r="A67" s="3">
        <v>60</v>
      </c>
      <c r="B67" s="57">
        <v>1.5440000000000001E-2</v>
      </c>
      <c r="C67" s="57">
        <v>1.5322000000000001E-2</v>
      </c>
      <c r="D67" s="58">
        <v>84873.3</v>
      </c>
      <c r="E67" s="58">
        <v>1300.4000000000001</v>
      </c>
      <c r="F67" s="60">
        <v>18.440000000000001</v>
      </c>
      <c r="G67" s="3" t="s">
        <v>12</v>
      </c>
      <c r="H67" s="3">
        <v>60</v>
      </c>
      <c r="I67" s="57">
        <v>9.4090000000000007E-3</v>
      </c>
      <c r="J67" s="57">
        <v>9.3650000000000001E-3</v>
      </c>
      <c r="K67" s="58">
        <v>91212.2</v>
      </c>
      <c r="L67" s="58">
        <v>854.2</v>
      </c>
      <c r="M67" s="60">
        <v>22</v>
      </c>
    </row>
    <row r="68" spans="1:13" x14ac:dyDescent="0.35">
      <c r="A68" s="3">
        <v>61</v>
      </c>
      <c r="B68" s="57">
        <v>1.6369000000000002E-2</v>
      </c>
      <c r="C68" s="57">
        <v>1.6236E-2</v>
      </c>
      <c r="D68" s="58">
        <v>83572.800000000003</v>
      </c>
      <c r="E68" s="58">
        <v>1356.9</v>
      </c>
      <c r="F68" s="60">
        <v>17.72</v>
      </c>
      <c r="G68" s="3" t="s">
        <v>12</v>
      </c>
      <c r="H68" s="3">
        <v>61</v>
      </c>
      <c r="I68" s="57">
        <v>9.2759999999999995E-3</v>
      </c>
      <c r="J68" s="57">
        <v>9.2329999999999999E-3</v>
      </c>
      <c r="K68" s="58">
        <v>90357.9</v>
      </c>
      <c r="L68" s="58">
        <v>834.3</v>
      </c>
      <c r="M68" s="60">
        <v>21.2</v>
      </c>
    </row>
    <row r="69" spans="1:13" x14ac:dyDescent="0.35">
      <c r="A69" s="3">
        <v>62</v>
      </c>
      <c r="B69" s="57">
        <v>1.8162000000000001E-2</v>
      </c>
      <c r="C69" s="57">
        <v>1.7998E-2</v>
      </c>
      <c r="D69" s="58">
        <v>82215.899999999994</v>
      </c>
      <c r="E69" s="58">
        <v>1479.7</v>
      </c>
      <c r="F69" s="60">
        <v>17</v>
      </c>
      <c r="G69" s="3" t="s">
        <v>12</v>
      </c>
      <c r="H69" s="3">
        <v>62</v>
      </c>
      <c r="I69" s="57">
        <v>9.9640000000000006E-3</v>
      </c>
      <c r="J69" s="57">
        <v>9.9150000000000002E-3</v>
      </c>
      <c r="K69" s="58">
        <v>89523.6</v>
      </c>
      <c r="L69" s="58">
        <v>887.6</v>
      </c>
      <c r="M69" s="60">
        <v>20.399999999999999</v>
      </c>
    </row>
    <row r="70" spans="1:13" x14ac:dyDescent="0.35">
      <c r="A70" s="3">
        <v>63</v>
      </c>
      <c r="B70" s="57">
        <v>1.9438E-2</v>
      </c>
      <c r="C70" s="57">
        <v>1.9251000000000001E-2</v>
      </c>
      <c r="D70" s="58">
        <v>80736.2</v>
      </c>
      <c r="E70" s="58">
        <v>1554.3</v>
      </c>
      <c r="F70" s="60">
        <v>16.309999999999999</v>
      </c>
      <c r="G70" s="3" t="s">
        <v>12</v>
      </c>
      <c r="H70" s="3">
        <v>63</v>
      </c>
      <c r="I70" s="57">
        <v>1.0378E-2</v>
      </c>
      <c r="J70" s="57">
        <v>1.0324E-2</v>
      </c>
      <c r="K70" s="58">
        <v>88636</v>
      </c>
      <c r="L70" s="58">
        <v>915.1</v>
      </c>
      <c r="M70" s="60">
        <v>19.600000000000001</v>
      </c>
    </row>
    <row r="71" spans="1:13" x14ac:dyDescent="0.35">
      <c r="A71" s="3">
        <v>64</v>
      </c>
      <c r="B71" s="57">
        <v>2.0087000000000001E-2</v>
      </c>
      <c r="C71" s="57">
        <v>1.9886999999999998E-2</v>
      </c>
      <c r="D71" s="58">
        <v>79181.899999999994</v>
      </c>
      <c r="E71" s="58">
        <v>1574.7</v>
      </c>
      <c r="F71" s="60">
        <v>15.62</v>
      </c>
      <c r="G71" s="3" t="s">
        <v>12</v>
      </c>
      <c r="H71" s="3">
        <v>64</v>
      </c>
      <c r="I71" s="57">
        <v>1.1835999999999999E-2</v>
      </c>
      <c r="J71" s="57">
        <v>1.1767E-2</v>
      </c>
      <c r="K71" s="58">
        <v>87720.9</v>
      </c>
      <c r="L71" s="58">
        <v>1032.2</v>
      </c>
      <c r="M71" s="60">
        <v>18.79</v>
      </c>
    </row>
    <row r="72" spans="1:13" x14ac:dyDescent="0.35">
      <c r="A72" s="3">
        <v>65</v>
      </c>
      <c r="B72" s="57">
        <v>2.2258E-2</v>
      </c>
      <c r="C72" s="57">
        <v>2.2013000000000001E-2</v>
      </c>
      <c r="D72" s="58">
        <v>77607.199999999997</v>
      </c>
      <c r="E72" s="58">
        <v>1708.4</v>
      </c>
      <c r="F72" s="60">
        <v>14.92</v>
      </c>
      <c r="G72" s="3" t="s">
        <v>12</v>
      </c>
      <c r="H72" s="3">
        <v>65</v>
      </c>
      <c r="I72" s="57">
        <v>1.3676000000000001E-2</v>
      </c>
      <c r="J72" s="57">
        <v>1.3584000000000001E-2</v>
      </c>
      <c r="K72" s="58">
        <v>86688.8</v>
      </c>
      <c r="L72" s="58">
        <v>1177.5</v>
      </c>
      <c r="M72" s="60">
        <v>18.010000000000002</v>
      </c>
    </row>
    <row r="73" spans="1:13" x14ac:dyDescent="0.35">
      <c r="A73" s="3">
        <v>66</v>
      </c>
      <c r="B73" s="57">
        <v>2.5066999999999999E-2</v>
      </c>
      <c r="C73" s="57">
        <v>2.4756E-2</v>
      </c>
      <c r="D73" s="58">
        <v>75898.8</v>
      </c>
      <c r="E73" s="58">
        <v>1879</v>
      </c>
      <c r="F73" s="60">
        <v>14.25</v>
      </c>
      <c r="G73" s="3" t="s">
        <v>12</v>
      </c>
      <c r="H73" s="3">
        <v>66</v>
      </c>
      <c r="I73" s="57">
        <v>1.4E-2</v>
      </c>
      <c r="J73" s="57">
        <v>1.3903E-2</v>
      </c>
      <c r="K73" s="58">
        <v>85511.2</v>
      </c>
      <c r="L73" s="58">
        <v>1188.8</v>
      </c>
      <c r="M73" s="60">
        <v>17.25</v>
      </c>
    </row>
    <row r="74" spans="1:13" x14ac:dyDescent="0.35">
      <c r="A74" s="3">
        <v>67</v>
      </c>
      <c r="B74" s="57">
        <v>2.7616000000000002E-2</v>
      </c>
      <c r="C74" s="57">
        <v>2.724E-2</v>
      </c>
      <c r="D74" s="58">
        <v>74019.899999999994</v>
      </c>
      <c r="E74" s="58">
        <v>2016.3</v>
      </c>
      <c r="F74" s="60">
        <v>13.6</v>
      </c>
      <c r="G74" s="3" t="s">
        <v>12</v>
      </c>
      <c r="H74" s="3">
        <v>67</v>
      </c>
      <c r="I74" s="57">
        <v>1.6282000000000001E-2</v>
      </c>
      <c r="J74" s="57">
        <v>1.6150000000000001E-2</v>
      </c>
      <c r="K74" s="58">
        <v>84322.4</v>
      </c>
      <c r="L74" s="58">
        <v>1361.8</v>
      </c>
      <c r="M74" s="60">
        <v>16.489999999999998</v>
      </c>
    </row>
    <row r="75" spans="1:13" x14ac:dyDescent="0.35">
      <c r="A75" s="3">
        <v>68</v>
      </c>
      <c r="B75" s="57">
        <v>2.9148E-2</v>
      </c>
      <c r="C75" s="57">
        <v>2.8729999999999999E-2</v>
      </c>
      <c r="D75" s="58">
        <v>72003.600000000006</v>
      </c>
      <c r="E75" s="58">
        <v>2068.6</v>
      </c>
      <c r="F75" s="60">
        <v>12.96</v>
      </c>
      <c r="G75" s="3" t="s">
        <v>12</v>
      </c>
      <c r="H75" s="3">
        <v>68</v>
      </c>
      <c r="I75" s="57">
        <v>1.7610000000000001E-2</v>
      </c>
      <c r="J75" s="57">
        <v>1.7457E-2</v>
      </c>
      <c r="K75" s="58">
        <v>82960.600000000006</v>
      </c>
      <c r="L75" s="58">
        <v>1448.2</v>
      </c>
      <c r="M75" s="60">
        <v>15.75</v>
      </c>
    </row>
    <row r="76" spans="1:13" x14ac:dyDescent="0.35">
      <c r="A76" s="3">
        <v>69</v>
      </c>
      <c r="B76" s="57">
        <v>3.2973000000000002E-2</v>
      </c>
      <c r="C76" s="57">
        <v>3.2438000000000002E-2</v>
      </c>
      <c r="D76" s="58">
        <v>69934.899999999994</v>
      </c>
      <c r="E76" s="58">
        <v>2268.6</v>
      </c>
      <c r="F76" s="60">
        <v>12.33</v>
      </c>
      <c r="G76" s="3" t="s">
        <v>12</v>
      </c>
      <c r="H76" s="3">
        <v>69</v>
      </c>
      <c r="I76" s="57">
        <v>2.0441999999999998E-2</v>
      </c>
      <c r="J76" s="57">
        <v>2.0235E-2</v>
      </c>
      <c r="K76" s="58">
        <v>81512.399999999994</v>
      </c>
      <c r="L76" s="58">
        <v>1649.4</v>
      </c>
      <c r="M76" s="60">
        <v>15.02</v>
      </c>
    </row>
    <row r="77" spans="1:13" x14ac:dyDescent="0.35">
      <c r="A77" s="3">
        <v>70</v>
      </c>
      <c r="B77" s="57">
        <v>3.5950000000000003E-2</v>
      </c>
      <c r="C77" s="57">
        <v>3.5314999999999999E-2</v>
      </c>
      <c r="D77" s="58">
        <v>67666.399999999994</v>
      </c>
      <c r="E77" s="58">
        <v>2389.6</v>
      </c>
      <c r="F77" s="60">
        <v>11.73</v>
      </c>
      <c r="G77" s="3" t="s">
        <v>12</v>
      </c>
      <c r="H77" s="3">
        <v>70</v>
      </c>
      <c r="I77" s="57">
        <v>2.1700000000000001E-2</v>
      </c>
      <c r="J77" s="57">
        <v>2.1467E-2</v>
      </c>
      <c r="K77" s="58">
        <v>79862.899999999994</v>
      </c>
      <c r="L77" s="58">
        <v>1714.4</v>
      </c>
      <c r="M77" s="60">
        <v>14.32</v>
      </c>
    </row>
    <row r="78" spans="1:13" x14ac:dyDescent="0.35">
      <c r="A78" s="3">
        <v>71</v>
      </c>
      <c r="B78" s="57">
        <v>4.0092000000000003E-2</v>
      </c>
      <c r="C78" s="57">
        <v>3.9303999999999999E-2</v>
      </c>
      <c r="D78" s="58">
        <v>65276.7</v>
      </c>
      <c r="E78" s="58">
        <v>2565.6</v>
      </c>
      <c r="F78" s="60">
        <v>11.14</v>
      </c>
      <c r="G78" s="3" t="s">
        <v>12</v>
      </c>
      <c r="H78" s="3">
        <v>71</v>
      </c>
      <c r="I78" s="57">
        <v>2.3751000000000001E-2</v>
      </c>
      <c r="J78" s="57">
        <v>2.3472E-2</v>
      </c>
      <c r="K78" s="58">
        <v>78148.5</v>
      </c>
      <c r="L78" s="58">
        <v>1834.3</v>
      </c>
      <c r="M78" s="60">
        <v>13.63</v>
      </c>
    </row>
    <row r="79" spans="1:13" x14ac:dyDescent="0.35">
      <c r="A79" s="3">
        <v>72</v>
      </c>
      <c r="B79" s="57">
        <v>4.4694999999999999E-2</v>
      </c>
      <c r="C79" s="57">
        <v>4.3718E-2</v>
      </c>
      <c r="D79" s="58">
        <v>62711.1</v>
      </c>
      <c r="E79" s="58">
        <v>2741.6</v>
      </c>
      <c r="F79" s="60">
        <v>10.57</v>
      </c>
      <c r="G79" s="3" t="s">
        <v>12</v>
      </c>
      <c r="H79" s="3">
        <v>72</v>
      </c>
      <c r="I79" s="57">
        <v>2.7254E-2</v>
      </c>
      <c r="J79" s="57">
        <v>2.6887000000000001E-2</v>
      </c>
      <c r="K79" s="58">
        <v>76314.2</v>
      </c>
      <c r="L79" s="58">
        <v>2051.9</v>
      </c>
      <c r="M79" s="60">
        <v>12.94</v>
      </c>
    </row>
    <row r="80" spans="1:13" x14ac:dyDescent="0.35">
      <c r="A80" s="3">
        <v>73</v>
      </c>
      <c r="B80" s="57">
        <v>4.9765999999999998E-2</v>
      </c>
      <c r="C80" s="57">
        <v>4.8557999999999997E-2</v>
      </c>
      <c r="D80" s="58">
        <v>59969.5</v>
      </c>
      <c r="E80" s="58">
        <v>2912</v>
      </c>
      <c r="F80" s="60">
        <v>10.029999999999999</v>
      </c>
      <c r="G80" s="3" t="s">
        <v>12</v>
      </c>
      <c r="H80" s="3">
        <v>73</v>
      </c>
      <c r="I80" s="57">
        <v>3.1613000000000002E-2</v>
      </c>
      <c r="J80" s="57">
        <v>3.1120999999999999E-2</v>
      </c>
      <c r="K80" s="58">
        <v>74262.3</v>
      </c>
      <c r="L80" s="58">
        <v>2311.1</v>
      </c>
      <c r="M80" s="60">
        <v>12.29</v>
      </c>
    </row>
    <row r="81" spans="1:13" x14ac:dyDescent="0.35">
      <c r="A81" s="3">
        <v>74</v>
      </c>
      <c r="B81" s="57">
        <v>5.5412999999999997E-2</v>
      </c>
      <c r="C81" s="57">
        <v>5.3919000000000002E-2</v>
      </c>
      <c r="D81" s="58">
        <v>57057.5</v>
      </c>
      <c r="E81" s="58">
        <v>3076.5</v>
      </c>
      <c r="F81" s="60">
        <v>9.52</v>
      </c>
      <c r="G81" s="3" t="s">
        <v>12</v>
      </c>
      <c r="H81" s="3">
        <v>74</v>
      </c>
      <c r="I81" s="57">
        <v>3.3978000000000001E-2</v>
      </c>
      <c r="J81" s="57">
        <v>3.3410000000000002E-2</v>
      </c>
      <c r="K81" s="58">
        <v>71951.199999999997</v>
      </c>
      <c r="L81" s="58">
        <v>2403.9</v>
      </c>
      <c r="M81" s="60">
        <v>11.66</v>
      </c>
    </row>
    <row r="82" spans="1:13" x14ac:dyDescent="0.35">
      <c r="A82" s="3">
        <v>75</v>
      </c>
      <c r="B82" s="57">
        <v>5.7067E-2</v>
      </c>
      <c r="C82" s="57">
        <v>5.5483999999999999E-2</v>
      </c>
      <c r="D82" s="58">
        <v>53981</v>
      </c>
      <c r="E82" s="58">
        <v>2995.1</v>
      </c>
      <c r="F82" s="60">
        <v>9.0399999999999991</v>
      </c>
      <c r="G82" s="3" t="s">
        <v>12</v>
      </c>
      <c r="H82" s="3">
        <v>75</v>
      </c>
      <c r="I82" s="57">
        <v>3.737E-2</v>
      </c>
      <c r="J82" s="57">
        <v>3.6685000000000002E-2</v>
      </c>
      <c r="K82" s="58">
        <v>69547.3</v>
      </c>
      <c r="L82" s="58">
        <v>2551.3000000000002</v>
      </c>
      <c r="M82" s="60">
        <v>11.05</v>
      </c>
    </row>
    <row r="83" spans="1:13" x14ac:dyDescent="0.35">
      <c r="A83" s="3">
        <v>76</v>
      </c>
      <c r="B83" s="57">
        <v>6.2494000000000001E-2</v>
      </c>
      <c r="C83" s="57">
        <v>6.0601000000000002E-2</v>
      </c>
      <c r="D83" s="58">
        <v>50986</v>
      </c>
      <c r="E83" s="58">
        <v>3089.8</v>
      </c>
      <c r="F83" s="60">
        <v>8.5399999999999991</v>
      </c>
      <c r="G83" s="3" t="s">
        <v>12</v>
      </c>
      <c r="H83" s="3">
        <v>76</v>
      </c>
      <c r="I83" s="57">
        <v>4.1993999999999997E-2</v>
      </c>
      <c r="J83" s="57">
        <v>4.113E-2</v>
      </c>
      <c r="K83" s="58">
        <v>66996</v>
      </c>
      <c r="L83" s="58">
        <v>2755.6</v>
      </c>
      <c r="M83" s="60">
        <v>10.45</v>
      </c>
    </row>
    <row r="84" spans="1:13" x14ac:dyDescent="0.35">
      <c r="A84" s="3">
        <v>77</v>
      </c>
      <c r="B84" s="57">
        <v>7.0382E-2</v>
      </c>
      <c r="C84" s="57">
        <v>6.7988999999999994E-2</v>
      </c>
      <c r="D84" s="58">
        <v>47896.2</v>
      </c>
      <c r="E84" s="58">
        <v>3256.4</v>
      </c>
      <c r="F84" s="60">
        <v>8.06</v>
      </c>
      <c r="G84" s="3" t="s">
        <v>12</v>
      </c>
      <c r="H84" s="3">
        <v>77</v>
      </c>
      <c r="I84" s="57">
        <v>4.5858000000000003E-2</v>
      </c>
      <c r="J84" s="57">
        <v>4.4830000000000002E-2</v>
      </c>
      <c r="K84" s="58">
        <v>64240.5</v>
      </c>
      <c r="L84" s="58">
        <v>2879.9</v>
      </c>
      <c r="M84" s="60">
        <v>9.8800000000000008</v>
      </c>
    </row>
    <row r="85" spans="1:13" x14ac:dyDescent="0.35">
      <c r="A85" s="3">
        <v>78</v>
      </c>
      <c r="B85" s="57">
        <v>7.8639000000000001E-2</v>
      </c>
      <c r="C85" s="57">
        <v>7.5663999999999995E-2</v>
      </c>
      <c r="D85" s="58">
        <v>44639.7</v>
      </c>
      <c r="E85" s="58">
        <v>3377.6</v>
      </c>
      <c r="F85" s="60">
        <v>7.61</v>
      </c>
      <c r="G85" s="3" t="s">
        <v>12</v>
      </c>
      <c r="H85" s="3">
        <v>78</v>
      </c>
      <c r="I85" s="57">
        <v>5.0603000000000002E-2</v>
      </c>
      <c r="J85" s="57">
        <v>4.9354000000000002E-2</v>
      </c>
      <c r="K85" s="58">
        <v>61360.5</v>
      </c>
      <c r="L85" s="58">
        <v>3028.4</v>
      </c>
      <c r="M85" s="60">
        <v>9.32</v>
      </c>
    </row>
    <row r="86" spans="1:13" x14ac:dyDescent="0.35">
      <c r="A86" s="3">
        <v>79</v>
      </c>
      <c r="B86" s="57">
        <v>8.5184999999999997E-2</v>
      </c>
      <c r="C86" s="57">
        <v>8.1705E-2</v>
      </c>
      <c r="D86" s="58">
        <v>41262.1</v>
      </c>
      <c r="E86" s="58">
        <v>3371.3</v>
      </c>
      <c r="F86" s="60">
        <v>7.19</v>
      </c>
      <c r="G86" s="3" t="s">
        <v>12</v>
      </c>
      <c r="H86" s="3">
        <v>79</v>
      </c>
      <c r="I86" s="57">
        <v>5.4479E-2</v>
      </c>
      <c r="J86" s="57">
        <v>5.3033999999999998E-2</v>
      </c>
      <c r="K86" s="58">
        <v>58332.1</v>
      </c>
      <c r="L86" s="58">
        <v>3093.6</v>
      </c>
      <c r="M86" s="60">
        <v>8.7799999999999994</v>
      </c>
    </row>
    <row r="87" spans="1:13" x14ac:dyDescent="0.35">
      <c r="A87" s="3">
        <v>80</v>
      </c>
      <c r="B87" s="57">
        <v>9.1355000000000006E-2</v>
      </c>
      <c r="C87" s="57">
        <v>8.7364999999999998E-2</v>
      </c>
      <c r="D87" s="58">
        <v>37890.800000000003</v>
      </c>
      <c r="E87" s="58">
        <v>3310.3</v>
      </c>
      <c r="F87" s="60">
        <v>6.78</v>
      </c>
      <c r="G87" s="3" t="s">
        <v>12</v>
      </c>
      <c r="H87" s="3">
        <v>80</v>
      </c>
      <c r="I87" s="57">
        <v>6.3263E-2</v>
      </c>
      <c r="J87" s="57">
        <v>6.1323000000000003E-2</v>
      </c>
      <c r="K87" s="58">
        <v>55238.5</v>
      </c>
      <c r="L87" s="58">
        <v>3387.4</v>
      </c>
      <c r="M87" s="60">
        <v>8.24</v>
      </c>
    </row>
    <row r="88" spans="1:13" x14ac:dyDescent="0.35">
      <c r="A88" s="3">
        <v>81</v>
      </c>
      <c r="B88" s="57">
        <v>9.8794999999999994E-2</v>
      </c>
      <c r="C88" s="57">
        <v>9.4145000000000006E-2</v>
      </c>
      <c r="D88" s="58">
        <v>34580.5</v>
      </c>
      <c r="E88" s="58">
        <v>3255.6</v>
      </c>
      <c r="F88" s="60">
        <v>6.38</v>
      </c>
      <c r="G88" s="3" t="s">
        <v>12</v>
      </c>
      <c r="H88" s="3">
        <v>81</v>
      </c>
      <c r="I88" s="57">
        <v>6.7256999999999997E-2</v>
      </c>
      <c r="J88" s="57">
        <v>6.5069000000000002E-2</v>
      </c>
      <c r="K88" s="58">
        <v>51851.1</v>
      </c>
      <c r="L88" s="58">
        <v>3373.9</v>
      </c>
      <c r="M88" s="60">
        <v>7.75</v>
      </c>
    </row>
    <row r="89" spans="1:13" x14ac:dyDescent="0.35">
      <c r="A89" s="3">
        <v>82</v>
      </c>
      <c r="B89" s="57">
        <v>0.104686</v>
      </c>
      <c r="C89" s="57">
        <v>9.9478999999999998E-2</v>
      </c>
      <c r="D89" s="58">
        <v>31324.9</v>
      </c>
      <c r="E89" s="58">
        <v>3116.2</v>
      </c>
      <c r="F89" s="60">
        <v>6</v>
      </c>
      <c r="G89" s="3" t="s">
        <v>12</v>
      </c>
      <c r="H89" s="3">
        <v>82</v>
      </c>
      <c r="I89" s="57">
        <v>7.6576000000000005E-2</v>
      </c>
      <c r="J89" s="57">
        <v>7.3752999999999999E-2</v>
      </c>
      <c r="K89" s="58">
        <v>48477.2</v>
      </c>
      <c r="L89" s="58">
        <v>3575.3</v>
      </c>
      <c r="M89" s="60">
        <v>7.25</v>
      </c>
    </row>
    <row r="90" spans="1:13" x14ac:dyDescent="0.35">
      <c r="A90" s="3">
        <v>83</v>
      </c>
      <c r="B90" s="57">
        <v>0.12740899999999999</v>
      </c>
      <c r="C90" s="57">
        <v>0.119778</v>
      </c>
      <c r="D90" s="58">
        <v>28208.799999999999</v>
      </c>
      <c r="E90" s="58">
        <v>3378.8</v>
      </c>
      <c r="F90" s="60">
        <v>5.6</v>
      </c>
      <c r="G90" s="3" t="s">
        <v>12</v>
      </c>
      <c r="H90" s="3">
        <v>83</v>
      </c>
      <c r="I90" s="57">
        <v>8.8463E-2</v>
      </c>
      <c r="J90" s="57">
        <v>8.4716E-2</v>
      </c>
      <c r="K90" s="58">
        <v>44901.9</v>
      </c>
      <c r="L90" s="58">
        <v>3803.9</v>
      </c>
      <c r="M90" s="60">
        <v>6.79</v>
      </c>
    </row>
    <row r="91" spans="1:13" x14ac:dyDescent="0.35">
      <c r="A91" s="3">
        <v>84</v>
      </c>
      <c r="B91" s="57">
        <v>0.133578</v>
      </c>
      <c r="C91" s="57">
        <v>0.12521499999999999</v>
      </c>
      <c r="D91" s="58">
        <v>24830</v>
      </c>
      <c r="E91" s="58">
        <v>3109.1</v>
      </c>
      <c r="F91" s="60">
        <v>5.3</v>
      </c>
      <c r="G91" s="3" t="s">
        <v>12</v>
      </c>
      <c r="H91" s="3">
        <v>84</v>
      </c>
      <c r="I91" s="57">
        <v>9.6065999999999999E-2</v>
      </c>
      <c r="J91" s="57">
        <v>9.1662999999999994E-2</v>
      </c>
      <c r="K91" s="58">
        <v>41098</v>
      </c>
      <c r="L91" s="58">
        <v>3767.2</v>
      </c>
      <c r="M91" s="60">
        <v>6.37</v>
      </c>
    </row>
    <row r="92" spans="1:13" x14ac:dyDescent="0.35">
      <c r="A92" s="3">
        <v>85</v>
      </c>
      <c r="B92" s="57">
        <v>0.149232</v>
      </c>
      <c r="C92" s="57">
        <v>0.13887099999999999</v>
      </c>
      <c r="D92" s="58">
        <v>21720.9</v>
      </c>
      <c r="E92" s="58">
        <v>3016.4</v>
      </c>
      <c r="F92" s="60">
        <v>4.9800000000000004</v>
      </c>
      <c r="G92" s="3" t="s">
        <v>12</v>
      </c>
      <c r="H92" s="3">
        <v>85</v>
      </c>
      <c r="I92" s="57">
        <v>0.105284</v>
      </c>
      <c r="J92" s="57">
        <v>0.100019</v>
      </c>
      <c r="K92" s="58">
        <v>37330.800000000003</v>
      </c>
      <c r="L92" s="58">
        <v>3733.8</v>
      </c>
      <c r="M92" s="60">
        <v>5.96</v>
      </c>
    </row>
    <row r="93" spans="1:13" x14ac:dyDescent="0.35">
      <c r="A93" s="3">
        <v>86</v>
      </c>
      <c r="B93" s="57">
        <v>0.158831</v>
      </c>
      <c r="C93" s="57">
        <v>0.147145</v>
      </c>
      <c r="D93" s="58">
        <v>18704.5</v>
      </c>
      <c r="E93" s="58">
        <v>2752.3</v>
      </c>
      <c r="F93" s="60">
        <v>4.71</v>
      </c>
      <c r="G93" s="3" t="s">
        <v>12</v>
      </c>
      <c r="H93" s="3">
        <v>86</v>
      </c>
      <c r="I93" s="57">
        <v>0.11411</v>
      </c>
      <c r="J93" s="57">
        <v>0.10795100000000001</v>
      </c>
      <c r="K93" s="58">
        <v>33597.1</v>
      </c>
      <c r="L93" s="58">
        <v>3626.8</v>
      </c>
      <c r="M93" s="60">
        <v>5.57</v>
      </c>
    </row>
    <row r="94" spans="1:13" x14ac:dyDescent="0.35">
      <c r="A94" s="3">
        <v>87</v>
      </c>
      <c r="B94" s="57">
        <v>0.17397299999999999</v>
      </c>
      <c r="C94" s="57">
        <v>0.160051</v>
      </c>
      <c r="D94" s="58">
        <v>15952.2</v>
      </c>
      <c r="E94" s="58">
        <v>2553.1999999999998</v>
      </c>
      <c r="F94" s="60">
        <v>4.43</v>
      </c>
      <c r="G94" s="3" t="s">
        <v>12</v>
      </c>
      <c r="H94" s="3">
        <v>87</v>
      </c>
      <c r="I94" s="57">
        <v>0.125555</v>
      </c>
      <c r="J94" s="57">
        <v>0.11813899999999999</v>
      </c>
      <c r="K94" s="58">
        <v>29970.2</v>
      </c>
      <c r="L94" s="58">
        <v>3540.6</v>
      </c>
      <c r="M94" s="60">
        <v>5.18</v>
      </c>
    </row>
    <row r="95" spans="1:13" x14ac:dyDescent="0.35">
      <c r="A95" s="3">
        <v>88</v>
      </c>
      <c r="B95" s="57">
        <v>0.19347700000000001</v>
      </c>
      <c r="C95" s="57">
        <v>0.17641200000000001</v>
      </c>
      <c r="D95" s="58">
        <v>13399</v>
      </c>
      <c r="E95" s="58">
        <v>2363.6999999999998</v>
      </c>
      <c r="F95" s="60">
        <v>4.18</v>
      </c>
      <c r="G95" s="3" t="s">
        <v>12</v>
      </c>
      <c r="H95" s="3">
        <v>88</v>
      </c>
      <c r="I95" s="57">
        <v>0.14414299999999999</v>
      </c>
      <c r="J95" s="57">
        <v>0.13445199999999999</v>
      </c>
      <c r="K95" s="58">
        <v>26429.599999999999</v>
      </c>
      <c r="L95" s="58">
        <v>3553.5</v>
      </c>
      <c r="M95" s="60">
        <v>4.8099999999999996</v>
      </c>
    </row>
    <row r="96" spans="1:13" x14ac:dyDescent="0.35">
      <c r="A96" s="3">
        <v>89</v>
      </c>
      <c r="B96" s="57">
        <v>0.19996900000000001</v>
      </c>
      <c r="C96" s="57">
        <v>0.18179300000000001</v>
      </c>
      <c r="D96" s="58">
        <v>11035.3</v>
      </c>
      <c r="E96" s="58">
        <v>2006.1</v>
      </c>
      <c r="F96" s="60">
        <v>3.97</v>
      </c>
      <c r="G96" s="3" t="s">
        <v>12</v>
      </c>
      <c r="H96" s="3">
        <v>89</v>
      </c>
      <c r="I96" s="57">
        <v>0.15634799999999999</v>
      </c>
      <c r="J96" s="57">
        <v>0.145012</v>
      </c>
      <c r="K96" s="58">
        <v>22876.1</v>
      </c>
      <c r="L96" s="58">
        <v>3317.3</v>
      </c>
      <c r="M96" s="60">
        <v>4.4800000000000004</v>
      </c>
    </row>
    <row r="97" spans="1:13" x14ac:dyDescent="0.35">
      <c r="A97" s="3">
        <v>90</v>
      </c>
      <c r="B97" s="57">
        <v>0.21460699999999999</v>
      </c>
      <c r="C97" s="57">
        <v>0.19381000000000001</v>
      </c>
      <c r="D97" s="58">
        <v>9029.2000000000007</v>
      </c>
      <c r="E97" s="58">
        <v>1749.9</v>
      </c>
      <c r="F97" s="60">
        <v>3.74</v>
      </c>
      <c r="G97" s="3" t="s">
        <v>12</v>
      </c>
      <c r="H97" s="3">
        <v>90</v>
      </c>
      <c r="I97" s="57">
        <v>0.177207</v>
      </c>
      <c r="J97" s="57">
        <v>0.16278400000000001</v>
      </c>
      <c r="K97" s="58">
        <v>19558.8</v>
      </c>
      <c r="L97" s="58">
        <v>3183.9</v>
      </c>
      <c r="M97" s="60">
        <v>4.16</v>
      </c>
    </row>
    <row r="98" spans="1:13" x14ac:dyDescent="0.35">
      <c r="A98" s="3">
        <v>91</v>
      </c>
      <c r="B98" s="57">
        <v>0.22159400000000001</v>
      </c>
      <c r="C98" s="57">
        <v>0.199491</v>
      </c>
      <c r="D98" s="58">
        <v>7279.2</v>
      </c>
      <c r="E98" s="58">
        <v>1452.1</v>
      </c>
      <c r="F98" s="60">
        <v>3.52</v>
      </c>
      <c r="G98" s="3" t="s">
        <v>12</v>
      </c>
      <c r="H98" s="3">
        <v>91</v>
      </c>
      <c r="I98" s="57">
        <v>0.195711</v>
      </c>
      <c r="J98" s="57">
        <v>0.17826700000000001</v>
      </c>
      <c r="K98" s="58">
        <v>16374.9</v>
      </c>
      <c r="L98" s="58">
        <v>2919.1</v>
      </c>
      <c r="M98" s="60">
        <v>3.87</v>
      </c>
    </row>
    <row r="99" spans="1:13" x14ac:dyDescent="0.35">
      <c r="A99" s="3">
        <v>92</v>
      </c>
      <c r="B99" s="57">
        <v>0.23307800000000001</v>
      </c>
      <c r="C99" s="57">
        <v>0.20874999999999999</v>
      </c>
      <c r="D99" s="58">
        <v>5827.1</v>
      </c>
      <c r="E99" s="58">
        <v>1216.4000000000001</v>
      </c>
      <c r="F99" s="60">
        <v>3.28</v>
      </c>
      <c r="G99" s="3" t="s">
        <v>12</v>
      </c>
      <c r="H99" s="3">
        <v>92</v>
      </c>
      <c r="I99" s="57">
        <v>0.21474299999999999</v>
      </c>
      <c r="J99" s="57">
        <v>0.19392200000000001</v>
      </c>
      <c r="K99" s="58">
        <v>13455.8</v>
      </c>
      <c r="L99" s="58">
        <v>2609.4</v>
      </c>
      <c r="M99" s="60">
        <v>3.6</v>
      </c>
    </row>
    <row r="100" spans="1:13" x14ac:dyDescent="0.35">
      <c r="A100" s="3">
        <v>93</v>
      </c>
      <c r="B100" s="57">
        <v>0.28046599999999999</v>
      </c>
      <c r="C100" s="57">
        <v>0.245972</v>
      </c>
      <c r="D100" s="58">
        <v>4610.7</v>
      </c>
      <c r="E100" s="58">
        <v>1134.0999999999999</v>
      </c>
      <c r="F100" s="60">
        <v>3.01</v>
      </c>
      <c r="G100" s="3" t="s">
        <v>12</v>
      </c>
      <c r="H100" s="3">
        <v>93</v>
      </c>
      <c r="I100" s="57">
        <v>0.22953399999999999</v>
      </c>
      <c r="J100" s="57">
        <v>0.205903</v>
      </c>
      <c r="K100" s="58">
        <v>10846.4</v>
      </c>
      <c r="L100" s="58">
        <v>2233.3000000000002</v>
      </c>
      <c r="M100" s="60">
        <v>3.34</v>
      </c>
    </row>
    <row r="101" spans="1:13" x14ac:dyDescent="0.35">
      <c r="A101" s="3">
        <v>94</v>
      </c>
      <c r="B101" s="57">
        <v>0.28339799999999998</v>
      </c>
      <c r="C101" s="57">
        <v>0.248225</v>
      </c>
      <c r="D101" s="58">
        <v>3476.6</v>
      </c>
      <c r="E101" s="58">
        <v>863</v>
      </c>
      <c r="F101" s="60">
        <v>2.83</v>
      </c>
      <c r="G101" s="3" t="s">
        <v>12</v>
      </c>
      <c r="H101" s="3">
        <v>94</v>
      </c>
      <c r="I101" s="57">
        <v>0.26391100000000001</v>
      </c>
      <c r="J101" s="57">
        <v>0.23314599999999999</v>
      </c>
      <c r="K101" s="58">
        <v>8613.1</v>
      </c>
      <c r="L101" s="58">
        <v>2008.1</v>
      </c>
      <c r="M101" s="60">
        <v>3.08</v>
      </c>
    </row>
    <row r="102" spans="1:13" x14ac:dyDescent="0.35">
      <c r="A102" s="3">
        <v>95</v>
      </c>
      <c r="B102" s="57">
        <v>0.33229500000000001</v>
      </c>
      <c r="C102" s="57">
        <v>0.28495100000000001</v>
      </c>
      <c r="D102" s="58">
        <v>2613.6</v>
      </c>
      <c r="E102" s="58">
        <v>744.7</v>
      </c>
      <c r="F102" s="60">
        <v>2.6</v>
      </c>
      <c r="G102" s="3" t="s">
        <v>12</v>
      </c>
      <c r="H102" s="3">
        <v>95</v>
      </c>
      <c r="I102" s="57">
        <v>0.296209</v>
      </c>
      <c r="J102" s="57">
        <v>0.25799800000000001</v>
      </c>
      <c r="K102" s="58">
        <v>6605</v>
      </c>
      <c r="L102" s="58">
        <v>1704.1</v>
      </c>
      <c r="M102" s="60">
        <v>2.86</v>
      </c>
    </row>
    <row r="103" spans="1:13" x14ac:dyDescent="0.35">
      <c r="A103" s="3">
        <v>96</v>
      </c>
      <c r="B103" s="57">
        <v>0.346582</v>
      </c>
      <c r="C103" s="57">
        <v>0.29539300000000002</v>
      </c>
      <c r="D103" s="58">
        <v>1868.9</v>
      </c>
      <c r="E103" s="58">
        <v>552</v>
      </c>
      <c r="F103" s="60">
        <v>2.44</v>
      </c>
      <c r="G103" s="3" t="s">
        <v>12</v>
      </c>
      <c r="H103" s="3">
        <v>96</v>
      </c>
      <c r="I103" s="57">
        <v>0.31788699999999998</v>
      </c>
      <c r="J103" s="57">
        <v>0.27428999999999998</v>
      </c>
      <c r="K103" s="58">
        <v>4900.8999999999996</v>
      </c>
      <c r="L103" s="58">
        <v>1344.3</v>
      </c>
      <c r="M103" s="60">
        <v>2.69</v>
      </c>
    </row>
    <row r="104" spans="1:13" x14ac:dyDescent="0.35">
      <c r="A104" s="3">
        <v>97</v>
      </c>
      <c r="B104" s="57">
        <v>0.40682400000000002</v>
      </c>
      <c r="C104" s="57">
        <v>0.338059</v>
      </c>
      <c r="D104" s="58">
        <v>1316.8</v>
      </c>
      <c r="E104" s="58">
        <v>445.2</v>
      </c>
      <c r="F104" s="60">
        <v>2.25</v>
      </c>
      <c r="G104" s="3" t="s">
        <v>12</v>
      </c>
      <c r="H104" s="3">
        <v>97</v>
      </c>
      <c r="I104" s="57">
        <v>0.35629</v>
      </c>
      <c r="J104" s="57">
        <v>0.30241600000000002</v>
      </c>
      <c r="K104" s="58">
        <v>3556.7</v>
      </c>
      <c r="L104" s="58">
        <v>1075.5999999999999</v>
      </c>
      <c r="M104" s="60">
        <v>2.5099999999999998</v>
      </c>
    </row>
    <row r="105" spans="1:13" x14ac:dyDescent="0.35">
      <c r="A105" s="3">
        <v>98</v>
      </c>
      <c r="B105" s="57">
        <v>0.44394600000000001</v>
      </c>
      <c r="C105" s="57">
        <v>0.36330299999999999</v>
      </c>
      <c r="D105" s="58">
        <v>871.6</v>
      </c>
      <c r="E105" s="58">
        <v>316.7</v>
      </c>
      <c r="F105" s="60">
        <v>2.14</v>
      </c>
      <c r="G105" s="3" t="s">
        <v>12</v>
      </c>
      <c r="H105" s="3">
        <v>98</v>
      </c>
      <c r="I105" s="57">
        <v>0.36820700000000001</v>
      </c>
      <c r="J105" s="57">
        <v>0.31095800000000001</v>
      </c>
      <c r="K105" s="58">
        <v>2481.1</v>
      </c>
      <c r="L105" s="58">
        <v>771.5</v>
      </c>
      <c r="M105" s="60">
        <v>2.39</v>
      </c>
    </row>
    <row r="106" spans="1:13" x14ac:dyDescent="0.35">
      <c r="A106" s="3">
        <v>99</v>
      </c>
      <c r="B106" s="57">
        <v>0.44827600000000001</v>
      </c>
      <c r="C106" s="57">
        <v>0.36619699999999999</v>
      </c>
      <c r="D106" s="58">
        <v>555</v>
      </c>
      <c r="E106" s="58">
        <v>203.2</v>
      </c>
      <c r="F106" s="60">
        <v>2.08</v>
      </c>
      <c r="G106" s="3" t="s">
        <v>12</v>
      </c>
      <c r="H106" s="3">
        <v>99</v>
      </c>
      <c r="I106" s="57">
        <v>0.41044000000000003</v>
      </c>
      <c r="J106" s="57">
        <v>0.34055200000000002</v>
      </c>
      <c r="K106" s="58">
        <v>1709.6</v>
      </c>
      <c r="L106" s="58">
        <v>582.20000000000005</v>
      </c>
      <c r="M106" s="60">
        <v>2.2400000000000002</v>
      </c>
    </row>
    <row r="107" spans="1:13" x14ac:dyDescent="0.35">
      <c r="A107" s="3">
        <v>100</v>
      </c>
      <c r="B107" s="3">
        <v>0.36046499999999998</v>
      </c>
      <c r="C107" s="3">
        <v>0.305419</v>
      </c>
      <c r="D107" s="3">
        <v>351.7</v>
      </c>
      <c r="E107" s="3">
        <v>107.4</v>
      </c>
      <c r="F107" s="3">
        <v>1.99</v>
      </c>
      <c r="G107" s="3" t="s">
        <v>12</v>
      </c>
      <c r="H107" s="3">
        <v>100</v>
      </c>
      <c r="I107" s="3">
        <v>0.39677400000000002</v>
      </c>
      <c r="J107" s="3">
        <v>0.33109</v>
      </c>
      <c r="K107" s="3">
        <v>1127.4000000000001</v>
      </c>
      <c r="L107" s="3">
        <v>373.3</v>
      </c>
      <c r="M107" s="3">
        <v>2.13</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31</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5.9410000000000001E-3</v>
      </c>
      <c r="C7" s="57">
        <v>5.9230000000000003E-3</v>
      </c>
      <c r="D7" s="58">
        <v>100000</v>
      </c>
      <c r="E7" s="58">
        <v>592.29999999999995</v>
      </c>
      <c r="F7" s="60">
        <v>73.099999999999994</v>
      </c>
      <c r="G7" s="3" t="s">
        <v>12</v>
      </c>
      <c r="H7" s="3">
        <v>0</v>
      </c>
      <c r="I7" s="57">
        <v>4.8560000000000001E-3</v>
      </c>
      <c r="J7" s="57">
        <v>4.8440000000000002E-3</v>
      </c>
      <c r="K7" s="58">
        <v>100000</v>
      </c>
      <c r="L7" s="58">
        <v>484.4</v>
      </c>
      <c r="M7" s="60">
        <v>78.56</v>
      </c>
    </row>
    <row r="8" spans="1:13" x14ac:dyDescent="0.35">
      <c r="A8" s="3">
        <v>1</v>
      </c>
      <c r="B8" s="57">
        <v>3.1599999999999998E-4</v>
      </c>
      <c r="C8" s="57">
        <v>3.1599999999999998E-4</v>
      </c>
      <c r="D8" s="58">
        <v>99407.7</v>
      </c>
      <c r="E8" s="58">
        <v>31.4</v>
      </c>
      <c r="F8" s="60">
        <v>72.53</v>
      </c>
      <c r="G8" s="3" t="s">
        <v>12</v>
      </c>
      <c r="H8" s="3">
        <v>1</v>
      </c>
      <c r="I8" s="57">
        <v>3.0899999999999998E-4</v>
      </c>
      <c r="J8" s="57">
        <v>3.0899999999999998E-4</v>
      </c>
      <c r="K8" s="58">
        <v>99515.6</v>
      </c>
      <c r="L8" s="58">
        <v>30.8</v>
      </c>
      <c r="M8" s="60">
        <v>77.95</v>
      </c>
    </row>
    <row r="9" spans="1:13" x14ac:dyDescent="0.35">
      <c r="A9" s="3">
        <v>2</v>
      </c>
      <c r="B9" s="57">
        <v>2.2699999999999999E-4</v>
      </c>
      <c r="C9" s="57">
        <v>2.2699999999999999E-4</v>
      </c>
      <c r="D9" s="58">
        <v>99376.3</v>
      </c>
      <c r="E9" s="58">
        <v>22.5</v>
      </c>
      <c r="F9" s="60">
        <v>71.56</v>
      </c>
      <c r="G9" s="3" t="s">
        <v>12</v>
      </c>
      <c r="H9" s="3">
        <v>2</v>
      </c>
      <c r="I9" s="57">
        <v>1.9100000000000001E-4</v>
      </c>
      <c r="J9" s="57">
        <v>1.9100000000000001E-4</v>
      </c>
      <c r="K9" s="58">
        <v>99484.800000000003</v>
      </c>
      <c r="L9" s="58">
        <v>19</v>
      </c>
      <c r="M9" s="60">
        <v>76.97</v>
      </c>
    </row>
    <row r="10" spans="1:13" x14ac:dyDescent="0.35">
      <c r="A10" s="3">
        <v>3</v>
      </c>
      <c r="B10" s="57">
        <v>1.6799999999999999E-4</v>
      </c>
      <c r="C10" s="57">
        <v>1.6799999999999999E-4</v>
      </c>
      <c r="D10" s="58">
        <v>99353.7</v>
      </c>
      <c r="E10" s="58">
        <v>16.7</v>
      </c>
      <c r="F10" s="60">
        <v>70.569999999999993</v>
      </c>
      <c r="G10" s="3" t="s">
        <v>12</v>
      </c>
      <c r="H10" s="3">
        <v>3</v>
      </c>
      <c r="I10" s="57">
        <v>1.4200000000000001E-4</v>
      </c>
      <c r="J10" s="57">
        <v>1.4200000000000001E-4</v>
      </c>
      <c r="K10" s="58">
        <v>99465.8</v>
      </c>
      <c r="L10" s="58">
        <v>14.1</v>
      </c>
      <c r="M10" s="60">
        <v>75.98</v>
      </c>
    </row>
    <row r="11" spans="1:13" x14ac:dyDescent="0.35">
      <c r="A11" s="3">
        <v>4</v>
      </c>
      <c r="B11" s="57">
        <v>2.6499999999999999E-4</v>
      </c>
      <c r="C11" s="57">
        <v>2.6499999999999999E-4</v>
      </c>
      <c r="D11" s="58">
        <v>99337</v>
      </c>
      <c r="E11" s="58">
        <v>26.3</v>
      </c>
      <c r="F11" s="60">
        <v>69.59</v>
      </c>
      <c r="G11" s="3" t="s">
        <v>12</v>
      </c>
      <c r="H11" s="3">
        <v>4</v>
      </c>
      <c r="I11" s="57">
        <v>1.5200000000000001E-4</v>
      </c>
      <c r="J11" s="57">
        <v>1.5200000000000001E-4</v>
      </c>
      <c r="K11" s="58">
        <v>99451.7</v>
      </c>
      <c r="L11" s="58">
        <v>15.1</v>
      </c>
      <c r="M11" s="60">
        <v>74.989999999999995</v>
      </c>
    </row>
    <row r="12" spans="1:13" x14ac:dyDescent="0.35">
      <c r="A12" s="3">
        <v>5</v>
      </c>
      <c r="B12" s="57">
        <v>2.3000000000000001E-4</v>
      </c>
      <c r="C12" s="57">
        <v>2.3000000000000001E-4</v>
      </c>
      <c r="D12" s="58">
        <v>99310.7</v>
      </c>
      <c r="E12" s="58">
        <v>22.8</v>
      </c>
      <c r="F12" s="60">
        <v>68.599999999999994</v>
      </c>
      <c r="G12" s="3" t="s">
        <v>12</v>
      </c>
      <c r="H12" s="3">
        <v>5</v>
      </c>
      <c r="I12" s="57">
        <v>1.26E-4</v>
      </c>
      <c r="J12" s="57">
        <v>1.26E-4</v>
      </c>
      <c r="K12" s="58">
        <v>99436.6</v>
      </c>
      <c r="L12" s="58">
        <v>12.5</v>
      </c>
      <c r="M12" s="60">
        <v>74.010000000000005</v>
      </c>
    </row>
    <row r="13" spans="1:13" x14ac:dyDescent="0.35">
      <c r="A13" s="3">
        <v>6</v>
      </c>
      <c r="B13" s="57">
        <v>1.8200000000000001E-4</v>
      </c>
      <c r="C13" s="57">
        <v>1.8200000000000001E-4</v>
      </c>
      <c r="D13" s="58">
        <v>99287.9</v>
      </c>
      <c r="E13" s="58">
        <v>18</v>
      </c>
      <c r="F13" s="60">
        <v>67.62</v>
      </c>
      <c r="G13" s="3" t="s">
        <v>12</v>
      </c>
      <c r="H13" s="3">
        <v>6</v>
      </c>
      <c r="I13" s="57">
        <v>1.2300000000000001E-4</v>
      </c>
      <c r="J13" s="57">
        <v>1.2300000000000001E-4</v>
      </c>
      <c r="K13" s="58">
        <v>99424</v>
      </c>
      <c r="L13" s="58">
        <v>12.2</v>
      </c>
      <c r="M13" s="60">
        <v>73.010000000000005</v>
      </c>
    </row>
    <row r="14" spans="1:13" x14ac:dyDescent="0.35">
      <c r="A14" s="3">
        <v>7</v>
      </c>
      <c r="B14" s="57">
        <v>1.2400000000000001E-4</v>
      </c>
      <c r="C14" s="57">
        <v>1.2400000000000001E-4</v>
      </c>
      <c r="D14" s="58">
        <v>99269.9</v>
      </c>
      <c r="E14" s="58">
        <v>12.4</v>
      </c>
      <c r="F14" s="60">
        <v>66.63</v>
      </c>
      <c r="G14" s="3" t="s">
        <v>12</v>
      </c>
      <c r="H14" s="3">
        <v>7</v>
      </c>
      <c r="I14" s="57">
        <v>1.1900000000000001E-4</v>
      </c>
      <c r="J14" s="57">
        <v>1.1900000000000001E-4</v>
      </c>
      <c r="K14" s="58">
        <v>99411.8</v>
      </c>
      <c r="L14" s="58">
        <v>11.8</v>
      </c>
      <c r="M14" s="60">
        <v>72.02</v>
      </c>
    </row>
    <row r="15" spans="1:13" x14ac:dyDescent="0.35">
      <c r="A15" s="3">
        <v>8</v>
      </c>
      <c r="B15" s="57">
        <v>9.1000000000000003E-5</v>
      </c>
      <c r="C15" s="57">
        <v>9.1000000000000003E-5</v>
      </c>
      <c r="D15" s="58">
        <v>99257.600000000006</v>
      </c>
      <c r="E15" s="58">
        <v>9.1</v>
      </c>
      <c r="F15" s="60">
        <v>65.64</v>
      </c>
      <c r="G15" s="3" t="s">
        <v>12</v>
      </c>
      <c r="H15" s="3">
        <v>8</v>
      </c>
      <c r="I15" s="57">
        <v>7.3999999999999996E-5</v>
      </c>
      <c r="J15" s="57">
        <v>7.3999999999999996E-5</v>
      </c>
      <c r="K15" s="58">
        <v>99400</v>
      </c>
      <c r="L15" s="58">
        <v>7.4</v>
      </c>
      <c r="M15" s="60">
        <v>71.03</v>
      </c>
    </row>
    <row r="16" spans="1:13" x14ac:dyDescent="0.35">
      <c r="A16" s="3">
        <v>9</v>
      </c>
      <c r="B16" s="57">
        <v>1.5100000000000001E-4</v>
      </c>
      <c r="C16" s="57">
        <v>1.5100000000000001E-4</v>
      </c>
      <c r="D16" s="58">
        <v>99248.5</v>
      </c>
      <c r="E16" s="58">
        <v>15</v>
      </c>
      <c r="F16" s="60">
        <v>64.650000000000006</v>
      </c>
      <c r="G16" s="3" t="s">
        <v>12</v>
      </c>
      <c r="H16" s="3">
        <v>9</v>
      </c>
      <c r="I16" s="57">
        <v>6.3E-5</v>
      </c>
      <c r="J16" s="57">
        <v>6.3E-5</v>
      </c>
      <c r="K16" s="58">
        <v>99392.6</v>
      </c>
      <c r="L16" s="58">
        <v>6.3</v>
      </c>
      <c r="M16" s="60">
        <v>70.040000000000006</v>
      </c>
    </row>
    <row r="17" spans="1:13" x14ac:dyDescent="0.35">
      <c r="A17" s="3">
        <v>10</v>
      </c>
      <c r="B17" s="57">
        <v>1.6200000000000001E-4</v>
      </c>
      <c r="C17" s="57">
        <v>1.6200000000000001E-4</v>
      </c>
      <c r="D17" s="58">
        <v>99233.5</v>
      </c>
      <c r="E17" s="58">
        <v>16.100000000000001</v>
      </c>
      <c r="F17" s="60">
        <v>63.66</v>
      </c>
      <c r="G17" s="3" t="s">
        <v>12</v>
      </c>
      <c r="H17" s="3">
        <v>10</v>
      </c>
      <c r="I17" s="57">
        <v>1.07E-4</v>
      </c>
      <c r="J17" s="57">
        <v>1.07E-4</v>
      </c>
      <c r="K17" s="58">
        <v>99386.3</v>
      </c>
      <c r="L17" s="58">
        <v>10.6</v>
      </c>
      <c r="M17" s="60">
        <v>69.040000000000006</v>
      </c>
    </row>
    <row r="18" spans="1:13" x14ac:dyDescent="0.35">
      <c r="A18" s="3">
        <v>11</v>
      </c>
      <c r="B18" s="57">
        <v>1.6100000000000001E-4</v>
      </c>
      <c r="C18" s="57">
        <v>1.6100000000000001E-4</v>
      </c>
      <c r="D18" s="58">
        <v>99217.4</v>
      </c>
      <c r="E18" s="58">
        <v>16</v>
      </c>
      <c r="F18" s="60">
        <v>62.67</v>
      </c>
      <c r="G18" s="3" t="s">
        <v>12</v>
      </c>
      <c r="H18" s="3">
        <v>11</v>
      </c>
      <c r="I18" s="57">
        <v>7.4999999999999993E-5</v>
      </c>
      <c r="J18" s="57">
        <v>7.4999999999999993E-5</v>
      </c>
      <c r="K18" s="58">
        <v>99375.7</v>
      </c>
      <c r="L18" s="58">
        <v>7.4</v>
      </c>
      <c r="M18" s="60">
        <v>68.05</v>
      </c>
    </row>
    <row r="19" spans="1:13" x14ac:dyDescent="0.35">
      <c r="A19" s="3">
        <v>12</v>
      </c>
      <c r="B19" s="57">
        <v>2.0100000000000001E-4</v>
      </c>
      <c r="C19" s="57">
        <v>2.0100000000000001E-4</v>
      </c>
      <c r="D19" s="58">
        <v>99201.3</v>
      </c>
      <c r="E19" s="58">
        <v>19.899999999999999</v>
      </c>
      <c r="F19" s="60">
        <v>61.68</v>
      </c>
      <c r="G19" s="3" t="s">
        <v>12</v>
      </c>
      <c r="H19" s="3">
        <v>12</v>
      </c>
      <c r="I19" s="57">
        <v>1.27E-4</v>
      </c>
      <c r="J19" s="57">
        <v>1.27E-4</v>
      </c>
      <c r="K19" s="58">
        <v>99368.3</v>
      </c>
      <c r="L19" s="58">
        <v>12.6</v>
      </c>
      <c r="M19" s="60">
        <v>67.05</v>
      </c>
    </row>
    <row r="20" spans="1:13" x14ac:dyDescent="0.35">
      <c r="A20" s="3">
        <v>13</v>
      </c>
      <c r="B20" s="57">
        <v>2.1900000000000001E-4</v>
      </c>
      <c r="C20" s="57">
        <v>2.1900000000000001E-4</v>
      </c>
      <c r="D20" s="58">
        <v>99181.4</v>
      </c>
      <c r="E20" s="58">
        <v>21.7</v>
      </c>
      <c r="F20" s="60">
        <v>60.69</v>
      </c>
      <c r="G20" s="3" t="s">
        <v>12</v>
      </c>
      <c r="H20" s="3">
        <v>13</v>
      </c>
      <c r="I20" s="57">
        <v>1.8900000000000001E-4</v>
      </c>
      <c r="J20" s="57">
        <v>1.8900000000000001E-4</v>
      </c>
      <c r="K20" s="58">
        <v>99355.6</v>
      </c>
      <c r="L20" s="58">
        <v>18.7</v>
      </c>
      <c r="M20" s="60">
        <v>66.06</v>
      </c>
    </row>
    <row r="21" spans="1:13" x14ac:dyDescent="0.35">
      <c r="A21" s="3">
        <v>14</v>
      </c>
      <c r="B21" s="57">
        <v>2.2000000000000001E-4</v>
      </c>
      <c r="C21" s="57">
        <v>2.2000000000000001E-4</v>
      </c>
      <c r="D21" s="58">
        <v>99159.7</v>
      </c>
      <c r="E21" s="58">
        <v>21.8</v>
      </c>
      <c r="F21" s="60">
        <v>59.7</v>
      </c>
      <c r="G21" s="3" t="s">
        <v>12</v>
      </c>
      <c r="H21" s="3">
        <v>14</v>
      </c>
      <c r="I21" s="57">
        <v>1.25E-4</v>
      </c>
      <c r="J21" s="57">
        <v>1.25E-4</v>
      </c>
      <c r="K21" s="58">
        <v>99336.9</v>
      </c>
      <c r="L21" s="58">
        <v>12.5</v>
      </c>
      <c r="M21" s="60">
        <v>65.08</v>
      </c>
    </row>
    <row r="22" spans="1:13" x14ac:dyDescent="0.35">
      <c r="A22" s="3">
        <v>15</v>
      </c>
      <c r="B22" s="57">
        <v>3.8699999999999997E-4</v>
      </c>
      <c r="C22" s="57">
        <v>3.8699999999999997E-4</v>
      </c>
      <c r="D22" s="58">
        <v>99137.9</v>
      </c>
      <c r="E22" s="58">
        <v>38.299999999999997</v>
      </c>
      <c r="F22" s="60">
        <v>58.71</v>
      </c>
      <c r="G22" s="3" t="s">
        <v>12</v>
      </c>
      <c r="H22" s="3">
        <v>15</v>
      </c>
      <c r="I22" s="57">
        <v>2.22E-4</v>
      </c>
      <c r="J22" s="57">
        <v>2.22E-4</v>
      </c>
      <c r="K22" s="58">
        <v>99324.4</v>
      </c>
      <c r="L22" s="58">
        <v>22.1</v>
      </c>
      <c r="M22" s="60">
        <v>64.08</v>
      </c>
    </row>
    <row r="23" spans="1:13" x14ac:dyDescent="0.35">
      <c r="A23" s="3">
        <v>16</v>
      </c>
      <c r="B23" s="57">
        <v>5.3200000000000003E-4</v>
      </c>
      <c r="C23" s="57">
        <v>5.31E-4</v>
      </c>
      <c r="D23" s="58">
        <v>99099.6</v>
      </c>
      <c r="E23" s="58">
        <v>52.7</v>
      </c>
      <c r="F23" s="60">
        <v>57.74</v>
      </c>
      <c r="G23" s="3" t="s">
        <v>12</v>
      </c>
      <c r="H23" s="3">
        <v>16</v>
      </c>
      <c r="I23" s="57">
        <v>2.6899999999999998E-4</v>
      </c>
      <c r="J23" s="57">
        <v>2.6899999999999998E-4</v>
      </c>
      <c r="K23" s="58">
        <v>99302.399999999994</v>
      </c>
      <c r="L23" s="58">
        <v>26.7</v>
      </c>
      <c r="M23" s="60">
        <v>63.1</v>
      </c>
    </row>
    <row r="24" spans="1:13" x14ac:dyDescent="0.35">
      <c r="A24" s="3">
        <v>17</v>
      </c>
      <c r="B24" s="57">
        <v>8.1999999999999998E-4</v>
      </c>
      <c r="C24" s="57">
        <v>8.1999999999999998E-4</v>
      </c>
      <c r="D24" s="58">
        <v>99046.9</v>
      </c>
      <c r="E24" s="58">
        <v>81.2</v>
      </c>
      <c r="F24" s="60">
        <v>56.77</v>
      </c>
      <c r="G24" s="3" t="s">
        <v>12</v>
      </c>
      <c r="H24" s="3">
        <v>17</v>
      </c>
      <c r="I24" s="57">
        <v>3.2699999999999998E-4</v>
      </c>
      <c r="J24" s="57">
        <v>3.2699999999999998E-4</v>
      </c>
      <c r="K24" s="58">
        <v>99275.7</v>
      </c>
      <c r="L24" s="58">
        <v>32.5</v>
      </c>
      <c r="M24" s="60">
        <v>62.11</v>
      </c>
    </row>
    <row r="25" spans="1:13" x14ac:dyDescent="0.35">
      <c r="A25" s="3">
        <v>18</v>
      </c>
      <c r="B25" s="57">
        <v>8.7100000000000003E-4</v>
      </c>
      <c r="C25" s="57">
        <v>8.7100000000000003E-4</v>
      </c>
      <c r="D25" s="58">
        <v>98965.7</v>
      </c>
      <c r="E25" s="58">
        <v>86.2</v>
      </c>
      <c r="F25" s="60">
        <v>55.81</v>
      </c>
      <c r="G25" s="3" t="s">
        <v>12</v>
      </c>
      <c r="H25" s="3">
        <v>18</v>
      </c>
      <c r="I25" s="57">
        <v>4.5100000000000001E-4</v>
      </c>
      <c r="J25" s="57">
        <v>4.5100000000000001E-4</v>
      </c>
      <c r="K25" s="58">
        <v>99243.199999999997</v>
      </c>
      <c r="L25" s="58">
        <v>44.8</v>
      </c>
      <c r="M25" s="60">
        <v>61.13</v>
      </c>
    </row>
    <row r="26" spans="1:13" x14ac:dyDescent="0.35">
      <c r="A26" s="3">
        <v>19</v>
      </c>
      <c r="B26" s="57">
        <v>1.361E-3</v>
      </c>
      <c r="C26" s="57">
        <v>1.3600000000000001E-3</v>
      </c>
      <c r="D26" s="58">
        <v>98879.5</v>
      </c>
      <c r="E26" s="58">
        <v>134.5</v>
      </c>
      <c r="F26" s="60">
        <v>54.86</v>
      </c>
      <c r="G26" s="3" t="s">
        <v>12</v>
      </c>
      <c r="H26" s="3">
        <v>19</v>
      </c>
      <c r="I26" s="57">
        <v>4.06E-4</v>
      </c>
      <c r="J26" s="57">
        <v>4.06E-4</v>
      </c>
      <c r="K26" s="58">
        <v>99198.399999999994</v>
      </c>
      <c r="L26" s="58">
        <v>40.299999999999997</v>
      </c>
      <c r="M26" s="60">
        <v>60.16</v>
      </c>
    </row>
    <row r="27" spans="1:13" x14ac:dyDescent="0.35">
      <c r="A27" s="3">
        <v>20</v>
      </c>
      <c r="B27" s="57">
        <v>1.121E-3</v>
      </c>
      <c r="C27" s="57">
        <v>1.1199999999999999E-3</v>
      </c>
      <c r="D27" s="58">
        <v>98745</v>
      </c>
      <c r="E27" s="58">
        <v>110.6</v>
      </c>
      <c r="F27" s="60">
        <v>53.94</v>
      </c>
      <c r="G27" s="3" t="s">
        <v>12</v>
      </c>
      <c r="H27" s="3">
        <v>20</v>
      </c>
      <c r="I27" s="57">
        <v>4.2900000000000002E-4</v>
      </c>
      <c r="J27" s="57">
        <v>4.2900000000000002E-4</v>
      </c>
      <c r="K27" s="58">
        <v>99158.1</v>
      </c>
      <c r="L27" s="58">
        <v>42.6</v>
      </c>
      <c r="M27" s="60">
        <v>59.19</v>
      </c>
    </row>
    <row r="28" spans="1:13" x14ac:dyDescent="0.35">
      <c r="A28" s="3">
        <v>21</v>
      </c>
      <c r="B28" s="57">
        <v>1.1609999999999999E-3</v>
      </c>
      <c r="C28" s="57">
        <v>1.16E-3</v>
      </c>
      <c r="D28" s="58">
        <v>98634.4</v>
      </c>
      <c r="E28" s="58">
        <v>114.4</v>
      </c>
      <c r="F28" s="60">
        <v>53</v>
      </c>
      <c r="G28" s="3" t="s">
        <v>12</v>
      </c>
      <c r="H28" s="3">
        <v>21</v>
      </c>
      <c r="I28" s="57">
        <v>3.7100000000000002E-4</v>
      </c>
      <c r="J28" s="57">
        <v>3.7100000000000002E-4</v>
      </c>
      <c r="K28" s="58">
        <v>99115.6</v>
      </c>
      <c r="L28" s="58">
        <v>36.799999999999997</v>
      </c>
      <c r="M28" s="60">
        <v>58.21</v>
      </c>
    </row>
    <row r="29" spans="1:13" x14ac:dyDescent="0.35">
      <c r="A29" s="3">
        <v>22</v>
      </c>
      <c r="B29" s="57">
        <v>1.2179999999999999E-3</v>
      </c>
      <c r="C29" s="57">
        <v>1.217E-3</v>
      </c>
      <c r="D29" s="58">
        <v>98520</v>
      </c>
      <c r="E29" s="58">
        <v>119.9</v>
      </c>
      <c r="F29" s="60">
        <v>52.06</v>
      </c>
      <c r="G29" s="3" t="s">
        <v>12</v>
      </c>
      <c r="H29" s="3">
        <v>22</v>
      </c>
      <c r="I29" s="57">
        <v>3.1500000000000001E-4</v>
      </c>
      <c r="J29" s="57">
        <v>3.1500000000000001E-4</v>
      </c>
      <c r="K29" s="58">
        <v>99078.8</v>
      </c>
      <c r="L29" s="58">
        <v>31.2</v>
      </c>
      <c r="M29" s="60">
        <v>57.23</v>
      </c>
    </row>
    <row r="30" spans="1:13" x14ac:dyDescent="0.35">
      <c r="A30" s="3">
        <v>23</v>
      </c>
      <c r="B30" s="57">
        <v>1.3730000000000001E-3</v>
      </c>
      <c r="C30" s="57">
        <v>1.372E-3</v>
      </c>
      <c r="D30" s="58">
        <v>98400.1</v>
      </c>
      <c r="E30" s="58">
        <v>135</v>
      </c>
      <c r="F30" s="60">
        <v>51.12</v>
      </c>
      <c r="G30" s="3" t="s">
        <v>12</v>
      </c>
      <c r="H30" s="3">
        <v>23</v>
      </c>
      <c r="I30" s="57">
        <v>4.4799999999999999E-4</v>
      </c>
      <c r="J30" s="57">
        <v>4.4799999999999999E-4</v>
      </c>
      <c r="K30" s="58">
        <v>99047.5</v>
      </c>
      <c r="L30" s="58">
        <v>44.4</v>
      </c>
      <c r="M30" s="60">
        <v>56.25</v>
      </c>
    </row>
    <row r="31" spans="1:13" x14ac:dyDescent="0.35">
      <c r="A31" s="3">
        <v>24</v>
      </c>
      <c r="B31" s="57">
        <v>1.5399999999999999E-3</v>
      </c>
      <c r="C31" s="57">
        <v>1.539E-3</v>
      </c>
      <c r="D31" s="58">
        <v>98265</v>
      </c>
      <c r="E31" s="58">
        <v>151.19999999999999</v>
      </c>
      <c r="F31" s="60">
        <v>50.19</v>
      </c>
      <c r="G31" s="3" t="s">
        <v>12</v>
      </c>
      <c r="H31" s="3">
        <v>24</v>
      </c>
      <c r="I31" s="57">
        <v>4.1199999999999999E-4</v>
      </c>
      <c r="J31" s="57">
        <v>4.1199999999999999E-4</v>
      </c>
      <c r="K31" s="58">
        <v>99003.199999999997</v>
      </c>
      <c r="L31" s="58">
        <v>40.799999999999997</v>
      </c>
      <c r="M31" s="60">
        <v>55.28</v>
      </c>
    </row>
    <row r="32" spans="1:13" x14ac:dyDescent="0.35">
      <c r="A32" s="3">
        <v>25</v>
      </c>
      <c r="B32" s="57">
        <v>1.312E-3</v>
      </c>
      <c r="C32" s="57">
        <v>1.312E-3</v>
      </c>
      <c r="D32" s="58">
        <v>98113.8</v>
      </c>
      <c r="E32" s="58">
        <v>128.69999999999999</v>
      </c>
      <c r="F32" s="60">
        <v>49.27</v>
      </c>
      <c r="G32" s="3" t="s">
        <v>12</v>
      </c>
      <c r="H32" s="3">
        <v>25</v>
      </c>
      <c r="I32" s="57">
        <v>3.57E-4</v>
      </c>
      <c r="J32" s="57">
        <v>3.57E-4</v>
      </c>
      <c r="K32" s="58">
        <v>98962.4</v>
      </c>
      <c r="L32" s="58">
        <v>35.299999999999997</v>
      </c>
      <c r="M32" s="60">
        <v>54.3</v>
      </c>
    </row>
    <row r="33" spans="1:13" x14ac:dyDescent="0.35">
      <c r="A33" s="3">
        <v>26</v>
      </c>
      <c r="B33" s="57">
        <v>1.4250000000000001E-3</v>
      </c>
      <c r="C33" s="57">
        <v>1.4239999999999999E-3</v>
      </c>
      <c r="D33" s="58">
        <v>97985.1</v>
      </c>
      <c r="E33" s="58">
        <v>139.5</v>
      </c>
      <c r="F33" s="60">
        <v>48.33</v>
      </c>
      <c r="G33" s="3" t="s">
        <v>12</v>
      </c>
      <c r="H33" s="3">
        <v>26</v>
      </c>
      <c r="I33" s="57">
        <v>4.4999999999999999E-4</v>
      </c>
      <c r="J33" s="57">
        <v>4.4999999999999999E-4</v>
      </c>
      <c r="K33" s="58">
        <v>98927.1</v>
      </c>
      <c r="L33" s="58">
        <v>44.5</v>
      </c>
      <c r="M33" s="60">
        <v>53.32</v>
      </c>
    </row>
    <row r="34" spans="1:13" x14ac:dyDescent="0.35">
      <c r="A34" s="3">
        <v>27</v>
      </c>
      <c r="B34" s="57">
        <v>1.42E-3</v>
      </c>
      <c r="C34" s="57">
        <v>1.4189999999999999E-3</v>
      </c>
      <c r="D34" s="58">
        <v>97845.6</v>
      </c>
      <c r="E34" s="58">
        <v>138.80000000000001</v>
      </c>
      <c r="F34" s="60">
        <v>47.4</v>
      </c>
      <c r="G34" s="3" t="s">
        <v>12</v>
      </c>
      <c r="H34" s="3">
        <v>27</v>
      </c>
      <c r="I34" s="57">
        <v>4.86E-4</v>
      </c>
      <c r="J34" s="57">
        <v>4.86E-4</v>
      </c>
      <c r="K34" s="58">
        <v>98882.6</v>
      </c>
      <c r="L34" s="58">
        <v>48</v>
      </c>
      <c r="M34" s="60">
        <v>52.34</v>
      </c>
    </row>
    <row r="35" spans="1:13" x14ac:dyDescent="0.35">
      <c r="A35" s="3">
        <v>28</v>
      </c>
      <c r="B35" s="57">
        <v>1.5579999999999999E-3</v>
      </c>
      <c r="C35" s="57">
        <v>1.557E-3</v>
      </c>
      <c r="D35" s="58">
        <v>97706.8</v>
      </c>
      <c r="E35" s="58">
        <v>152.1</v>
      </c>
      <c r="F35" s="60">
        <v>46.46</v>
      </c>
      <c r="G35" s="3" t="s">
        <v>12</v>
      </c>
      <c r="H35" s="3">
        <v>28</v>
      </c>
      <c r="I35" s="57">
        <v>4.46E-4</v>
      </c>
      <c r="J35" s="57">
        <v>4.46E-4</v>
      </c>
      <c r="K35" s="58">
        <v>98834.6</v>
      </c>
      <c r="L35" s="58">
        <v>44.1</v>
      </c>
      <c r="M35" s="60">
        <v>51.37</v>
      </c>
    </row>
    <row r="36" spans="1:13" x14ac:dyDescent="0.35">
      <c r="A36" s="3">
        <v>29</v>
      </c>
      <c r="B36" s="57">
        <v>1.4970000000000001E-3</v>
      </c>
      <c r="C36" s="57">
        <v>1.4959999999999999E-3</v>
      </c>
      <c r="D36" s="58">
        <v>97554.6</v>
      </c>
      <c r="E36" s="58">
        <v>146</v>
      </c>
      <c r="F36" s="60">
        <v>45.54</v>
      </c>
      <c r="G36" s="3" t="s">
        <v>12</v>
      </c>
      <c r="H36" s="3">
        <v>29</v>
      </c>
      <c r="I36" s="57">
        <v>4.2000000000000002E-4</v>
      </c>
      <c r="J36" s="57">
        <v>4.1899999999999999E-4</v>
      </c>
      <c r="K36" s="58">
        <v>98790.399999999994</v>
      </c>
      <c r="L36" s="58">
        <v>41.4</v>
      </c>
      <c r="M36" s="60">
        <v>50.39</v>
      </c>
    </row>
    <row r="37" spans="1:13" x14ac:dyDescent="0.35">
      <c r="A37" s="3">
        <v>30</v>
      </c>
      <c r="B37" s="57">
        <v>1.3940000000000001E-3</v>
      </c>
      <c r="C37" s="57">
        <v>1.3929999999999999E-3</v>
      </c>
      <c r="D37" s="58">
        <v>97408.7</v>
      </c>
      <c r="E37" s="58">
        <v>135.69999999999999</v>
      </c>
      <c r="F37" s="60">
        <v>44.6</v>
      </c>
      <c r="G37" s="3" t="s">
        <v>12</v>
      </c>
      <c r="H37" s="3">
        <v>30</v>
      </c>
      <c r="I37" s="57">
        <v>6.1600000000000001E-4</v>
      </c>
      <c r="J37" s="57">
        <v>6.1600000000000001E-4</v>
      </c>
      <c r="K37" s="58">
        <v>98749</v>
      </c>
      <c r="L37" s="58">
        <v>60.8</v>
      </c>
      <c r="M37" s="60">
        <v>49.41</v>
      </c>
    </row>
    <row r="38" spans="1:13" x14ac:dyDescent="0.35">
      <c r="A38" s="3">
        <v>31</v>
      </c>
      <c r="B38" s="57">
        <v>1.403E-3</v>
      </c>
      <c r="C38" s="57">
        <v>1.402E-3</v>
      </c>
      <c r="D38" s="58">
        <v>97272.9</v>
      </c>
      <c r="E38" s="58">
        <v>136.30000000000001</v>
      </c>
      <c r="F38" s="60">
        <v>43.67</v>
      </c>
      <c r="G38" s="3" t="s">
        <v>12</v>
      </c>
      <c r="H38" s="3">
        <v>31</v>
      </c>
      <c r="I38" s="57">
        <v>5.8600000000000004E-4</v>
      </c>
      <c r="J38" s="57">
        <v>5.8500000000000002E-4</v>
      </c>
      <c r="K38" s="58">
        <v>98688.2</v>
      </c>
      <c r="L38" s="58">
        <v>57.8</v>
      </c>
      <c r="M38" s="60">
        <v>48.44</v>
      </c>
    </row>
    <row r="39" spans="1:13" x14ac:dyDescent="0.35">
      <c r="A39" s="3">
        <v>32</v>
      </c>
      <c r="B39" s="57">
        <v>1.755E-3</v>
      </c>
      <c r="C39" s="57">
        <v>1.753E-3</v>
      </c>
      <c r="D39" s="58">
        <v>97136.6</v>
      </c>
      <c r="E39" s="58">
        <v>170.3</v>
      </c>
      <c r="F39" s="60">
        <v>42.73</v>
      </c>
      <c r="G39" s="3" t="s">
        <v>12</v>
      </c>
      <c r="H39" s="3">
        <v>32</v>
      </c>
      <c r="I39" s="57">
        <v>6.1200000000000002E-4</v>
      </c>
      <c r="J39" s="57">
        <v>6.1200000000000002E-4</v>
      </c>
      <c r="K39" s="58">
        <v>98630.399999999994</v>
      </c>
      <c r="L39" s="58">
        <v>60.3</v>
      </c>
      <c r="M39" s="60">
        <v>47.47</v>
      </c>
    </row>
    <row r="40" spans="1:13" x14ac:dyDescent="0.35">
      <c r="A40" s="3">
        <v>33</v>
      </c>
      <c r="B40" s="57">
        <v>1.4840000000000001E-3</v>
      </c>
      <c r="C40" s="57">
        <v>1.482E-3</v>
      </c>
      <c r="D40" s="58">
        <v>96966.3</v>
      </c>
      <c r="E40" s="58">
        <v>143.69999999999999</v>
      </c>
      <c r="F40" s="60">
        <v>41.8</v>
      </c>
      <c r="G40" s="3" t="s">
        <v>12</v>
      </c>
      <c r="H40" s="3">
        <v>33</v>
      </c>
      <c r="I40" s="57">
        <v>7.1100000000000004E-4</v>
      </c>
      <c r="J40" s="57">
        <v>7.1100000000000004E-4</v>
      </c>
      <c r="K40" s="58">
        <v>98570.1</v>
      </c>
      <c r="L40" s="58">
        <v>70.099999999999994</v>
      </c>
      <c r="M40" s="60">
        <v>46.5</v>
      </c>
    </row>
    <row r="41" spans="1:13" x14ac:dyDescent="0.35">
      <c r="A41" s="3">
        <v>34</v>
      </c>
      <c r="B41" s="57">
        <v>1.655E-3</v>
      </c>
      <c r="C41" s="57">
        <v>1.653E-3</v>
      </c>
      <c r="D41" s="58">
        <v>96822.5</v>
      </c>
      <c r="E41" s="58">
        <v>160.1</v>
      </c>
      <c r="F41" s="60">
        <v>40.86</v>
      </c>
      <c r="G41" s="3" t="s">
        <v>12</v>
      </c>
      <c r="H41" s="3">
        <v>34</v>
      </c>
      <c r="I41" s="57">
        <v>7.3300000000000004E-4</v>
      </c>
      <c r="J41" s="57">
        <v>7.3300000000000004E-4</v>
      </c>
      <c r="K41" s="58">
        <v>98500.1</v>
      </c>
      <c r="L41" s="58">
        <v>72.2</v>
      </c>
      <c r="M41" s="60">
        <v>45.53</v>
      </c>
    </row>
    <row r="42" spans="1:13" x14ac:dyDescent="0.35">
      <c r="A42" s="3">
        <v>35</v>
      </c>
      <c r="B42" s="57">
        <v>1.7979999999999999E-3</v>
      </c>
      <c r="C42" s="57">
        <v>1.7960000000000001E-3</v>
      </c>
      <c r="D42" s="58">
        <v>96662.5</v>
      </c>
      <c r="E42" s="58">
        <v>173.6</v>
      </c>
      <c r="F42" s="60">
        <v>39.93</v>
      </c>
      <c r="G42" s="3" t="s">
        <v>12</v>
      </c>
      <c r="H42" s="3">
        <v>35</v>
      </c>
      <c r="I42" s="57">
        <v>7.0200000000000004E-4</v>
      </c>
      <c r="J42" s="57">
        <v>7.0200000000000004E-4</v>
      </c>
      <c r="K42" s="58">
        <v>98427.8</v>
      </c>
      <c r="L42" s="58">
        <v>69.099999999999994</v>
      </c>
      <c r="M42" s="60">
        <v>44.56</v>
      </c>
    </row>
    <row r="43" spans="1:13" x14ac:dyDescent="0.35">
      <c r="A43" s="3">
        <v>36</v>
      </c>
      <c r="B43" s="57">
        <v>1.7639999999999999E-3</v>
      </c>
      <c r="C43" s="57">
        <v>1.7619999999999999E-3</v>
      </c>
      <c r="D43" s="58">
        <v>96488.8</v>
      </c>
      <c r="E43" s="58">
        <v>170.1</v>
      </c>
      <c r="F43" s="60">
        <v>39</v>
      </c>
      <c r="G43" s="3" t="s">
        <v>12</v>
      </c>
      <c r="H43" s="3">
        <v>36</v>
      </c>
      <c r="I43" s="57">
        <v>7.6800000000000002E-4</v>
      </c>
      <c r="J43" s="57">
        <v>7.6800000000000002E-4</v>
      </c>
      <c r="K43" s="58">
        <v>98358.7</v>
      </c>
      <c r="L43" s="58">
        <v>75.5</v>
      </c>
      <c r="M43" s="60">
        <v>43.59</v>
      </c>
    </row>
    <row r="44" spans="1:13" x14ac:dyDescent="0.35">
      <c r="A44" s="3">
        <v>37</v>
      </c>
      <c r="B44" s="57">
        <v>1.9580000000000001E-3</v>
      </c>
      <c r="C44" s="57">
        <v>1.9559999999999998E-3</v>
      </c>
      <c r="D44" s="58">
        <v>96318.8</v>
      </c>
      <c r="E44" s="58">
        <v>188.4</v>
      </c>
      <c r="F44" s="60">
        <v>38.07</v>
      </c>
      <c r="G44" s="3" t="s">
        <v>12</v>
      </c>
      <c r="H44" s="3">
        <v>37</v>
      </c>
      <c r="I44" s="57">
        <v>8.0599999999999997E-4</v>
      </c>
      <c r="J44" s="57">
        <v>8.0599999999999997E-4</v>
      </c>
      <c r="K44" s="58">
        <v>98283.199999999997</v>
      </c>
      <c r="L44" s="58">
        <v>79.2</v>
      </c>
      <c r="M44" s="60">
        <v>42.63</v>
      </c>
    </row>
    <row r="45" spans="1:13" x14ac:dyDescent="0.35">
      <c r="A45" s="3">
        <v>38</v>
      </c>
      <c r="B45" s="57">
        <v>2.039E-3</v>
      </c>
      <c r="C45" s="57">
        <v>2.0370000000000002E-3</v>
      </c>
      <c r="D45" s="58">
        <v>96130.4</v>
      </c>
      <c r="E45" s="58">
        <v>195.8</v>
      </c>
      <c r="F45" s="60">
        <v>37.14</v>
      </c>
      <c r="G45" s="3" t="s">
        <v>12</v>
      </c>
      <c r="H45" s="3">
        <v>38</v>
      </c>
      <c r="I45" s="57">
        <v>1.003E-3</v>
      </c>
      <c r="J45" s="57">
        <v>1.003E-3</v>
      </c>
      <c r="K45" s="58">
        <v>98204</v>
      </c>
      <c r="L45" s="58">
        <v>98.5</v>
      </c>
      <c r="M45" s="60">
        <v>41.66</v>
      </c>
    </row>
    <row r="46" spans="1:13" x14ac:dyDescent="0.35">
      <c r="A46" s="3">
        <v>39</v>
      </c>
      <c r="B46" s="57">
        <v>2.0660000000000001E-3</v>
      </c>
      <c r="C46" s="57">
        <v>2.0639999999999999E-3</v>
      </c>
      <c r="D46" s="58">
        <v>95934.6</v>
      </c>
      <c r="E46" s="58">
        <v>198</v>
      </c>
      <c r="F46" s="60">
        <v>36.22</v>
      </c>
      <c r="G46" s="3" t="s">
        <v>12</v>
      </c>
      <c r="H46" s="3">
        <v>39</v>
      </c>
      <c r="I46" s="57">
        <v>1.1509999999999999E-3</v>
      </c>
      <c r="J46" s="57">
        <v>1.15E-3</v>
      </c>
      <c r="K46" s="58">
        <v>98105.5</v>
      </c>
      <c r="L46" s="58">
        <v>112.8</v>
      </c>
      <c r="M46" s="60">
        <v>40.700000000000003</v>
      </c>
    </row>
    <row r="47" spans="1:13" x14ac:dyDescent="0.35">
      <c r="A47" s="3">
        <v>40</v>
      </c>
      <c r="B47" s="57">
        <v>2.15E-3</v>
      </c>
      <c r="C47" s="57">
        <v>2.1480000000000002E-3</v>
      </c>
      <c r="D47" s="58">
        <v>95736.6</v>
      </c>
      <c r="E47" s="58">
        <v>205.6</v>
      </c>
      <c r="F47" s="60">
        <v>35.29</v>
      </c>
      <c r="G47" s="3" t="s">
        <v>12</v>
      </c>
      <c r="H47" s="3">
        <v>40</v>
      </c>
      <c r="I47" s="57">
        <v>1.312E-3</v>
      </c>
      <c r="J47" s="57">
        <v>1.3110000000000001E-3</v>
      </c>
      <c r="K47" s="58">
        <v>97992.7</v>
      </c>
      <c r="L47" s="58">
        <v>128.5</v>
      </c>
      <c r="M47" s="60">
        <v>39.75</v>
      </c>
    </row>
    <row r="48" spans="1:13" x14ac:dyDescent="0.35">
      <c r="A48" s="3">
        <v>41</v>
      </c>
      <c r="B48" s="57">
        <v>2.8670000000000002E-3</v>
      </c>
      <c r="C48" s="57">
        <v>2.8630000000000001E-3</v>
      </c>
      <c r="D48" s="58">
        <v>95531</v>
      </c>
      <c r="E48" s="58">
        <v>273.5</v>
      </c>
      <c r="F48" s="60">
        <v>34.36</v>
      </c>
      <c r="G48" s="3" t="s">
        <v>12</v>
      </c>
      <c r="H48" s="3">
        <v>41</v>
      </c>
      <c r="I48" s="57">
        <v>1.338E-3</v>
      </c>
      <c r="J48" s="57">
        <v>1.3370000000000001E-3</v>
      </c>
      <c r="K48" s="58">
        <v>97864.2</v>
      </c>
      <c r="L48" s="58">
        <v>130.9</v>
      </c>
      <c r="M48" s="60">
        <v>38.799999999999997</v>
      </c>
    </row>
    <row r="49" spans="1:13" x14ac:dyDescent="0.35">
      <c r="A49" s="3">
        <v>42</v>
      </c>
      <c r="B49" s="57">
        <v>2.5899999999999999E-3</v>
      </c>
      <c r="C49" s="57">
        <v>2.5869999999999999E-3</v>
      </c>
      <c r="D49" s="58">
        <v>95257.4</v>
      </c>
      <c r="E49" s="58">
        <v>246.4</v>
      </c>
      <c r="F49" s="60">
        <v>33.46</v>
      </c>
      <c r="G49" s="3" t="s">
        <v>12</v>
      </c>
      <c r="H49" s="3">
        <v>42</v>
      </c>
      <c r="I49" s="57">
        <v>1.6949999999999999E-3</v>
      </c>
      <c r="J49" s="57">
        <v>1.6930000000000001E-3</v>
      </c>
      <c r="K49" s="58">
        <v>97733.3</v>
      </c>
      <c r="L49" s="58">
        <v>165.5</v>
      </c>
      <c r="M49" s="60">
        <v>37.85</v>
      </c>
    </row>
    <row r="50" spans="1:13" x14ac:dyDescent="0.35">
      <c r="A50" s="3">
        <v>43</v>
      </c>
      <c r="B50" s="57">
        <v>2.7850000000000001E-3</v>
      </c>
      <c r="C50" s="57">
        <v>2.7810000000000001E-3</v>
      </c>
      <c r="D50" s="58">
        <v>95011</v>
      </c>
      <c r="E50" s="58">
        <v>264.2</v>
      </c>
      <c r="F50" s="60">
        <v>32.549999999999997</v>
      </c>
      <c r="G50" s="3" t="s">
        <v>12</v>
      </c>
      <c r="H50" s="3">
        <v>43</v>
      </c>
      <c r="I50" s="57">
        <v>1.7780000000000001E-3</v>
      </c>
      <c r="J50" s="57">
        <v>1.7769999999999999E-3</v>
      </c>
      <c r="K50" s="58">
        <v>97567.8</v>
      </c>
      <c r="L50" s="58">
        <v>173.4</v>
      </c>
      <c r="M50" s="60">
        <v>36.909999999999997</v>
      </c>
    </row>
    <row r="51" spans="1:13" x14ac:dyDescent="0.35">
      <c r="A51" s="3">
        <v>44</v>
      </c>
      <c r="B51" s="57">
        <v>2.8419999999999999E-3</v>
      </c>
      <c r="C51" s="57">
        <v>2.8379999999999998E-3</v>
      </c>
      <c r="D51" s="58">
        <v>94746.8</v>
      </c>
      <c r="E51" s="58">
        <v>268.89999999999998</v>
      </c>
      <c r="F51" s="60">
        <v>31.64</v>
      </c>
      <c r="G51" s="3" t="s">
        <v>12</v>
      </c>
      <c r="H51" s="3">
        <v>44</v>
      </c>
      <c r="I51" s="57">
        <v>1.8940000000000001E-3</v>
      </c>
      <c r="J51" s="57">
        <v>1.892E-3</v>
      </c>
      <c r="K51" s="58">
        <v>97394.5</v>
      </c>
      <c r="L51" s="58">
        <v>184.3</v>
      </c>
      <c r="M51" s="60">
        <v>35.979999999999997</v>
      </c>
    </row>
    <row r="52" spans="1:13" x14ac:dyDescent="0.35">
      <c r="A52" s="3">
        <v>45</v>
      </c>
      <c r="B52" s="57">
        <v>3.3210000000000002E-3</v>
      </c>
      <c r="C52" s="57">
        <v>3.3149999999999998E-3</v>
      </c>
      <c r="D52" s="58">
        <v>94477.9</v>
      </c>
      <c r="E52" s="58">
        <v>313.2</v>
      </c>
      <c r="F52" s="60">
        <v>30.72</v>
      </c>
      <c r="G52" s="3" t="s">
        <v>12</v>
      </c>
      <c r="H52" s="3">
        <v>45</v>
      </c>
      <c r="I52" s="57">
        <v>1.6689999999999999E-3</v>
      </c>
      <c r="J52" s="57">
        <v>1.6670000000000001E-3</v>
      </c>
      <c r="K52" s="58">
        <v>97210.2</v>
      </c>
      <c r="L52" s="58">
        <v>162.1</v>
      </c>
      <c r="M52" s="60">
        <v>35.049999999999997</v>
      </c>
    </row>
    <row r="53" spans="1:13" x14ac:dyDescent="0.35">
      <c r="A53" s="3">
        <v>46</v>
      </c>
      <c r="B53" s="57">
        <v>3.6089999999999998E-3</v>
      </c>
      <c r="C53" s="57">
        <v>3.6029999999999999E-3</v>
      </c>
      <c r="D53" s="58">
        <v>94164.7</v>
      </c>
      <c r="E53" s="58">
        <v>339.3</v>
      </c>
      <c r="F53" s="60">
        <v>29.83</v>
      </c>
      <c r="G53" s="3" t="s">
        <v>12</v>
      </c>
      <c r="H53" s="3">
        <v>46</v>
      </c>
      <c r="I53" s="57">
        <v>2.614E-3</v>
      </c>
      <c r="J53" s="57">
        <v>2.6099999999999999E-3</v>
      </c>
      <c r="K53" s="58">
        <v>97048.1</v>
      </c>
      <c r="L53" s="58">
        <v>253.3</v>
      </c>
      <c r="M53" s="60">
        <v>34.1</v>
      </c>
    </row>
    <row r="54" spans="1:13" x14ac:dyDescent="0.35">
      <c r="A54" s="3">
        <v>47</v>
      </c>
      <c r="B54" s="57">
        <v>3.9490000000000003E-3</v>
      </c>
      <c r="C54" s="57">
        <v>3.9410000000000001E-3</v>
      </c>
      <c r="D54" s="58">
        <v>93825.4</v>
      </c>
      <c r="E54" s="58">
        <v>369.8</v>
      </c>
      <c r="F54" s="60">
        <v>28.93</v>
      </c>
      <c r="G54" s="3" t="s">
        <v>12</v>
      </c>
      <c r="H54" s="3">
        <v>47</v>
      </c>
      <c r="I54" s="57">
        <v>2.7560000000000002E-3</v>
      </c>
      <c r="J54" s="57">
        <v>2.7520000000000001E-3</v>
      </c>
      <c r="K54" s="58">
        <v>96794.8</v>
      </c>
      <c r="L54" s="58">
        <v>266.39999999999998</v>
      </c>
      <c r="M54" s="60">
        <v>33.19</v>
      </c>
    </row>
    <row r="55" spans="1:13" x14ac:dyDescent="0.35">
      <c r="A55" s="3">
        <v>48</v>
      </c>
      <c r="B55" s="57">
        <v>4.5030000000000001E-3</v>
      </c>
      <c r="C55" s="57">
        <v>4.4929999999999996E-3</v>
      </c>
      <c r="D55" s="58">
        <v>93455.7</v>
      </c>
      <c r="E55" s="58">
        <v>419.9</v>
      </c>
      <c r="F55" s="60">
        <v>28.04</v>
      </c>
      <c r="G55" s="3" t="s">
        <v>12</v>
      </c>
      <c r="H55" s="3">
        <v>48</v>
      </c>
      <c r="I55" s="57">
        <v>2.5709999999999999E-3</v>
      </c>
      <c r="J55" s="57">
        <v>2.568E-3</v>
      </c>
      <c r="K55" s="58">
        <v>96528.4</v>
      </c>
      <c r="L55" s="58">
        <v>247.9</v>
      </c>
      <c r="M55" s="60">
        <v>32.28</v>
      </c>
    </row>
    <row r="56" spans="1:13" x14ac:dyDescent="0.35">
      <c r="A56" s="3">
        <v>49</v>
      </c>
      <c r="B56" s="57">
        <v>4.633E-3</v>
      </c>
      <c r="C56" s="57">
        <v>4.6220000000000002E-3</v>
      </c>
      <c r="D56" s="58">
        <v>93035.8</v>
      </c>
      <c r="E56" s="58">
        <v>430</v>
      </c>
      <c r="F56" s="60">
        <v>27.17</v>
      </c>
      <c r="G56" s="3" t="s">
        <v>12</v>
      </c>
      <c r="H56" s="3">
        <v>49</v>
      </c>
      <c r="I56" s="57">
        <v>3.1280000000000001E-3</v>
      </c>
      <c r="J56" s="57">
        <v>3.124E-3</v>
      </c>
      <c r="K56" s="58">
        <v>96280.6</v>
      </c>
      <c r="L56" s="58">
        <v>300.7</v>
      </c>
      <c r="M56" s="60">
        <v>31.36</v>
      </c>
    </row>
    <row r="57" spans="1:13" x14ac:dyDescent="0.35">
      <c r="A57" s="3">
        <v>50</v>
      </c>
      <c r="B57" s="57">
        <v>5.6779999999999999E-3</v>
      </c>
      <c r="C57" s="57">
        <v>5.6620000000000004E-3</v>
      </c>
      <c r="D57" s="58">
        <v>92605.8</v>
      </c>
      <c r="E57" s="58">
        <v>524.4</v>
      </c>
      <c r="F57" s="60">
        <v>26.29</v>
      </c>
      <c r="G57" s="3" t="s">
        <v>12</v>
      </c>
      <c r="H57" s="3">
        <v>50</v>
      </c>
      <c r="I57" s="57">
        <v>3.4160000000000002E-3</v>
      </c>
      <c r="J57" s="57">
        <v>3.4099999999999998E-3</v>
      </c>
      <c r="K57" s="58">
        <v>95979.8</v>
      </c>
      <c r="L57" s="58">
        <v>327.3</v>
      </c>
      <c r="M57" s="60">
        <v>30.46</v>
      </c>
    </row>
    <row r="58" spans="1:13" x14ac:dyDescent="0.35">
      <c r="A58" s="3">
        <v>51</v>
      </c>
      <c r="B58" s="57">
        <v>5.7580000000000001E-3</v>
      </c>
      <c r="C58" s="57">
        <v>5.7419999999999997E-3</v>
      </c>
      <c r="D58" s="58">
        <v>92081.4</v>
      </c>
      <c r="E58" s="58">
        <v>528.70000000000005</v>
      </c>
      <c r="F58" s="60">
        <v>25.44</v>
      </c>
      <c r="G58" s="3" t="s">
        <v>12</v>
      </c>
      <c r="H58" s="3">
        <v>51</v>
      </c>
      <c r="I58" s="57">
        <v>3.6909999999999998E-3</v>
      </c>
      <c r="J58" s="57">
        <v>3.6840000000000002E-3</v>
      </c>
      <c r="K58" s="58">
        <v>95652.5</v>
      </c>
      <c r="L58" s="58">
        <v>352.4</v>
      </c>
      <c r="M58" s="60">
        <v>29.56</v>
      </c>
    </row>
    <row r="59" spans="1:13" x14ac:dyDescent="0.35">
      <c r="A59" s="3">
        <v>52</v>
      </c>
      <c r="B59" s="57">
        <v>6.0829999999999999E-3</v>
      </c>
      <c r="C59" s="57">
        <v>6.0639999999999999E-3</v>
      </c>
      <c r="D59" s="58">
        <v>91552.7</v>
      </c>
      <c r="E59" s="58">
        <v>555.20000000000005</v>
      </c>
      <c r="F59" s="60">
        <v>24.58</v>
      </c>
      <c r="G59" s="3" t="s">
        <v>12</v>
      </c>
      <c r="H59" s="3">
        <v>52</v>
      </c>
      <c r="I59" s="57">
        <v>4.1939999999999998E-3</v>
      </c>
      <c r="J59" s="57">
        <v>4.1850000000000004E-3</v>
      </c>
      <c r="K59" s="58">
        <v>95300.1</v>
      </c>
      <c r="L59" s="58">
        <v>398.8</v>
      </c>
      <c r="M59" s="60">
        <v>28.67</v>
      </c>
    </row>
    <row r="60" spans="1:13" x14ac:dyDescent="0.35">
      <c r="A60" s="3">
        <v>53</v>
      </c>
      <c r="B60" s="57">
        <v>7.0210000000000003E-3</v>
      </c>
      <c r="C60" s="57">
        <v>6.9959999999999996E-3</v>
      </c>
      <c r="D60" s="58">
        <v>90997.5</v>
      </c>
      <c r="E60" s="58">
        <v>636.6</v>
      </c>
      <c r="F60" s="60">
        <v>23.73</v>
      </c>
      <c r="G60" s="3" t="s">
        <v>12</v>
      </c>
      <c r="H60" s="3">
        <v>53</v>
      </c>
      <c r="I60" s="57">
        <v>3.6939999999999998E-3</v>
      </c>
      <c r="J60" s="57">
        <v>3.6870000000000002E-3</v>
      </c>
      <c r="K60" s="58">
        <v>94901.3</v>
      </c>
      <c r="L60" s="58">
        <v>349.9</v>
      </c>
      <c r="M60" s="60">
        <v>27.79</v>
      </c>
    </row>
    <row r="61" spans="1:13" x14ac:dyDescent="0.35">
      <c r="A61" s="3">
        <v>54</v>
      </c>
      <c r="B61" s="57">
        <v>8.4169999999999991E-3</v>
      </c>
      <c r="C61" s="57">
        <v>8.3820000000000006E-3</v>
      </c>
      <c r="D61" s="58">
        <v>90360.9</v>
      </c>
      <c r="E61" s="58">
        <v>757.4</v>
      </c>
      <c r="F61" s="60">
        <v>22.89</v>
      </c>
      <c r="G61" s="3" t="s">
        <v>12</v>
      </c>
      <c r="H61" s="3">
        <v>54</v>
      </c>
      <c r="I61" s="57">
        <v>4.5360000000000001E-3</v>
      </c>
      <c r="J61" s="57">
        <v>4.5259999999999996E-3</v>
      </c>
      <c r="K61" s="58">
        <v>94551.4</v>
      </c>
      <c r="L61" s="58">
        <v>427.9</v>
      </c>
      <c r="M61" s="60">
        <v>26.89</v>
      </c>
    </row>
    <row r="62" spans="1:13" x14ac:dyDescent="0.35">
      <c r="A62" s="3">
        <v>55</v>
      </c>
      <c r="B62" s="57">
        <v>9.1269999999999997E-3</v>
      </c>
      <c r="C62" s="57">
        <v>9.0849999999999993E-3</v>
      </c>
      <c r="D62" s="58">
        <v>89603.4</v>
      </c>
      <c r="E62" s="58">
        <v>814.1</v>
      </c>
      <c r="F62" s="60">
        <v>22.08</v>
      </c>
      <c r="G62" s="3" t="s">
        <v>12</v>
      </c>
      <c r="H62" s="3">
        <v>55</v>
      </c>
      <c r="I62" s="57">
        <v>5.6820000000000004E-3</v>
      </c>
      <c r="J62" s="57">
        <v>5.666E-3</v>
      </c>
      <c r="K62" s="58">
        <v>94123.4</v>
      </c>
      <c r="L62" s="58">
        <v>533.29999999999995</v>
      </c>
      <c r="M62" s="60">
        <v>26.01</v>
      </c>
    </row>
    <row r="63" spans="1:13" x14ac:dyDescent="0.35">
      <c r="A63" s="3">
        <v>56</v>
      </c>
      <c r="B63" s="57">
        <v>1.0061E-2</v>
      </c>
      <c r="C63" s="57">
        <v>1.001E-2</v>
      </c>
      <c r="D63" s="58">
        <v>88789.4</v>
      </c>
      <c r="E63" s="58">
        <v>888.8</v>
      </c>
      <c r="F63" s="60">
        <v>21.28</v>
      </c>
      <c r="G63" s="3" t="s">
        <v>12</v>
      </c>
      <c r="H63" s="3">
        <v>56</v>
      </c>
      <c r="I63" s="57">
        <v>5.3109999999999997E-3</v>
      </c>
      <c r="J63" s="57">
        <v>5.2969999999999996E-3</v>
      </c>
      <c r="K63" s="58">
        <v>93590.1</v>
      </c>
      <c r="L63" s="58">
        <v>495.8</v>
      </c>
      <c r="M63" s="60">
        <v>25.16</v>
      </c>
    </row>
    <row r="64" spans="1:13" x14ac:dyDescent="0.35">
      <c r="A64" s="3">
        <v>57</v>
      </c>
      <c r="B64" s="57">
        <v>1.1634E-2</v>
      </c>
      <c r="C64" s="57">
        <v>1.1566999999999999E-2</v>
      </c>
      <c r="D64" s="58">
        <v>87900.6</v>
      </c>
      <c r="E64" s="58">
        <v>1016.8</v>
      </c>
      <c r="F64" s="60">
        <v>20.49</v>
      </c>
      <c r="G64" s="3" t="s">
        <v>12</v>
      </c>
      <c r="H64" s="3">
        <v>57</v>
      </c>
      <c r="I64" s="57">
        <v>6.8599999999999998E-3</v>
      </c>
      <c r="J64" s="57">
        <v>6.8360000000000001E-3</v>
      </c>
      <c r="K64" s="58">
        <v>93094.399999999994</v>
      </c>
      <c r="L64" s="58">
        <v>636.4</v>
      </c>
      <c r="M64" s="60">
        <v>24.29</v>
      </c>
    </row>
    <row r="65" spans="1:13" x14ac:dyDescent="0.35">
      <c r="A65" s="3">
        <v>58</v>
      </c>
      <c r="B65" s="57">
        <v>1.2052999999999999E-2</v>
      </c>
      <c r="C65" s="57">
        <v>1.1981E-2</v>
      </c>
      <c r="D65" s="58">
        <v>86883.8</v>
      </c>
      <c r="E65" s="58">
        <v>1040.9000000000001</v>
      </c>
      <c r="F65" s="60">
        <v>19.72</v>
      </c>
      <c r="G65" s="3" t="s">
        <v>12</v>
      </c>
      <c r="H65" s="3">
        <v>58</v>
      </c>
      <c r="I65" s="57">
        <v>7.2490000000000002E-3</v>
      </c>
      <c r="J65" s="57">
        <v>7.2230000000000003E-3</v>
      </c>
      <c r="K65" s="58">
        <v>92457.9</v>
      </c>
      <c r="L65" s="58">
        <v>667.8</v>
      </c>
      <c r="M65" s="60">
        <v>23.45</v>
      </c>
    </row>
    <row r="66" spans="1:13" x14ac:dyDescent="0.35">
      <c r="A66" s="3">
        <v>59</v>
      </c>
      <c r="B66" s="57">
        <v>1.3684999999999999E-2</v>
      </c>
      <c r="C66" s="57">
        <v>1.3592E-2</v>
      </c>
      <c r="D66" s="58">
        <v>85842.9</v>
      </c>
      <c r="E66" s="58">
        <v>1166.7</v>
      </c>
      <c r="F66" s="60">
        <v>18.96</v>
      </c>
      <c r="G66" s="3" t="s">
        <v>12</v>
      </c>
      <c r="H66" s="3">
        <v>59</v>
      </c>
      <c r="I66" s="57">
        <v>7.6600000000000001E-3</v>
      </c>
      <c r="J66" s="57">
        <v>7.6309999999999998E-3</v>
      </c>
      <c r="K66" s="58">
        <v>91790.1</v>
      </c>
      <c r="L66" s="58">
        <v>700.4</v>
      </c>
      <c r="M66" s="60">
        <v>22.62</v>
      </c>
    </row>
    <row r="67" spans="1:13" x14ac:dyDescent="0.35">
      <c r="A67" s="3">
        <v>60</v>
      </c>
      <c r="B67" s="57">
        <v>1.5585E-2</v>
      </c>
      <c r="C67" s="57">
        <v>1.5464E-2</v>
      </c>
      <c r="D67" s="58">
        <v>84676.2</v>
      </c>
      <c r="E67" s="58">
        <v>1309.4000000000001</v>
      </c>
      <c r="F67" s="60">
        <v>18.21</v>
      </c>
      <c r="G67" s="3" t="s">
        <v>12</v>
      </c>
      <c r="H67" s="3">
        <v>60</v>
      </c>
      <c r="I67" s="57">
        <v>8.9580000000000007E-3</v>
      </c>
      <c r="J67" s="57">
        <v>8.9180000000000006E-3</v>
      </c>
      <c r="K67" s="58">
        <v>91089.7</v>
      </c>
      <c r="L67" s="58">
        <v>812.4</v>
      </c>
      <c r="M67" s="60">
        <v>21.79</v>
      </c>
    </row>
    <row r="68" spans="1:13" x14ac:dyDescent="0.35">
      <c r="A68" s="3">
        <v>61</v>
      </c>
      <c r="B68" s="57">
        <v>1.6046000000000001E-2</v>
      </c>
      <c r="C68" s="57">
        <v>1.5918000000000002E-2</v>
      </c>
      <c r="D68" s="58">
        <v>83366.7</v>
      </c>
      <c r="E68" s="58">
        <v>1327.1</v>
      </c>
      <c r="F68" s="60">
        <v>17.489999999999998</v>
      </c>
      <c r="G68" s="3" t="s">
        <v>12</v>
      </c>
      <c r="H68" s="3">
        <v>61</v>
      </c>
      <c r="I68" s="57">
        <v>9.7190000000000002E-3</v>
      </c>
      <c r="J68" s="57">
        <v>9.672E-3</v>
      </c>
      <c r="K68" s="58">
        <v>90277.3</v>
      </c>
      <c r="L68" s="58">
        <v>873.1</v>
      </c>
      <c r="M68" s="60">
        <v>20.98</v>
      </c>
    </row>
    <row r="69" spans="1:13" x14ac:dyDescent="0.35">
      <c r="A69" s="3">
        <v>62</v>
      </c>
      <c r="B69" s="57">
        <v>1.8280000000000001E-2</v>
      </c>
      <c r="C69" s="57">
        <v>1.8114999999999999E-2</v>
      </c>
      <c r="D69" s="58">
        <v>82039.600000000006</v>
      </c>
      <c r="E69" s="58">
        <v>1486.1</v>
      </c>
      <c r="F69" s="60">
        <v>16.77</v>
      </c>
      <c r="G69" s="3" t="s">
        <v>12</v>
      </c>
      <c r="H69" s="3">
        <v>62</v>
      </c>
      <c r="I69" s="57">
        <v>1.0293999999999999E-2</v>
      </c>
      <c r="J69" s="57">
        <v>1.0241E-2</v>
      </c>
      <c r="K69" s="58">
        <v>89404.2</v>
      </c>
      <c r="L69" s="58">
        <v>915.6</v>
      </c>
      <c r="M69" s="60">
        <v>20.18</v>
      </c>
    </row>
    <row r="70" spans="1:13" x14ac:dyDescent="0.35">
      <c r="A70" s="3">
        <v>63</v>
      </c>
      <c r="B70" s="57">
        <v>1.9147999999999998E-2</v>
      </c>
      <c r="C70" s="57">
        <v>1.8966E-2</v>
      </c>
      <c r="D70" s="58">
        <v>80553.5</v>
      </c>
      <c r="E70" s="58">
        <v>1527.8</v>
      </c>
      <c r="F70" s="60">
        <v>16.07</v>
      </c>
      <c r="G70" s="3" t="s">
        <v>12</v>
      </c>
      <c r="H70" s="3">
        <v>63</v>
      </c>
      <c r="I70" s="57">
        <v>1.0821000000000001E-2</v>
      </c>
      <c r="J70" s="57">
        <v>1.0763E-2</v>
      </c>
      <c r="K70" s="58">
        <v>88488.6</v>
      </c>
      <c r="L70" s="58">
        <v>952.4</v>
      </c>
      <c r="M70" s="60">
        <v>19.38</v>
      </c>
    </row>
    <row r="71" spans="1:13" x14ac:dyDescent="0.35">
      <c r="A71" s="3">
        <v>64</v>
      </c>
      <c r="B71" s="57">
        <v>1.9717999999999999E-2</v>
      </c>
      <c r="C71" s="57">
        <v>1.9526000000000002E-2</v>
      </c>
      <c r="D71" s="58">
        <v>79025.7</v>
      </c>
      <c r="E71" s="58">
        <v>1543</v>
      </c>
      <c r="F71" s="60">
        <v>15.37</v>
      </c>
      <c r="G71" s="3" t="s">
        <v>12</v>
      </c>
      <c r="H71" s="3">
        <v>64</v>
      </c>
      <c r="I71" s="57">
        <v>1.187E-2</v>
      </c>
      <c r="J71" s="57">
        <v>1.18E-2</v>
      </c>
      <c r="K71" s="58">
        <v>87536.1</v>
      </c>
      <c r="L71" s="58">
        <v>1032.9000000000001</v>
      </c>
      <c r="M71" s="60">
        <v>18.59</v>
      </c>
    </row>
    <row r="72" spans="1:13" x14ac:dyDescent="0.35">
      <c r="A72" s="3">
        <v>65</v>
      </c>
      <c r="B72" s="57">
        <v>2.299E-2</v>
      </c>
      <c r="C72" s="57">
        <v>2.2728999999999999E-2</v>
      </c>
      <c r="D72" s="58">
        <v>77482.7</v>
      </c>
      <c r="E72" s="58">
        <v>1761.1</v>
      </c>
      <c r="F72" s="60">
        <v>14.66</v>
      </c>
      <c r="G72" s="3" t="s">
        <v>12</v>
      </c>
      <c r="H72" s="3">
        <v>65</v>
      </c>
      <c r="I72" s="57">
        <v>1.3911E-2</v>
      </c>
      <c r="J72" s="57">
        <v>1.3814999999999999E-2</v>
      </c>
      <c r="K72" s="58">
        <v>86503.2</v>
      </c>
      <c r="L72" s="58">
        <v>1195.0999999999999</v>
      </c>
      <c r="M72" s="60">
        <v>17.8</v>
      </c>
    </row>
    <row r="73" spans="1:13" x14ac:dyDescent="0.35">
      <c r="A73" s="3">
        <v>66</v>
      </c>
      <c r="B73" s="57">
        <v>2.6318999999999999E-2</v>
      </c>
      <c r="C73" s="57">
        <v>2.5977E-2</v>
      </c>
      <c r="D73" s="58">
        <v>75721.5</v>
      </c>
      <c r="E73" s="58">
        <v>1967.1</v>
      </c>
      <c r="F73" s="60">
        <v>13.99</v>
      </c>
      <c r="G73" s="3" t="s">
        <v>12</v>
      </c>
      <c r="H73" s="3">
        <v>66</v>
      </c>
      <c r="I73" s="57">
        <v>1.4867E-2</v>
      </c>
      <c r="J73" s="57">
        <v>1.4758E-2</v>
      </c>
      <c r="K73" s="58">
        <v>85308.2</v>
      </c>
      <c r="L73" s="58">
        <v>1258.9000000000001</v>
      </c>
      <c r="M73" s="60">
        <v>17.05</v>
      </c>
    </row>
    <row r="74" spans="1:13" x14ac:dyDescent="0.35">
      <c r="A74" s="3">
        <v>67</v>
      </c>
      <c r="B74" s="57">
        <v>2.8437E-2</v>
      </c>
      <c r="C74" s="57">
        <v>2.8038E-2</v>
      </c>
      <c r="D74" s="58">
        <v>73754.5</v>
      </c>
      <c r="E74" s="58">
        <v>2068</v>
      </c>
      <c r="F74" s="60">
        <v>13.35</v>
      </c>
      <c r="G74" s="3" t="s">
        <v>12</v>
      </c>
      <c r="H74" s="3">
        <v>67</v>
      </c>
      <c r="I74" s="57">
        <v>1.6636999999999999E-2</v>
      </c>
      <c r="J74" s="57">
        <v>1.6499E-2</v>
      </c>
      <c r="K74" s="58">
        <v>84049.3</v>
      </c>
      <c r="L74" s="58">
        <v>1386.8</v>
      </c>
      <c r="M74" s="60">
        <v>16.29</v>
      </c>
    </row>
    <row r="75" spans="1:13" x14ac:dyDescent="0.35">
      <c r="A75" s="3">
        <v>68</v>
      </c>
      <c r="B75" s="57">
        <v>2.9668E-2</v>
      </c>
      <c r="C75" s="57">
        <v>2.9234E-2</v>
      </c>
      <c r="D75" s="58">
        <v>71686.5</v>
      </c>
      <c r="E75" s="58">
        <v>2095.6999999999998</v>
      </c>
      <c r="F75" s="60">
        <v>12.72</v>
      </c>
      <c r="G75" s="3" t="s">
        <v>12</v>
      </c>
      <c r="H75" s="3">
        <v>68</v>
      </c>
      <c r="I75" s="57">
        <v>1.8186999999999998E-2</v>
      </c>
      <c r="J75" s="57">
        <v>1.8023000000000001E-2</v>
      </c>
      <c r="K75" s="58">
        <v>82662.5</v>
      </c>
      <c r="L75" s="58">
        <v>1489.8</v>
      </c>
      <c r="M75" s="60">
        <v>15.56</v>
      </c>
    </row>
    <row r="76" spans="1:13" x14ac:dyDescent="0.35">
      <c r="A76" s="3">
        <v>69</v>
      </c>
      <c r="B76" s="57">
        <v>3.3924000000000003E-2</v>
      </c>
      <c r="C76" s="57">
        <v>3.3357999999999999E-2</v>
      </c>
      <c r="D76" s="58">
        <v>69590.8</v>
      </c>
      <c r="E76" s="58">
        <v>2321.4</v>
      </c>
      <c r="F76" s="60">
        <v>12.09</v>
      </c>
      <c r="G76" s="3" t="s">
        <v>12</v>
      </c>
      <c r="H76" s="3">
        <v>69</v>
      </c>
      <c r="I76" s="57">
        <v>2.0964E-2</v>
      </c>
      <c r="J76" s="57">
        <v>2.0746000000000001E-2</v>
      </c>
      <c r="K76" s="58">
        <v>81172.7</v>
      </c>
      <c r="L76" s="58">
        <v>1684</v>
      </c>
      <c r="M76" s="60">
        <v>14.84</v>
      </c>
    </row>
    <row r="77" spans="1:13" x14ac:dyDescent="0.35">
      <c r="A77" s="3">
        <v>70</v>
      </c>
      <c r="B77" s="57">
        <v>3.8335000000000001E-2</v>
      </c>
      <c r="C77" s="57">
        <v>3.7614000000000002E-2</v>
      </c>
      <c r="D77" s="58">
        <v>67269.399999999994</v>
      </c>
      <c r="E77" s="58">
        <v>2530.3000000000002</v>
      </c>
      <c r="F77" s="60">
        <v>11.49</v>
      </c>
      <c r="G77" s="3" t="s">
        <v>12</v>
      </c>
      <c r="H77" s="3">
        <v>70</v>
      </c>
      <c r="I77" s="57">
        <v>2.2460000000000001E-2</v>
      </c>
      <c r="J77" s="57">
        <v>2.2211000000000002E-2</v>
      </c>
      <c r="K77" s="58">
        <v>79488.7</v>
      </c>
      <c r="L77" s="58">
        <v>1765.5</v>
      </c>
      <c r="M77" s="60">
        <v>14.14</v>
      </c>
    </row>
    <row r="78" spans="1:13" x14ac:dyDescent="0.35">
      <c r="A78" s="3">
        <v>71</v>
      </c>
      <c r="B78" s="57">
        <v>4.1044999999999998E-2</v>
      </c>
      <c r="C78" s="57">
        <v>4.0218999999999998E-2</v>
      </c>
      <c r="D78" s="58">
        <v>64739.1</v>
      </c>
      <c r="E78" s="58">
        <v>2603.8000000000002</v>
      </c>
      <c r="F78" s="60">
        <v>10.92</v>
      </c>
      <c r="G78" s="3" t="s">
        <v>12</v>
      </c>
      <c r="H78" s="3">
        <v>71</v>
      </c>
      <c r="I78" s="57">
        <v>2.5783E-2</v>
      </c>
      <c r="J78" s="57">
        <v>2.5454999999999998E-2</v>
      </c>
      <c r="K78" s="58">
        <v>77723.100000000006</v>
      </c>
      <c r="L78" s="58">
        <v>1978.4</v>
      </c>
      <c r="M78" s="60">
        <v>13.45</v>
      </c>
    </row>
    <row r="79" spans="1:13" x14ac:dyDescent="0.35">
      <c r="A79" s="3">
        <v>72</v>
      </c>
      <c r="B79" s="57">
        <v>4.7188000000000001E-2</v>
      </c>
      <c r="C79" s="57">
        <v>4.6101000000000003E-2</v>
      </c>
      <c r="D79" s="58">
        <v>62135.4</v>
      </c>
      <c r="E79" s="58">
        <v>2864.5</v>
      </c>
      <c r="F79" s="60">
        <v>10.36</v>
      </c>
      <c r="G79" s="3" t="s">
        <v>12</v>
      </c>
      <c r="H79" s="3">
        <v>72</v>
      </c>
      <c r="I79" s="57">
        <v>2.8480999999999999E-2</v>
      </c>
      <c r="J79" s="57">
        <v>2.8080999999999998E-2</v>
      </c>
      <c r="K79" s="58">
        <v>75744.7</v>
      </c>
      <c r="L79" s="58">
        <v>2127</v>
      </c>
      <c r="M79" s="60">
        <v>12.79</v>
      </c>
    </row>
    <row r="80" spans="1:13" x14ac:dyDescent="0.35">
      <c r="A80" s="3">
        <v>73</v>
      </c>
      <c r="B80" s="57">
        <v>5.2220999999999997E-2</v>
      </c>
      <c r="C80" s="57">
        <v>5.0892E-2</v>
      </c>
      <c r="D80" s="58">
        <v>59270.9</v>
      </c>
      <c r="E80" s="58">
        <v>3016.4</v>
      </c>
      <c r="F80" s="60">
        <v>9.83</v>
      </c>
      <c r="G80" s="3" t="s">
        <v>12</v>
      </c>
      <c r="H80" s="3">
        <v>73</v>
      </c>
      <c r="I80" s="57">
        <v>3.2652E-2</v>
      </c>
      <c r="J80" s="57">
        <v>3.2127999999999997E-2</v>
      </c>
      <c r="K80" s="58">
        <v>73617.7</v>
      </c>
      <c r="L80" s="58">
        <v>2365.1999999999998</v>
      </c>
      <c r="M80" s="60">
        <v>12.14</v>
      </c>
    </row>
    <row r="81" spans="1:13" x14ac:dyDescent="0.35">
      <c r="A81" s="3">
        <v>74</v>
      </c>
      <c r="B81" s="57">
        <v>5.5978E-2</v>
      </c>
      <c r="C81" s="57">
        <v>5.4454000000000002E-2</v>
      </c>
      <c r="D81" s="58">
        <v>56254.5</v>
      </c>
      <c r="E81" s="58">
        <v>3063.3</v>
      </c>
      <c r="F81" s="60">
        <v>9.33</v>
      </c>
      <c r="G81" s="3" t="s">
        <v>12</v>
      </c>
      <c r="H81" s="3">
        <v>74</v>
      </c>
      <c r="I81" s="57">
        <v>3.4694999999999997E-2</v>
      </c>
      <c r="J81" s="57">
        <v>3.4104000000000002E-2</v>
      </c>
      <c r="K81" s="58">
        <v>71252.600000000006</v>
      </c>
      <c r="L81" s="58">
        <v>2430</v>
      </c>
      <c r="M81" s="60">
        <v>11.53</v>
      </c>
    </row>
    <row r="82" spans="1:13" x14ac:dyDescent="0.35">
      <c r="A82" s="3">
        <v>75</v>
      </c>
      <c r="B82" s="57">
        <v>5.9336E-2</v>
      </c>
      <c r="C82" s="57">
        <v>5.7625999999999997E-2</v>
      </c>
      <c r="D82" s="58">
        <v>53191.199999999997</v>
      </c>
      <c r="E82" s="58">
        <v>3065.2</v>
      </c>
      <c r="F82" s="60">
        <v>8.84</v>
      </c>
      <c r="G82" s="3" t="s">
        <v>12</v>
      </c>
      <c r="H82" s="3">
        <v>75</v>
      </c>
      <c r="I82" s="57">
        <v>3.7798999999999999E-2</v>
      </c>
      <c r="J82" s="57">
        <v>3.7097999999999999E-2</v>
      </c>
      <c r="K82" s="58">
        <v>68822.600000000006</v>
      </c>
      <c r="L82" s="58">
        <v>2553.1999999999998</v>
      </c>
      <c r="M82" s="60">
        <v>10.92</v>
      </c>
    </row>
    <row r="83" spans="1:13" x14ac:dyDescent="0.35">
      <c r="A83" s="3">
        <v>76</v>
      </c>
      <c r="B83" s="57">
        <v>6.565E-2</v>
      </c>
      <c r="C83" s="57">
        <v>6.3562999999999995E-2</v>
      </c>
      <c r="D83" s="58">
        <v>50126</v>
      </c>
      <c r="E83" s="58">
        <v>3186.2</v>
      </c>
      <c r="F83" s="60">
        <v>8.35</v>
      </c>
      <c r="G83" s="3" t="s">
        <v>12</v>
      </c>
      <c r="H83" s="3">
        <v>76</v>
      </c>
      <c r="I83" s="57">
        <v>4.3126999999999999E-2</v>
      </c>
      <c r="J83" s="57">
        <v>4.2216999999999998E-2</v>
      </c>
      <c r="K83" s="58">
        <v>66269.399999999994</v>
      </c>
      <c r="L83" s="58">
        <v>2797.7</v>
      </c>
      <c r="M83" s="60">
        <v>10.32</v>
      </c>
    </row>
    <row r="84" spans="1:13" x14ac:dyDescent="0.35">
      <c r="A84" s="3">
        <v>77</v>
      </c>
      <c r="B84" s="57">
        <v>7.3765999999999998E-2</v>
      </c>
      <c r="C84" s="57">
        <v>7.1141999999999997E-2</v>
      </c>
      <c r="D84" s="58">
        <v>46939.8</v>
      </c>
      <c r="E84" s="58">
        <v>3339.4</v>
      </c>
      <c r="F84" s="60">
        <v>7.89</v>
      </c>
      <c r="G84" s="3" t="s">
        <v>12</v>
      </c>
      <c r="H84" s="3">
        <v>77</v>
      </c>
      <c r="I84" s="57">
        <v>4.6656999999999997E-2</v>
      </c>
      <c r="J84" s="57">
        <v>4.5594000000000003E-2</v>
      </c>
      <c r="K84" s="58">
        <v>63471.8</v>
      </c>
      <c r="L84" s="58">
        <v>2893.9</v>
      </c>
      <c r="M84" s="60">
        <v>9.75</v>
      </c>
    </row>
    <row r="85" spans="1:13" x14ac:dyDescent="0.35">
      <c r="A85" s="3">
        <v>78</v>
      </c>
      <c r="B85" s="57">
        <v>8.2151000000000002E-2</v>
      </c>
      <c r="C85" s="57">
        <v>7.8909999999999994E-2</v>
      </c>
      <c r="D85" s="58">
        <v>43600.4</v>
      </c>
      <c r="E85" s="58">
        <v>3440.5</v>
      </c>
      <c r="F85" s="60">
        <v>7.45</v>
      </c>
      <c r="G85" s="3" t="s">
        <v>12</v>
      </c>
      <c r="H85" s="3">
        <v>78</v>
      </c>
      <c r="I85" s="57">
        <v>5.3455000000000003E-2</v>
      </c>
      <c r="J85" s="57">
        <v>5.2062999999999998E-2</v>
      </c>
      <c r="K85" s="58">
        <v>60577.9</v>
      </c>
      <c r="L85" s="58">
        <v>3153.9</v>
      </c>
      <c r="M85" s="60">
        <v>9.19</v>
      </c>
    </row>
    <row r="86" spans="1:13" x14ac:dyDescent="0.35">
      <c r="A86" s="3">
        <v>79</v>
      </c>
      <c r="B86" s="57">
        <v>8.6745000000000003E-2</v>
      </c>
      <c r="C86" s="57">
        <v>8.3139000000000005E-2</v>
      </c>
      <c r="D86" s="58">
        <v>40159.9</v>
      </c>
      <c r="E86" s="58">
        <v>3338.9</v>
      </c>
      <c r="F86" s="60">
        <v>7.05</v>
      </c>
      <c r="G86" s="3" t="s">
        <v>12</v>
      </c>
      <c r="H86" s="3">
        <v>79</v>
      </c>
      <c r="I86" s="57">
        <v>5.5288999999999998E-2</v>
      </c>
      <c r="J86" s="57">
        <v>5.3801000000000002E-2</v>
      </c>
      <c r="K86" s="58">
        <v>57424</v>
      </c>
      <c r="L86" s="58">
        <v>3089.5</v>
      </c>
      <c r="M86" s="60">
        <v>8.67</v>
      </c>
    </row>
    <row r="87" spans="1:13" x14ac:dyDescent="0.35">
      <c r="A87" s="3">
        <v>80</v>
      </c>
      <c r="B87" s="57">
        <v>9.1234999999999997E-2</v>
      </c>
      <c r="C87" s="57">
        <v>8.7254999999999999E-2</v>
      </c>
      <c r="D87" s="58">
        <v>36821</v>
      </c>
      <c r="E87" s="58">
        <v>3212.8</v>
      </c>
      <c r="F87" s="60">
        <v>6.64</v>
      </c>
      <c r="G87" s="3" t="s">
        <v>12</v>
      </c>
      <c r="H87" s="3">
        <v>80</v>
      </c>
      <c r="I87" s="57">
        <v>6.4974000000000004E-2</v>
      </c>
      <c r="J87" s="57">
        <v>6.2928999999999999E-2</v>
      </c>
      <c r="K87" s="58">
        <v>54334.5</v>
      </c>
      <c r="L87" s="58">
        <v>3419.2</v>
      </c>
      <c r="M87" s="60">
        <v>8.14</v>
      </c>
    </row>
    <row r="88" spans="1:13" x14ac:dyDescent="0.35">
      <c r="A88" s="3">
        <v>81</v>
      </c>
      <c r="B88" s="57">
        <v>0.10377599999999999</v>
      </c>
      <c r="C88" s="57">
        <v>9.8656999999999995E-2</v>
      </c>
      <c r="D88" s="58">
        <v>33608.199999999997</v>
      </c>
      <c r="E88" s="58">
        <v>3315.7</v>
      </c>
      <c r="F88" s="60">
        <v>6.23</v>
      </c>
      <c r="G88" s="3" t="s">
        <v>12</v>
      </c>
      <c r="H88" s="3">
        <v>81</v>
      </c>
      <c r="I88" s="57">
        <v>7.0150000000000004E-2</v>
      </c>
      <c r="J88" s="57">
        <v>6.7773E-2</v>
      </c>
      <c r="K88" s="58">
        <v>50915.3</v>
      </c>
      <c r="L88" s="58">
        <v>3450.7</v>
      </c>
      <c r="M88" s="60">
        <v>7.65</v>
      </c>
    </row>
    <row r="89" spans="1:13" x14ac:dyDescent="0.35">
      <c r="A89" s="3">
        <v>82</v>
      </c>
      <c r="B89" s="57">
        <v>0.113228</v>
      </c>
      <c r="C89" s="57">
        <v>0.10716100000000001</v>
      </c>
      <c r="D89" s="58">
        <v>30292.6</v>
      </c>
      <c r="E89" s="58">
        <v>3246.2</v>
      </c>
      <c r="F89" s="60">
        <v>5.85</v>
      </c>
      <c r="G89" s="3" t="s">
        <v>12</v>
      </c>
      <c r="H89" s="3">
        <v>82</v>
      </c>
      <c r="I89" s="57">
        <v>8.1146999999999997E-2</v>
      </c>
      <c r="J89" s="57">
        <v>7.7982999999999997E-2</v>
      </c>
      <c r="K89" s="58">
        <v>47464.6</v>
      </c>
      <c r="L89" s="58">
        <v>3701.4</v>
      </c>
      <c r="M89" s="60">
        <v>7.17</v>
      </c>
    </row>
    <row r="90" spans="1:13" x14ac:dyDescent="0.35">
      <c r="A90" s="3">
        <v>83</v>
      </c>
      <c r="B90" s="57">
        <v>0.131021</v>
      </c>
      <c r="C90" s="57">
        <v>0.12296600000000001</v>
      </c>
      <c r="D90" s="58">
        <v>27046.400000000001</v>
      </c>
      <c r="E90" s="58">
        <v>3325.8</v>
      </c>
      <c r="F90" s="60">
        <v>5.5</v>
      </c>
      <c r="G90" s="3" t="s">
        <v>12</v>
      </c>
      <c r="H90" s="3">
        <v>83</v>
      </c>
      <c r="I90" s="57">
        <v>8.6745000000000003E-2</v>
      </c>
      <c r="J90" s="57">
        <v>8.3139000000000005E-2</v>
      </c>
      <c r="K90" s="58">
        <v>43763.1</v>
      </c>
      <c r="L90" s="58">
        <v>3638.4</v>
      </c>
      <c r="M90" s="60">
        <v>6.73</v>
      </c>
    </row>
    <row r="91" spans="1:13" x14ac:dyDescent="0.35">
      <c r="A91" s="3">
        <v>84</v>
      </c>
      <c r="B91" s="57">
        <v>0.13724900000000001</v>
      </c>
      <c r="C91" s="57">
        <v>0.12843499999999999</v>
      </c>
      <c r="D91" s="58">
        <v>23720.6</v>
      </c>
      <c r="E91" s="58">
        <v>3046.5</v>
      </c>
      <c r="F91" s="60">
        <v>5.2</v>
      </c>
      <c r="G91" s="3" t="s">
        <v>12</v>
      </c>
      <c r="H91" s="3">
        <v>84</v>
      </c>
      <c r="I91" s="57">
        <v>9.7421999999999995E-2</v>
      </c>
      <c r="J91" s="57">
        <v>9.2896999999999993E-2</v>
      </c>
      <c r="K91" s="58">
        <v>40124.699999999997</v>
      </c>
      <c r="L91" s="58">
        <v>3727.5</v>
      </c>
      <c r="M91" s="60">
        <v>6.3</v>
      </c>
    </row>
    <row r="92" spans="1:13" x14ac:dyDescent="0.35">
      <c r="A92" s="3">
        <v>85</v>
      </c>
      <c r="B92" s="57">
        <v>0.153387</v>
      </c>
      <c r="C92" s="57">
        <v>0.142461</v>
      </c>
      <c r="D92" s="58">
        <v>20674</v>
      </c>
      <c r="E92" s="58">
        <v>2945.2</v>
      </c>
      <c r="F92" s="60">
        <v>4.8899999999999997</v>
      </c>
      <c r="G92" s="3" t="s">
        <v>12</v>
      </c>
      <c r="H92" s="3">
        <v>85</v>
      </c>
      <c r="I92" s="57">
        <v>0.105694</v>
      </c>
      <c r="J92" s="57">
        <v>0.10038900000000001</v>
      </c>
      <c r="K92" s="58">
        <v>36397.300000000003</v>
      </c>
      <c r="L92" s="58">
        <v>3653.9</v>
      </c>
      <c r="M92" s="60">
        <v>5.89</v>
      </c>
    </row>
    <row r="93" spans="1:13" x14ac:dyDescent="0.35">
      <c r="A93" s="3">
        <v>86</v>
      </c>
      <c r="B93" s="57">
        <v>0.16361800000000001</v>
      </c>
      <c r="C93" s="57">
        <v>0.15124499999999999</v>
      </c>
      <c r="D93" s="58">
        <v>17728.8</v>
      </c>
      <c r="E93" s="58">
        <v>2681.4</v>
      </c>
      <c r="F93" s="60">
        <v>4.62</v>
      </c>
      <c r="G93" s="3" t="s">
        <v>12</v>
      </c>
      <c r="H93" s="3">
        <v>86</v>
      </c>
      <c r="I93" s="57">
        <v>0.115466</v>
      </c>
      <c r="J93" s="57">
        <v>0.109163</v>
      </c>
      <c r="K93" s="58">
        <v>32743.4</v>
      </c>
      <c r="L93" s="58">
        <v>3574.4</v>
      </c>
      <c r="M93" s="60">
        <v>5.49</v>
      </c>
    </row>
    <row r="94" spans="1:13" x14ac:dyDescent="0.35">
      <c r="A94" s="3">
        <v>87</v>
      </c>
      <c r="B94" s="57">
        <v>0.184506</v>
      </c>
      <c r="C94" s="57">
        <v>0.16892299999999999</v>
      </c>
      <c r="D94" s="58">
        <v>15047.4</v>
      </c>
      <c r="E94" s="58">
        <v>2541.8000000000002</v>
      </c>
      <c r="F94" s="60">
        <v>4.3499999999999996</v>
      </c>
      <c r="G94" s="3" t="s">
        <v>12</v>
      </c>
      <c r="H94" s="3">
        <v>87</v>
      </c>
      <c r="I94" s="57">
        <v>0.132301</v>
      </c>
      <c r="J94" s="57">
        <v>0.12409199999999999</v>
      </c>
      <c r="K94" s="58">
        <v>29169</v>
      </c>
      <c r="L94" s="58">
        <v>3619.6</v>
      </c>
      <c r="M94" s="60">
        <v>5.1100000000000003</v>
      </c>
    </row>
    <row r="95" spans="1:13" x14ac:dyDescent="0.35">
      <c r="A95" s="3">
        <v>88</v>
      </c>
      <c r="B95" s="57">
        <v>0.19876199999999999</v>
      </c>
      <c r="C95" s="57">
        <v>0.18079400000000001</v>
      </c>
      <c r="D95" s="58">
        <v>12505.6</v>
      </c>
      <c r="E95" s="58">
        <v>2260.9</v>
      </c>
      <c r="F95" s="60">
        <v>4.13</v>
      </c>
      <c r="G95" s="3" t="s">
        <v>12</v>
      </c>
      <c r="H95" s="3">
        <v>88</v>
      </c>
      <c r="I95" s="57">
        <v>0.14668300000000001</v>
      </c>
      <c r="J95" s="57">
        <v>0.13666</v>
      </c>
      <c r="K95" s="58">
        <v>25549.4</v>
      </c>
      <c r="L95" s="58">
        <v>3491.6</v>
      </c>
      <c r="M95" s="60">
        <v>4.76</v>
      </c>
    </row>
    <row r="96" spans="1:13" x14ac:dyDescent="0.35">
      <c r="A96" s="3">
        <v>89</v>
      </c>
      <c r="B96" s="57">
        <v>0.20066600000000001</v>
      </c>
      <c r="C96" s="57">
        <v>0.182368</v>
      </c>
      <c r="D96" s="58">
        <v>10244.6</v>
      </c>
      <c r="E96" s="58">
        <v>1868.3</v>
      </c>
      <c r="F96" s="60">
        <v>3.94</v>
      </c>
      <c r="G96" s="3" t="s">
        <v>12</v>
      </c>
      <c r="H96" s="3">
        <v>89</v>
      </c>
      <c r="I96" s="57">
        <v>0.157584</v>
      </c>
      <c r="J96" s="57">
        <v>0.14607500000000001</v>
      </c>
      <c r="K96" s="58">
        <v>22057.8</v>
      </c>
      <c r="L96" s="58">
        <v>3222.1</v>
      </c>
      <c r="M96" s="60">
        <v>4.43</v>
      </c>
    </row>
    <row r="97" spans="1:13" x14ac:dyDescent="0.35">
      <c r="A97" s="3">
        <v>90</v>
      </c>
      <c r="B97" s="57">
        <v>0.225937</v>
      </c>
      <c r="C97" s="57">
        <v>0.20300399999999999</v>
      </c>
      <c r="D97" s="58">
        <v>8376.2999999999993</v>
      </c>
      <c r="E97" s="58">
        <v>1700.4</v>
      </c>
      <c r="F97" s="60">
        <v>3.7</v>
      </c>
      <c r="G97" s="3" t="s">
        <v>12</v>
      </c>
      <c r="H97" s="3">
        <v>90</v>
      </c>
      <c r="I97" s="57">
        <v>0.17744299999999999</v>
      </c>
      <c r="J97" s="57">
        <v>0.16298299999999999</v>
      </c>
      <c r="K97" s="58">
        <v>18835.7</v>
      </c>
      <c r="L97" s="58">
        <v>3069.9</v>
      </c>
      <c r="M97" s="60">
        <v>4.1100000000000003</v>
      </c>
    </row>
    <row r="98" spans="1:13" x14ac:dyDescent="0.35">
      <c r="A98" s="3">
        <v>91</v>
      </c>
      <c r="B98" s="57">
        <v>0.21800700000000001</v>
      </c>
      <c r="C98" s="57">
        <v>0.196579</v>
      </c>
      <c r="D98" s="58">
        <v>6675.9</v>
      </c>
      <c r="E98" s="58">
        <v>1312.3</v>
      </c>
      <c r="F98" s="60">
        <v>3.52</v>
      </c>
      <c r="G98" s="3" t="s">
        <v>12</v>
      </c>
      <c r="H98" s="3">
        <v>91</v>
      </c>
      <c r="I98" s="57">
        <v>0.19837399999999999</v>
      </c>
      <c r="J98" s="57">
        <v>0.18047299999999999</v>
      </c>
      <c r="K98" s="58">
        <v>15765.8</v>
      </c>
      <c r="L98" s="58">
        <v>2845.3</v>
      </c>
      <c r="M98" s="60">
        <v>3.81</v>
      </c>
    </row>
    <row r="99" spans="1:13" x14ac:dyDescent="0.35">
      <c r="A99" s="3">
        <v>92</v>
      </c>
      <c r="B99" s="57">
        <v>0.23202200000000001</v>
      </c>
      <c r="C99" s="57">
        <v>0.207903</v>
      </c>
      <c r="D99" s="58">
        <v>5363.6</v>
      </c>
      <c r="E99" s="58">
        <v>1115.0999999999999</v>
      </c>
      <c r="F99" s="60">
        <v>3.26</v>
      </c>
      <c r="G99" s="3" t="s">
        <v>12</v>
      </c>
      <c r="H99" s="3">
        <v>92</v>
      </c>
      <c r="I99" s="57">
        <v>0.21817500000000001</v>
      </c>
      <c r="J99" s="57">
        <v>0.196716</v>
      </c>
      <c r="K99" s="58">
        <v>12920.5</v>
      </c>
      <c r="L99" s="58">
        <v>2541.6999999999998</v>
      </c>
      <c r="M99" s="60">
        <v>3.54</v>
      </c>
    </row>
    <row r="100" spans="1:13" x14ac:dyDescent="0.35">
      <c r="A100" s="3">
        <v>93</v>
      </c>
      <c r="B100" s="57">
        <v>0.28235900000000003</v>
      </c>
      <c r="C100" s="57">
        <v>0.24742700000000001</v>
      </c>
      <c r="D100" s="58">
        <v>4248.5</v>
      </c>
      <c r="E100" s="58">
        <v>1051.2</v>
      </c>
      <c r="F100" s="60">
        <v>2.98</v>
      </c>
      <c r="G100" s="3" t="s">
        <v>12</v>
      </c>
      <c r="H100" s="3">
        <v>93</v>
      </c>
      <c r="I100" s="57">
        <v>0.23593</v>
      </c>
      <c r="J100" s="57">
        <v>0.211035</v>
      </c>
      <c r="K100" s="58">
        <v>10378.799999999999</v>
      </c>
      <c r="L100" s="58">
        <v>2190.3000000000002</v>
      </c>
      <c r="M100" s="60">
        <v>3.28</v>
      </c>
    </row>
    <row r="101" spans="1:13" x14ac:dyDescent="0.35">
      <c r="A101" s="3">
        <v>94</v>
      </c>
      <c r="B101" s="57">
        <v>0.29749599999999998</v>
      </c>
      <c r="C101" s="57">
        <v>0.25897399999999998</v>
      </c>
      <c r="D101" s="58">
        <v>3197.3</v>
      </c>
      <c r="E101" s="58">
        <v>828</v>
      </c>
      <c r="F101" s="60">
        <v>2.8</v>
      </c>
      <c r="G101" s="3" t="s">
        <v>12</v>
      </c>
      <c r="H101" s="3">
        <v>94</v>
      </c>
      <c r="I101" s="57">
        <v>0.26519500000000001</v>
      </c>
      <c r="J101" s="57">
        <v>0.234148</v>
      </c>
      <c r="K101" s="58">
        <v>8188.5</v>
      </c>
      <c r="L101" s="58">
        <v>1917.3</v>
      </c>
      <c r="M101" s="60">
        <v>3.03</v>
      </c>
    </row>
    <row r="102" spans="1:13" x14ac:dyDescent="0.35">
      <c r="A102" s="3">
        <v>95</v>
      </c>
      <c r="B102" s="57">
        <v>0.334088</v>
      </c>
      <c r="C102" s="57">
        <v>0.286269</v>
      </c>
      <c r="D102" s="58">
        <v>2369.3000000000002</v>
      </c>
      <c r="E102" s="58">
        <v>678.2</v>
      </c>
      <c r="F102" s="60">
        <v>2.6</v>
      </c>
      <c r="G102" s="3" t="s">
        <v>12</v>
      </c>
      <c r="H102" s="3">
        <v>95</v>
      </c>
      <c r="I102" s="57">
        <v>0.30330499999999999</v>
      </c>
      <c r="J102" s="57">
        <v>0.26336500000000002</v>
      </c>
      <c r="K102" s="58">
        <v>6271.2</v>
      </c>
      <c r="L102" s="58">
        <v>1651.6</v>
      </c>
      <c r="M102" s="60">
        <v>2.8</v>
      </c>
    </row>
    <row r="103" spans="1:13" x14ac:dyDescent="0.35">
      <c r="A103" s="3">
        <v>96</v>
      </c>
      <c r="B103" s="57">
        <v>0.35652200000000001</v>
      </c>
      <c r="C103" s="57">
        <v>0.30258299999999999</v>
      </c>
      <c r="D103" s="58">
        <v>1691</v>
      </c>
      <c r="E103" s="58">
        <v>511.7</v>
      </c>
      <c r="F103" s="60">
        <v>2.44</v>
      </c>
      <c r="G103" s="3" t="s">
        <v>12</v>
      </c>
      <c r="H103" s="3">
        <v>96</v>
      </c>
      <c r="I103" s="57">
        <v>0.32845099999999999</v>
      </c>
      <c r="J103" s="57">
        <v>0.28211900000000001</v>
      </c>
      <c r="K103" s="58">
        <v>4619.6000000000004</v>
      </c>
      <c r="L103" s="58">
        <v>1303.3</v>
      </c>
      <c r="M103" s="60">
        <v>2.62</v>
      </c>
    </row>
    <row r="104" spans="1:13" x14ac:dyDescent="0.35">
      <c r="A104" s="3">
        <v>97</v>
      </c>
      <c r="B104" s="57">
        <v>0.40509899999999999</v>
      </c>
      <c r="C104" s="57">
        <v>0.33686700000000003</v>
      </c>
      <c r="D104" s="58">
        <v>1179.3</v>
      </c>
      <c r="E104" s="58">
        <v>397.3</v>
      </c>
      <c r="F104" s="60">
        <v>2.2799999999999998</v>
      </c>
      <c r="G104" s="3" t="s">
        <v>12</v>
      </c>
      <c r="H104" s="3">
        <v>97</v>
      </c>
      <c r="I104" s="57">
        <v>0.35544100000000001</v>
      </c>
      <c r="J104" s="57">
        <v>0.30180400000000002</v>
      </c>
      <c r="K104" s="58">
        <v>3316.3</v>
      </c>
      <c r="L104" s="58">
        <v>1000.9</v>
      </c>
      <c r="M104" s="60">
        <v>2.4500000000000002</v>
      </c>
    </row>
    <row r="105" spans="1:13" x14ac:dyDescent="0.35">
      <c r="A105" s="3">
        <v>98</v>
      </c>
      <c r="B105" s="57">
        <v>0.40625</v>
      </c>
      <c r="C105" s="57">
        <v>0.33766200000000002</v>
      </c>
      <c r="D105" s="58">
        <v>782.1</v>
      </c>
      <c r="E105" s="58">
        <v>264.10000000000002</v>
      </c>
      <c r="F105" s="60">
        <v>2.19</v>
      </c>
      <c r="G105" s="3" t="s">
        <v>12</v>
      </c>
      <c r="H105" s="3">
        <v>98</v>
      </c>
      <c r="I105" s="57">
        <v>0.39428600000000003</v>
      </c>
      <c r="J105" s="57">
        <v>0.32935599999999998</v>
      </c>
      <c r="K105" s="58">
        <v>2315.4</v>
      </c>
      <c r="L105" s="58">
        <v>762.6</v>
      </c>
      <c r="M105" s="60">
        <v>2.2999999999999998</v>
      </c>
    </row>
    <row r="106" spans="1:13" x14ac:dyDescent="0.35">
      <c r="A106" s="3">
        <v>99</v>
      </c>
      <c r="B106" s="57">
        <v>0.47142899999999999</v>
      </c>
      <c r="C106" s="57">
        <v>0.38150299999999998</v>
      </c>
      <c r="D106" s="58">
        <v>518</v>
      </c>
      <c r="E106" s="58">
        <v>197.6</v>
      </c>
      <c r="F106" s="60">
        <v>2.04</v>
      </c>
      <c r="G106" s="3" t="s">
        <v>12</v>
      </c>
      <c r="H106" s="3">
        <v>99</v>
      </c>
      <c r="I106" s="57">
        <v>0.40621699999999999</v>
      </c>
      <c r="J106" s="57">
        <v>0.33763900000000002</v>
      </c>
      <c r="K106" s="58">
        <v>1552.8</v>
      </c>
      <c r="L106" s="58">
        <v>524.29999999999995</v>
      </c>
      <c r="M106" s="60">
        <v>2.1800000000000002</v>
      </c>
    </row>
    <row r="107" spans="1:13" x14ac:dyDescent="0.35">
      <c r="A107" s="3">
        <v>100</v>
      </c>
      <c r="B107" s="3">
        <v>0.44594600000000001</v>
      </c>
      <c r="C107" s="3">
        <v>0.36464099999999999</v>
      </c>
      <c r="D107" s="3">
        <v>320.39999999999998</v>
      </c>
      <c r="E107" s="3">
        <v>116.8</v>
      </c>
      <c r="F107" s="3">
        <v>2</v>
      </c>
      <c r="G107" s="3" t="s">
        <v>12</v>
      </c>
      <c r="H107" s="3">
        <v>100</v>
      </c>
      <c r="I107" s="3">
        <v>0.43486200000000003</v>
      </c>
      <c r="J107" s="3">
        <v>0.35719699999999999</v>
      </c>
      <c r="K107" s="3">
        <v>1028.5</v>
      </c>
      <c r="L107" s="3">
        <v>367.4</v>
      </c>
      <c r="M107" s="3">
        <v>2.04</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30</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6.0660000000000002E-3</v>
      </c>
      <c r="C7" s="57">
        <v>6.0480000000000004E-3</v>
      </c>
      <c r="D7" s="58">
        <v>100000</v>
      </c>
      <c r="E7" s="58">
        <v>604.79999999999995</v>
      </c>
      <c r="F7" s="60">
        <v>72.849999999999994</v>
      </c>
      <c r="G7" s="3" t="s">
        <v>12</v>
      </c>
      <c r="H7" s="3">
        <v>0</v>
      </c>
      <c r="I7" s="57">
        <v>4.7470000000000004E-3</v>
      </c>
      <c r="J7" s="57">
        <v>4.7359999999999998E-3</v>
      </c>
      <c r="K7" s="58">
        <v>100000</v>
      </c>
      <c r="L7" s="58">
        <v>473.6</v>
      </c>
      <c r="M7" s="60">
        <v>78.36</v>
      </c>
    </row>
    <row r="8" spans="1:13" x14ac:dyDescent="0.35">
      <c r="A8" s="3">
        <v>1</v>
      </c>
      <c r="B8" s="57">
        <v>4.1800000000000002E-4</v>
      </c>
      <c r="C8" s="57">
        <v>4.1800000000000002E-4</v>
      </c>
      <c r="D8" s="58">
        <v>99395.199999999997</v>
      </c>
      <c r="E8" s="58">
        <v>41.6</v>
      </c>
      <c r="F8" s="60">
        <v>72.290000000000006</v>
      </c>
      <c r="G8" s="3" t="s">
        <v>12</v>
      </c>
      <c r="H8" s="3">
        <v>1</v>
      </c>
      <c r="I8" s="57">
        <v>3.0899999999999998E-4</v>
      </c>
      <c r="J8" s="57">
        <v>3.0899999999999998E-4</v>
      </c>
      <c r="K8" s="58">
        <v>99526.399999999994</v>
      </c>
      <c r="L8" s="58">
        <v>30.8</v>
      </c>
      <c r="M8" s="60">
        <v>77.73</v>
      </c>
    </row>
    <row r="9" spans="1:13" x14ac:dyDescent="0.35">
      <c r="A9" s="3">
        <v>2</v>
      </c>
      <c r="B9" s="57">
        <v>2.9100000000000003E-4</v>
      </c>
      <c r="C9" s="57">
        <v>2.9100000000000003E-4</v>
      </c>
      <c r="D9" s="58">
        <v>99353.600000000006</v>
      </c>
      <c r="E9" s="58">
        <v>28.9</v>
      </c>
      <c r="F9" s="60">
        <v>71.319999999999993</v>
      </c>
      <c r="G9" s="3" t="s">
        <v>12</v>
      </c>
      <c r="H9" s="3">
        <v>2</v>
      </c>
      <c r="I9" s="57">
        <v>2.24E-4</v>
      </c>
      <c r="J9" s="57">
        <v>2.24E-4</v>
      </c>
      <c r="K9" s="58">
        <v>99495.7</v>
      </c>
      <c r="L9" s="58">
        <v>22.2</v>
      </c>
      <c r="M9" s="60">
        <v>76.75</v>
      </c>
    </row>
    <row r="10" spans="1:13" x14ac:dyDescent="0.35">
      <c r="A10" s="3">
        <v>3</v>
      </c>
      <c r="B10" s="57">
        <v>1.8699999999999999E-4</v>
      </c>
      <c r="C10" s="57">
        <v>1.8699999999999999E-4</v>
      </c>
      <c r="D10" s="58">
        <v>99324.800000000003</v>
      </c>
      <c r="E10" s="58">
        <v>18.600000000000001</v>
      </c>
      <c r="F10" s="60">
        <v>70.34</v>
      </c>
      <c r="G10" s="3" t="s">
        <v>12</v>
      </c>
      <c r="H10" s="3">
        <v>3</v>
      </c>
      <c r="I10" s="57">
        <v>1.8599999999999999E-4</v>
      </c>
      <c r="J10" s="57">
        <v>1.8599999999999999E-4</v>
      </c>
      <c r="K10" s="58">
        <v>99473.4</v>
      </c>
      <c r="L10" s="58">
        <v>18.5</v>
      </c>
      <c r="M10" s="60">
        <v>75.77</v>
      </c>
    </row>
    <row r="11" spans="1:13" x14ac:dyDescent="0.35">
      <c r="A11" s="3">
        <v>4</v>
      </c>
      <c r="B11" s="57">
        <v>2.2900000000000001E-4</v>
      </c>
      <c r="C11" s="57">
        <v>2.2900000000000001E-4</v>
      </c>
      <c r="D11" s="58">
        <v>99306.2</v>
      </c>
      <c r="E11" s="58">
        <v>22.7</v>
      </c>
      <c r="F11" s="60">
        <v>69.349999999999994</v>
      </c>
      <c r="G11" s="3" t="s">
        <v>12</v>
      </c>
      <c r="H11" s="3">
        <v>4</v>
      </c>
      <c r="I11" s="57">
        <v>1.26E-4</v>
      </c>
      <c r="J11" s="57">
        <v>1.26E-4</v>
      </c>
      <c r="K11" s="58">
        <v>99454.9</v>
      </c>
      <c r="L11" s="58">
        <v>12.5</v>
      </c>
      <c r="M11" s="60">
        <v>74.790000000000006</v>
      </c>
    </row>
    <row r="12" spans="1:13" x14ac:dyDescent="0.35">
      <c r="A12" s="3">
        <v>5</v>
      </c>
      <c r="B12" s="57">
        <v>2.34E-4</v>
      </c>
      <c r="C12" s="57">
        <v>2.34E-4</v>
      </c>
      <c r="D12" s="58">
        <v>99283.4</v>
      </c>
      <c r="E12" s="58">
        <v>23.3</v>
      </c>
      <c r="F12" s="60">
        <v>68.37</v>
      </c>
      <c r="G12" s="3" t="s">
        <v>12</v>
      </c>
      <c r="H12" s="3">
        <v>5</v>
      </c>
      <c r="I12" s="57">
        <v>1.2300000000000001E-4</v>
      </c>
      <c r="J12" s="57">
        <v>1.2300000000000001E-4</v>
      </c>
      <c r="K12" s="58">
        <v>99442.4</v>
      </c>
      <c r="L12" s="58">
        <v>12.2</v>
      </c>
      <c r="M12" s="60">
        <v>73.790000000000006</v>
      </c>
    </row>
    <row r="13" spans="1:13" x14ac:dyDescent="0.35">
      <c r="A13" s="3">
        <v>6</v>
      </c>
      <c r="B13" s="57">
        <v>1.76E-4</v>
      </c>
      <c r="C13" s="57">
        <v>1.76E-4</v>
      </c>
      <c r="D13" s="58">
        <v>99260.2</v>
      </c>
      <c r="E13" s="58">
        <v>17.399999999999999</v>
      </c>
      <c r="F13" s="60">
        <v>67.38</v>
      </c>
      <c r="G13" s="3" t="s">
        <v>12</v>
      </c>
      <c r="H13" s="3">
        <v>6</v>
      </c>
      <c r="I13" s="57">
        <v>1.83E-4</v>
      </c>
      <c r="J13" s="57">
        <v>1.83E-4</v>
      </c>
      <c r="K13" s="58">
        <v>99430.2</v>
      </c>
      <c r="L13" s="58">
        <v>18.2</v>
      </c>
      <c r="M13" s="60">
        <v>72.8</v>
      </c>
    </row>
    <row r="14" spans="1:13" x14ac:dyDescent="0.35">
      <c r="A14" s="3">
        <v>7</v>
      </c>
      <c r="B14" s="57">
        <v>1.4200000000000001E-4</v>
      </c>
      <c r="C14" s="57">
        <v>1.4200000000000001E-4</v>
      </c>
      <c r="D14" s="58">
        <v>99242.7</v>
      </c>
      <c r="E14" s="58">
        <v>14.1</v>
      </c>
      <c r="F14" s="60">
        <v>66.400000000000006</v>
      </c>
      <c r="G14" s="3" t="s">
        <v>12</v>
      </c>
      <c r="H14" s="3">
        <v>7</v>
      </c>
      <c r="I14" s="57">
        <v>1.16E-4</v>
      </c>
      <c r="J14" s="57">
        <v>1.16E-4</v>
      </c>
      <c r="K14" s="58">
        <v>99412</v>
      </c>
      <c r="L14" s="58">
        <v>11.6</v>
      </c>
      <c r="M14" s="60">
        <v>71.819999999999993</v>
      </c>
    </row>
    <row r="15" spans="1:13" x14ac:dyDescent="0.35">
      <c r="A15" s="3">
        <v>8</v>
      </c>
      <c r="B15" s="57">
        <v>1.01E-4</v>
      </c>
      <c r="C15" s="57">
        <v>1.01E-4</v>
      </c>
      <c r="D15" s="58">
        <v>99228.6</v>
      </c>
      <c r="E15" s="58">
        <v>10</v>
      </c>
      <c r="F15" s="60">
        <v>65.41</v>
      </c>
      <c r="G15" s="3" t="s">
        <v>12</v>
      </c>
      <c r="H15" s="3">
        <v>8</v>
      </c>
      <c r="I15" s="57">
        <v>8.3999999999999995E-5</v>
      </c>
      <c r="J15" s="57">
        <v>8.3999999999999995E-5</v>
      </c>
      <c r="K15" s="58">
        <v>99400.4</v>
      </c>
      <c r="L15" s="58">
        <v>8.4</v>
      </c>
      <c r="M15" s="60">
        <v>70.83</v>
      </c>
    </row>
    <row r="16" spans="1:13" x14ac:dyDescent="0.35">
      <c r="A16" s="3">
        <v>9</v>
      </c>
      <c r="B16" s="57">
        <v>1.83E-4</v>
      </c>
      <c r="C16" s="57">
        <v>1.83E-4</v>
      </c>
      <c r="D16" s="58">
        <v>99218.6</v>
      </c>
      <c r="E16" s="58">
        <v>18.100000000000001</v>
      </c>
      <c r="F16" s="60">
        <v>64.41</v>
      </c>
      <c r="G16" s="3" t="s">
        <v>12</v>
      </c>
      <c r="H16" s="3">
        <v>9</v>
      </c>
      <c r="I16" s="57">
        <v>1.17E-4</v>
      </c>
      <c r="J16" s="57">
        <v>1.17E-4</v>
      </c>
      <c r="K16" s="58">
        <v>99392</v>
      </c>
      <c r="L16" s="58">
        <v>11.7</v>
      </c>
      <c r="M16" s="60">
        <v>69.83</v>
      </c>
    </row>
    <row r="17" spans="1:13" x14ac:dyDescent="0.35">
      <c r="A17" s="3">
        <v>10</v>
      </c>
      <c r="B17" s="57">
        <v>1.5200000000000001E-4</v>
      </c>
      <c r="C17" s="57">
        <v>1.5200000000000001E-4</v>
      </c>
      <c r="D17" s="58">
        <v>99200.5</v>
      </c>
      <c r="E17" s="58">
        <v>15</v>
      </c>
      <c r="F17" s="60">
        <v>63.42</v>
      </c>
      <c r="G17" s="3" t="s">
        <v>12</v>
      </c>
      <c r="H17" s="3">
        <v>10</v>
      </c>
      <c r="I17" s="57">
        <v>1.07E-4</v>
      </c>
      <c r="J17" s="57">
        <v>1.07E-4</v>
      </c>
      <c r="K17" s="58">
        <v>99380.4</v>
      </c>
      <c r="L17" s="58">
        <v>10.6</v>
      </c>
      <c r="M17" s="60">
        <v>68.84</v>
      </c>
    </row>
    <row r="18" spans="1:13" x14ac:dyDescent="0.35">
      <c r="A18" s="3">
        <v>11</v>
      </c>
      <c r="B18" s="57">
        <v>2.0100000000000001E-4</v>
      </c>
      <c r="C18" s="57">
        <v>2.0100000000000001E-4</v>
      </c>
      <c r="D18" s="58">
        <v>99185.5</v>
      </c>
      <c r="E18" s="58">
        <v>19.899999999999999</v>
      </c>
      <c r="F18" s="60">
        <v>62.43</v>
      </c>
      <c r="G18" s="3" t="s">
        <v>12</v>
      </c>
      <c r="H18" s="3">
        <v>11</v>
      </c>
      <c r="I18" s="57">
        <v>9.5000000000000005E-5</v>
      </c>
      <c r="J18" s="57">
        <v>9.5000000000000005E-5</v>
      </c>
      <c r="K18" s="58">
        <v>99369.7</v>
      </c>
      <c r="L18" s="58">
        <v>9.5</v>
      </c>
      <c r="M18" s="60">
        <v>67.849999999999994</v>
      </c>
    </row>
    <row r="19" spans="1:13" x14ac:dyDescent="0.35">
      <c r="A19" s="3">
        <v>12</v>
      </c>
      <c r="B19" s="57">
        <v>1.8900000000000001E-4</v>
      </c>
      <c r="C19" s="57">
        <v>1.8900000000000001E-4</v>
      </c>
      <c r="D19" s="58">
        <v>99165.6</v>
      </c>
      <c r="E19" s="58">
        <v>18.7</v>
      </c>
      <c r="F19" s="60">
        <v>61.45</v>
      </c>
      <c r="G19" s="3" t="s">
        <v>12</v>
      </c>
      <c r="H19" s="3">
        <v>12</v>
      </c>
      <c r="I19" s="57">
        <v>1.26E-4</v>
      </c>
      <c r="J19" s="57">
        <v>1.26E-4</v>
      </c>
      <c r="K19" s="58">
        <v>99360.3</v>
      </c>
      <c r="L19" s="58">
        <v>12.5</v>
      </c>
      <c r="M19" s="60">
        <v>66.849999999999994</v>
      </c>
    </row>
    <row r="20" spans="1:13" x14ac:dyDescent="0.35">
      <c r="A20" s="3">
        <v>13</v>
      </c>
      <c r="B20" s="57">
        <v>2.41E-4</v>
      </c>
      <c r="C20" s="57">
        <v>2.41E-4</v>
      </c>
      <c r="D20" s="58">
        <v>99146.8</v>
      </c>
      <c r="E20" s="58">
        <v>23.8</v>
      </c>
      <c r="F20" s="60">
        <v>60.46</v>
      </c>
      <c r="G20" s="3" t="s">
        <v>12</v>
      </c>
      <c r="H20" s="3">
        <v>13</v>
      </c>
      <c r="I20" s="57">
        <v>1.5699999999999999E-4</v>
      </c>
      <c r="J20" s="57">
        <v>1.5699999999999999E-4</v>
      </c>
      <c r="K20" s="58">
        <v>99347.8</v>
      </c>
      <c r="L20" s="58">
        <v>15.6</v>
      </c>
      <c r="M20" s="60">
        <v>65.86</v>
      </c>
    </row>
    <row r="21" spans="1:13" x14ac:dyDescent="0.35">
      <c r="A21" s="3">
        <v>14</v>
      </c>
      <c r="B21" s="57">
        <v>2.24E-4</v>
      </c>
      <c r="C21" s="57">
        <v>2.24E-4</v>
      </c>
      <c r="D21" s="58">
        <v>99123</v>
      </c>
      <c r="E21" s="58">
        <v>22.2</v>
      </c>
      <c r="F21" s="60">
        <v>59.47</v>
      </c>
      <c r="G21" s="3" t="s">
        <v>12</v>
      </c>
      <c r="H21" s="3">
        <v>14</v>
      </c>
      <c r="I21" s="57">
        <v>1.17E-4</v>
      </c>
      <c r="J21" s="57">
        <v>1.17E-4</v>
      </c>
      <c r="K21" s="58">
        <v>99332.2</v>
      </c>
      <c r="L21" s="58">
        <v>11.6</v>
      </c>
      <c r="M21" s="60">
        <v>64.87</v>
      </c>
    </row>
    <row r="22" spans="1:13" x14ac:dyDescent="0.35">
      <c r="A22" s="3">
        <v>15</v>
      </c>
      <c r="B22" s="57">
        <v>4.3600000000000003E-4</v>
      </c>
      <c r="C22" s="57">
        <v>4.3600000000000003E-4</v>
      </c>
      <c r="D22" s="58">
        <v>99100.800000000003</v>
      </c>
      <c r="E22" s="58">
        <v>43.2</v>
      </c>
      <c r="F22" s="60">
        <v>58.49</v>
      </c>
      <c r="G22" s="3" t="s">
        <v>12</v>
      </c>
      <c r="H22" s="3">
        <v>15</v>
      </c>
      <c r="I22" s="57">
        <v>2.1499999999999999E-4</v>
      </c>
      <c r="J22" s="57">
        <v>2.1499999999999999E-4</v>
      </c>
      <c r="K22" s="58">
        <v>99320.6</v>
      </c>
      <c r="L22" s="58">
        <v>21.3</v>
      </c>
      <c r="M22" s="60">
        <v>63.88</v>
      </c>
    </row>
    <row r="23" spans="1:13" x14ac:dyDescent="0.35">
      <c r="A23" s="3">
        <v>16</v>
      </c>
      <c r="B23" s="57">
        <v>5.7200000000000003E-4</v>
      </c>
      <c r="C23" s="57">
        <v>5.7200000000000003E-4</v>
      </c>
      <c r="D23" s="58">
        <v>99057.600000000006</v>
      </c>
      <c r="E23" s="58">
        <v>56.6</v>
      </c>
      <c r="F23" s="60">
        <v>57.51</v>
      </c>
      <c r="G23" s="3" t="s">
        <v>12</v>
      </c>
      <c r="H23" s="3">
        <v>16</v>
      </c>
      <c r="I23" s="57">
        <v>2.72E-4</v>
      </c>
      <c r="J23" s="57">
        <v>2.72E-4</v>
      </c>
      <c r="K23" s="58">
        <v>99299.3</v>
      </c>
      <c r="L23" s="58">
        <v>27</v>
      </c>
      <c r="M23" s="60">
        <v>62.89</v>
      </c>
    </row>
    <row r="24" spans="1:13" x14ac:dyDescent="0.35">
      <c r="A24" s="3">
        <v>17</v>
      </c>
      <c r="B24" s="57">
        <v>7.94E-4</v>
      </c>
      <c r="C24" s="57">
        <v>7.94E-4</v>
      </c>
      <c r="D24" s="58">
        <v>99001</v>
      </c>
      <c r="E24" s="58">
        <v>78.599999999999994</v>
      </c>
      <c r="F24" s="60">
        <v>56.54</v>
      </c>
      <c r="G24" s="3" t="s">
        <v>12</v>
      </c>
      <c r="H24" s="3">
        <v>17</v>
      </c>
      <c r="I24" s="57">
        <v>4.28E-4</v>
      </c>
      <c r="J24" s="57">
        <v>4.28E-4</v>
      </c>
      <c r="K24" s="58">
        <v>99272.3</v>
      </c>
      <c r="L24" s="58">
        <v>42.5</v>
      </c>
      <c r="M24" s="60">
        <v>61.91</v>
      </c>
    </row>
    <row r="25" spans="1:13" x14ac:dyDescent="0.35">
      <c r="A25" s="3">
        <v>18</v>
      </c>
      <c r="B25" s="57">
        <v>8.1800000000000004E-4</v>
      </c>
      <c r="C25" s="57">
        <v>8.1700000000000002E-4</v>
      </c>
      <c r="D25" s="58">
        <v>98922.4</v>
      </c>
      <c r="E25" s="58">
        <v>80.900000000000006</v>
      </c>
      <c r="F25" s="60">
        <v>55.59</v>
      </c>
      <c r="G25" s="3" t="s">
        <v>12</v>
      </c>
      <c r="H25" s="3">
        <v>18</v>
      </c>
      <c r="I25" s="57">
        <v>4.3399999999999998E-4</v>
      </c>
      <c r="J25" s="57">
        <v>4.3399999999999998E-4</v>
      </c>
      <c r="K25" s="58">
        <v>99229.8</v>
      </c>
      <c r="L25" s="58">
        <v>43</v>
      </c>
      <c r="M25" s="60">
        <v>60.94</v>
      </c>
    </row>
    <row r="26" spans="1:13" x14ac:dyDescent="0.35">
      <c r="A26" s="3">
        <v>19</v>
      </c>
      <c r="B26" s="57">
        <v>1.366E-3</v>
      </c>
      <c r="C26" s="57">
        <v>1.3649999999999999E-3</v>
      </c>
      <c r="D26" s="58">
        <v>98841.5</v>
      </c>
      <c r="E26" s="58">
        <v>134.9</v>
      </c>
      <c r="F26" s="60">
        <v>54.63</v>
      </c>
      <c r="G26" s="3" t="s">
        <v>12</v>
      </c>
      <c r="H26" s="3">
        <v>19</v>
      </c>
      <c r="I26" s="57">
        <v>4.0700000000000003E-4</v>
      </c>
      <c r="J26" s="57">
        <v>4.0700000000000003E-4</v>
      </c>
      <c r="K26" s="58">
        <v>99186.8</v>
      </c>
      <c r="L26" s="58">
        <v>40.299999999999997</v>
      </c>
      <c r="M26" s="60">
        <v>59.96</v>
      </c>
    </row>
    <row r="27" spans="1:13" x14ac:dyDescent="0.35">
      <c r="A27" s="3">
        <v>20</v>
      </c>
      <c r="B27" s="57">
        <v>1.256E-3</v>
      </c>
      <c r="C27" s="57">
        <v>1.255E-3</v>
      </c>
      <c r="D27" s="58">
        <v>98706.6</v>
      </c>
      <c r="E27" s="58">
        <v>123.9</v>
      </c>
      <c r="F27" s="60">
        <v>53.71</v>
      </c>
      <c r="G27" s="3" t="s">
        <v>12</v>
      </c>
      <c r="H27" s="3">
        <v>20</v>
      </c>
      <c r="I27" s="57">
        <v>3.7199999999999999E-4</v>
      </c>
      <c r="J27" s="57">
        <v>3.7199999999999999E-4</v>
      </c>
      <c r="K27" s="58">
        <v>99146.4</v>
      </c>
      <c r="L27" s="58">
        <v>36.9</v>
      </c>
      <c r="M27" s="60">
        <v>58.99</v>
      </c>
    </row>
    <row r="28" spans="1:13" x14ac:dyDescent="0.35">
      <c r="A28" s="3">
        <v>21</v>
      </c>
      <c r="B28" s="57">
        <v>1.2600000000000001E-3</v>
      </c>
      <c r="C28" s="57">
        <v>1.2589999999999999E-3</v>
      </c>
      <c r="D28" s="58">
        <v>98582.7</v>
      </c>
      <c r="E28" s="58">
        <v>124.1</v>
      </c>
      <c r="F28" s="60">
        <v>52.77</v>
      </c>
      <c r="G28" s="3" t="s">
        <v>12</v>
      </c>
      <c r="H28" s="3">
        <v>21</v>
      </c>
      <c r="I28" s="57">
        <v>3.6600000000000001E-4</v>
      </c>
      <c r="J28" s="57">
        <v>3.6600000000000001E-4</v>
      </c>
      <c r="K28" s="58">
        <v>99109.5</v>
      </c>
      <c r="L28" s="58">
        <v>36.299999999999997</v>
      </c>
      <c r="M28" s="60">
        <v>58.01</v>
      </c>
    </row>
    <row r="29" spans="1:13" x14ac:dyDescent="0.35">
      <c r="A29" s="3">
        <v>22</v>
      </c>
      <c r="B29" s="57">
        <v>1.1969999999999999E-3</v>
      </c>
      <c r="C29" s="57">
        <v>1.196E-3</v>
      </c>
      <c r="D29" s="58">
        <v>98458.6</v>
      </c>
      <c r="E29" s="58">
        <v>117.7</v>
      </c>
      <c r="F29" s="60">
        <v>51.84</v>
      </c>
      <c r="G29" s="3" t="s">
        <v>12</v>
      </c>
      <c r="H29" s="3">
        <v>22</v>
      </c>
      <c r="I29" s="57">
        <v>2.9500000000000001E-4</v>
      </c>
      <c r="J29" s="57">
        <v>2.9399999999999999E-4</v>
      </c>
      <c r="K29" s="58">
        <v>99073.3</v>
      </c>
      <c r="L29" s="58">
        <v>29.2</v>
      </c>
      <c r="M29" s="60">
        <v>57.03</v>
      </c>
    </row>
    <row r="30" spans="1:13" x14ac:dyDescent="0.35">
      <c r="A30" s="3">
        <v>23</v>
      </c>
      <c r="B30" s="57">
        <v>1.487E-3</v>
      </c>
      <c r="C30" s="57">
        <v>1.4859999999999999E-3</v>
      </c>
      <c r="D30" s="58">
        <v>98340.800000000003</v>
      </c>
      <c r="E30" s="58">
        <v>146.1</v>
      </c>
      <c r="F30" s="60">
        <v>50.9</v>
      </c>
      <c r="G30" s="3" t="s">
        <v>12</v>
      </c>
      <c r="H30" s="3">
        <v>23</v>
      </c>
      <c r="I30" s="57">
        <v>5.1199999999999998E-4</v>
      </c>
      <c r="J30" s="57">
        <v>5.1199999999999998E-4</v>
      </c>
      <c r="K30" s="58">
        <v>99044.1</v>
      </c>
      <c r="L30" s="58">
        <v>50.7</v>
      </c>
      <c r="M30" s="60">
        <v>56.05</v>
      </c>
    </row>
    <row r="31" spans="1:13" x14ac:dyDescent="0.35">
      <c r="A31" s="3">
        <v>24</v>
      </c>
      <c r="B31" s="57">
        <v>1.4710000000000001E-3</v>
      </c>
      <c r="C31" s="57">
        <v>1.47E-3</v>
      </c>
      <c r="D31" s="58">
        <v>98194.7</v>
      </c>
      <c r="E31" s="58">
        <v>144.4</v>
      </c>
      <c r="F31" s="60">
        <v>49.98</v>
      </c>
      <c r="G31" s="3" t="s">
        <v>12</v>
      </c>
      <c r="H31" s="3">
        <v>24</v>
      </c>
      <c r="I31" s="57">
        <v>4.0700000000000003E-4</v>
      </c>
      <c r="J31" s="57">
        <v>4.0700000000000003E-4</v>
      </c>
      <c r="K31" s="58">
        <v>98993.4</v>
      </c>
      <c r="L31" s="58">
        <v>40.299999999999997</v>
      </c>
      <c r="M31" s="60">
        <v>55.07</v>
      </c>
    </row>
    <row r="32" spans="1:13" x14ac:dyDescent="0.35">
      <c r="A32" s="3">
        <v>25</v>
      </c>
      <c r="B32" s="57">
        <v>1.474E-3</v>
      </c>
      <c r="C32" s="57">
        <v>1.4729999999999999E-3</v>
      </c>
      <c r="D32" s="58">
        <v>98050.4</v>
      </c>
      <c r="E32" s="58">
        <v>144.4</v>
      </c>
      <c r="F32" s="60">
        <v>49.05</v>
      </c>
      <c r="G32" s="3" t="s">
        <v>12</v>
      </c>
      <c r="H32" s="3">
        <v>25</v>
      </c>
      <c r="I32" s="57">
        <v>3.9500000000000001E-4</v>
      </c>
      <c r="J32" s="57">
        <v>3.9500000000000001E-4</v>
      </c>
      <c r="K32" s="58">
        <v>98953.1</v>
      </c>
      <c r="L32" s="58">
        <v>39.1</v>
      </c>
      <c r="M32" s="60">
        <v>54.1</v>
      </c>
    </row>
    <row r="33" spans="1:13" x14ac:dyDescent="0.35">
      <c r="A33" s="3">
        <v>26</v>
      </c>
      <c r="B33" s="57">
        <v>1.446E-3</v>
      </c>
      <c r="C33" s="57">
        <v>1.4450000000000001E-3</v>
      </c>
      <c r="D33" s="58">
        <v>97905.9</v>
      </c>
      <c r="E33" s="58">
        <v>141.5</v>
      </c>
      <c r="F33" s="60">
        <v>48.12</v>
      </c>
      <c r="G33" s="3" t="s">
        <v>12</v>
      </c>
      <c r="H33" s="3">
        <v>26</v>
      </c>
      <c r="I33" s="57">
        <v>4.75E-4</v>
      </c>
      <c r="J33" s="57">
        <v>4.75E-4</v>
      </c>
      <c r="K33" s="58">
        <v>98914</v>
      </c>
      <c r="L33" s="58">
        <v>47</v>
      </c>
      <c r="M33" s="60">
        <v>53.12</v>
      </c>
    </row>
    <row r="34" spans="1:13" x14ac:dyDescent="0.35">
      <c r="A34" s="3">
        <v>27</v>
      </c>
      <c r="B34" s="57">
        <v>1.3749999999999999E-3</v>
      </c>
      <c r="C34" s="57">
        <v>1.374E-3</v>
      </c>
      <c r="D34" s="58">
        <v>97764.4</v>
      </c>
      <c r="E34" s="58">
        <v>134.4</v>
      </c>
      <c r="F34" s="60">
        <v>47.19</v>
      </c>
      <c r="G34" s="3" t="s">
        <v>12</v>
      </c>
      <c r="H34" s="3">
        <v>27</v>
      </c>
      <c r="I34" s="57">
        <v>5.0100000000000003E-4</v>
      </c>
      <c r="J34" s="57">
        <v>5.0100000000000003E-4</v>
      </c>
      <c r="K34" s="58">
        <v>98867</v>
      </c>
      <c r="L34" s="58">
        <v>49.6</v>
      </c>
      <c r="M34" s="60">
        <v>52.14</v>
      </c>
    </row>
    <row r="35" spans="1:13" x14ac:dyDescent="0.35">
      <c r="A35" s="3">
        <v>28</v>
      </c>
      <c r="B35" s="57">
        <v>1.482E-3</v>
      </c>
      <c r="C35" s="57">
        <v>1.4809999999999999E-3</v>
      </c>
      <c r="D35" s="58">
        <v>97630.1</v>
      </c>
      <c r="E35" s="58">
        <v>144.6</v>
      </c>
      <c r="F35" s="60">
        <v>46.25</v>
      </c>
      <c r="G35" s="3" t="s">
        <v>12</v>
      </c>
      <c r="H35" s="3">
        <v>28</v>
      </c>
      <c r="I35" s="57">
        <v>4.5600000000000003E-4</v>
      </c>
      <c r="J35" s="57">
        <v>4.55E-4</v>
      </c>
      <c r="K35" s="58">
        <v>98817.5</v>
      </c>
      <c r="L35" s="58">
        <v>45</v>
      </c>
      <c r="M35" s="60">
        <v>51.17</v>
      </c>
    </row>
    <row r="36" spans="1:13" x14ac:dyDescent="0.35">
      <c r="A36" s="3">
        <v>29</v>
      </c>
      <c r="B36" s="57">
        <v>1.4289999999999999E-3</v>
      </c>
      <c r="C36" s="57">
        <v>1.428E-3</v>
      </c>
      <c r="D36" s="58">
        <v>97485.5</v>
      </c>
      <c r="E36" s="58">
        <v>139.19999999999999</v>
      </c>
      <c r="F36" s="60">
        <v>45.32</v>
      </c>
      <c r="G36" s="3" t="s">
        <v>12</v>
      </c>
      <c r="H36" s="3">
        <v>29</v>
      </c>
      <c r="I36" s="57">
        <v>4.6000000000000001E-4</v>
      </c>
      <c r="J36" s="57">
        <v>4.6000000000000001E-4</v>
      </c>
      <c r="K36" s="58">
        <v>98772.5</v>
      </c>
      <c r="L36" s="58">
        <v>45.5</v>
      </c>
      <c r="M36" s="60">
        <v>50.19</v>
      </c>
    </row>
    <row r="37" spans="1:13" x14ac:dyDescent="0.35">
      <c r="A37" s="3">
        <v>30</v>
      </c>
      <c r="B37" s="57">
        <v>1.286E-3</v>
      </c>
      <c r="C37" s="57">
        <v>1.2849999999999999E-3</v>
      </c>
      <c r="D37" s="58">
        <v>97346.3</v>
      </c>
      <c r="E37" s="58">
        <v>125.1</v>
      </c>
      <c r="F37" s="60">
        <v>44.39</v>
      </c>
      <c r="G37" s="3" t="s">
        <v>12</v>
      </c>
      <c r="H37" s="3">
        <v>30</v>
      </c>
      <c r="I37" s="57">
        <v>5.5199999999999997E-4</v>
      </c>
      <c r="J37" s="57">
        <v>5.5199999999999997E-4</v>
      </c>
      <c r="K37" s="58">
        <v>98727</v>
      </c>
      <c r="L37" s="58">
        <v>54.5</v>
      </c>
      <c r="M37" s="60">
        <v>49.21</v>
      </c>
    </row>
    <row r="38" spans="1:13" x14ac:dyDescent="0.35">
      <c r="A38" s="3">
        <v>31</v>
      </c>
      <c r="B38" s="57">
        <v>1.343E-3</v>
      </c>
      <c r="C38" s="57">
        <v>1.3420000000000001E-3</v>
      </c>
      <c r="D38" s="58">
        <v>97221.2</v>
      </c>
      <c r="E38" s="58">
        <v>130.4</v>
      </c>
      <c r="F38" s="60">
        <v>43.44</v>
      </c>
      <c r="G38" s="3" t="s">
        <v>12</v>
      </c>
      <c r="H38" s="3">
        <v>31</v>
      </c>
      <c r="I38" s="57">
        <v>6.29E-4</v>
      </c>
      <c r="J38" s="57">
        <v>6.29E-4</v>
      </c>
      <c r="K38" s="58">
        <v>98672.5</v>
      </c>
      <c r="L38" s="58">
        <v>62</v>
      </c>
      <c r="M38" s="60">
        <v>48.24</v>
      </c>
    </row>
    <row r="39" spans="1:13" x14ac:dyDescent="0.35">
      <c r="A39" s="3">
        <v>32</v>
      </c>
      <c r="B39" s="57">
        <v>1.665E-3</v>
      </c>
      <c r="C39" s="57">
        <v>1.663E-3</v>
      </c>
      <c r="D39" s="58">
        <v>97090.7</v>
      </c>
      <c r="E39" s="58">
        <v>161.5</v>
      </c>
      <c r="F39" s="60">
        <v>42.5</v>
      </c>
      <c r="G39" s="3" t="s">
        <v>12</v>
      </c>
      <c r="H39" s="3">
        <v>32</v>
      </c>
      <c r="I39" s="57">
        <v>5.8900000000000001E-4</v>
      </c>
      <c r="J39" s="57">
        <v>5.8900000000000001E-4</v>
      </c>
      <c r="K39" s="58">
        <v>98610.5</v>
      </c>
      <c r="L39" s="58">
        <v>58</v>
      </c>
      <c r="M39" s="60">
        <v>47.27</v>
      </c>
    </row>
    <row r="40" spans="1:13" x14ac:dyDescent="0.35">
      <c r="A40" s="3">
        <v>33</v>
      </c>
      <c r="B40" s="57">
        <v>1.529E-3</v>
      </c>
      <c r="C40" s="57">
        <v>1.5280000000000001E-3</v>
      </c>
      <c r="D40" s="58">
        <v>96929.2</v>
      </c>
      <c r="E40" s="58">
        <v>148.1</v>
      </c>
      <c r="F40" s="60">
        <v>41.57</v>
      </c>
      <c r="G40" s="3" t="s">
        <v>12</v>
      </c>
      <c r="H40" s="3">
        <v>33</v>
      </c>
      <c r="I40" s="57">
        <v>6.3000000000000003E-4</v>
      </c>
      <c r="J40" s="57">
        <v>6.29E-4</v>
      </c>
      <c r="K40" s="58">
        <v>98552.5</v>
      </c>
      <c r="L40" s="58">
        <v>62</v>
      </c>
      <c r="M40" s="60">
        <v>46.3</v>
      </c>
    </row>
    <row r="41" spans="1:13" x14ac:dyDescent="0.35">
      <c r="A41" s="3">
        <v>34</v>
      </c>
      <c r="B41" s="57">
        <v>1.554E-3</v>
      </c>
      <c r="C41" s="57">
        <v>1.5529999999999999E-3</v>
      </c>
      <c r="D41" s="58">
        <v>96781.1</v>
      </c>
      <c r="E41" s="58">
        <v>150.30000000000001</v>
      </c>
      <c r="F41" s="60">
        <v>40.630000000000003</v>
      </c>
      <c r="G41" s="3" t="s">
        <v>12</v>
      </c>
      <c r="H41" s="3">
        <v>34</v>
      </c>
      <c r="I41" s="57">
        <v>6.8599999999999998E-4</v>
      </c>
      <c r="J41" s="57">
        <v>6.8599999999999998E-4</v>
      </c>
      <c r="K41" s="58">
        <v>98490.4</v>
      </c>
      <c r="L41" s="58">
        <v>67.5</v>
      </c>
      <c r="M41" s="60">
        <v>45.33</v>
      </c>
    </row>
    <row r="42" spans="1:13" x14ac:dyDescent="0.35">
      <c r="A42" s="3">
        <v>35</v>
      </c>
      <c r="B42" s="57">
        <v>1.7329999999999999E-3</v>
      </c>
      <c r="C42" s="57">
        <v>1.732E-3</v>
      </c>
      <c r="D42" s="58">
        <v>96630.8</v>
      </c>
      <c r="E42" s="58">
        <v>167.3</v>
      </c>
      <c r="F42" s="60">
        <v>39.69</v>
      </c>
      <c r="G42" s="3" t="s">
        <v>12</v>
      </c>
      <c r="H42" s="3">
        <v>35</v>
      </c>
      <c r="I42" s="57">
        <v>6.8199999999999999E-4</v>
      </c>
      <c r="J42" s="57">
        <v>6.8099999999999996E-4</v>
      </c>
      <c r="K42" s="58">
        <v>98422.9</v>
      </c>
      <c r="L42" s="58">
        <v>67.099999999999994</v>
      </c>
      <c r="M42" s="60">
        <v>44.36</v>
      </c>
    </row>
    <row r="43" spans="1:13" x14ac:dyDescent="0.35">
      <c r="A43" s="3">
        <v>36</v>
      </c>
      <c r="B43" s="57">
        <v>1.7409999999999999E-3</v>
      </c>
      <c r="C43" s="57">
        <v>1.74E-3</v>
      </c>
      <c r="D43" s="58">
        <v>96463.5</v>
      </c>
      <c r="E43" s="58">
        <v>167.8</v>
      </c>
      <c r="F43" s="60">
        <v>38.76</v>
      </c>
      <c r="G43" s="3" t="s">
        <v>12</v>
      </c>
      <c r="H43" s="3">
        <v>36</v>
      </c>
      <c r="I43" s="57">
        <v>7.6800000000000002E-4</v>
      </c>
      <c r="J43" s="57">
        <v>7.6800000000000002E-4</v>
      </c>
      <c r="K43" s="58">
        <v>98355.8</v>
      </c>
      <c r="L43" s="58">
        <v>75.5</v>
      </c>
      <c r="M43" s="60">
        <v>43.39</v>
      </c>
    </row>
    <row r="44" spans="1:13" x14ac:dyDescent="0.35">
      <c r="A44" s="3">
        <v>37</v>
      </c>
      <c r="B44" s="57">
        <v>1.8730000000000001E-3</v>
      </c>
      <c r="C44" s="57">
        <v>1.8710000000000001E-3</v>
      </c>
      <c r="D44" s="58">
        <v>96295.6</v>
      </c>
      <c r="E44" s="58">
        <v>180.2</v>
      </c>
      <c r="F44" s="60">
        <v>37.83</v>
      </c>
      <c r="G44" s="3" t="s">
        <v>12</v>
      </c>
      <c r="H44" s="3">
        <v>37</v>
      </c>
      <c r="I44" s="57">
        <v>1.0120000000000001E-3</v>
      </c>
      <c r="J44" s="57">
        <v>1.011E-3</v>
      </c>
      <c r="K44" s="58">
        <v>98280.3</v>
      </c>
      <c r="L44" s="58">
        <v>99.4</v>
      </c>
      <c r="M44" s="60">
        <v>42.42</v>
      </c>
    </row>
    <row r="45" spans="1:13" x14ac:dyDescent="0.35">
      <c r="A45" s="3">
        <v>38</v>
      </c>
      <c r="B45" s="57">
        <v>1.9989999999999999E-3</v>
      </c>
      <c r="C45" s="57">
        <v>1.9970000000000001E-3</v>
      </c>
      <c r="D45" s="58">
        <v>96115.5</v>
      </c>
      <c r="E45" s="58">
        <v>192</v>
      </c>
      <c r="F45" s="60">
        <v>36.9</v>
      </c>
      <c r="G45" s="3" t="s">
        <v>12</v>
      </c>
      <c r="H45" s="3">
        <v>38</v>
      </c>
      <c r="I45" s="57">
        <v>1.042E-3</v>
      </c>
      <c r="J45" s="57">
        <v>1.042E-3</v>
      </c>
      <c r="K45" s="58">
        <v>98180.9</v>
      </c>
      <c r="L45" s="58">
        <v>102.3</v>
      </c>
      <c r="M45" s="60">
        <v>41.46</v>
      </c>
    </row>
    <row r="46" spans="1:13" x14ac:dyDescent="0.35">
      <c r="A46" s="3">
        <v>39</v>
      </c>
      <c r="B46" s="57">
        <v>1.949E-3</v>
      </c>
      <c r="C46" s="57">
        <v>1.9469999999999999E-3</v>
      </c>
      <c r="D46" s="58">
        <v>95923.5</v>
      </c>
      <c r="E46" s="58">
        <v>186.8</v>
      </c>
      <c r="F46" s="60">
        <v>35.97</v>
      </c>
      <c r="G46" s="3" t="s">
        <v>12</v>
      </c>
      <c r="H46" s="3">
        <v>39</v>
      </c>
      <c r="I46" s="57">
        <v>1.1180000000000001E-3</v>
      </c>
      <c r="J46" s="57">
        <v>1.1180000000000001E-3</v>
      </c>
      <c r="K46" s="58">
        <v>98078.7</v>
      </c>
      <c r="L46" s="58">
        <v>109.6</v>
      </c>
      <c r="M46" s="60">
        <v>40.51</v>
      </c>
    </row>
    <row r="47" spans="1:13" x14ac:dyDescent="0.35">
      <c r="A47" s="3">
        <v>40</v>
      </c>
      <c r="B47" s="57">
        <v>2.176E-3</v>
      </c>
      <c r="C47" s="57">
        <v>2.173E-3</v>
      </c>
      <c r="D47" s="58">
        <v>95736.7</v>
      </c>
      <c r="E47" s="58">
        <v>208.1</v>
      </c>
      <c r="F47" s="60">
        <v>35.04</v>
      </c>
      <c r="G47" s="3" t="s">
        <v>12</v>
      </c>
      <c r="H47" s="3">
        <v>40</v>
      </c>
      <c r="I47" s="57">
        <v>1.1999999999999999E-3</v>
      </c>
      <c r="J47" s="57">
        <v>1.199E-3</v>
      </c>
      <c r="K47" s="58">
        <v>97969.1</v>
      </c>
      <c r="L47" s="58">
        <v>117.5</v>
      </c>
      <c r="M47" s="60">
        <v>39.549999999999997</v>
      </c>
    </row>
    <row r="48" spans="1:13" x14ac:dyDescent="0.35">
      <c r="A48" s="3">
        <v>41</v>
      </c>
      <c r="B48" s="57">
        <v>2.66E-3</v>
      </c>
      <c r="C48" s="57">
        <v>2.6559999999999999E-3</v>
      </c>
      <c r="D48" s="58">
        <v>95528.6</v>
      </c>
      <c r="E48" s="58">
        <v>253.8</v>
      </c>
      <c r="F48" s="60">
        <v>34.119999999999997</v>
      </c>
      <c r="G48" s="3" t="s">
        <v>12</v>
      </c>
      <c r="H48" s="3">
        <v>41</v>
      </c>
      <c r="I48" s="57">
        <v>1.354E-3</v>
      </c>
      <c r="J48" s="57">
        <v>1.353E-3</v>
      </c>
      <c r="K48" s="58">
        <v>97851.6</v>
      </c>
      <c r="L48" s="58">
        <v>132.4</v>
      </c>
      <c r="M48" s="60">
        <v>38.6</v>
      </c>
    </row>
    <row r="49" spans="1:13" x14ac:dyDescent="0.35">
      <c r="A49" s="3">
        <v>42</v>
      </c>
      <c r="B49" s="57">
        <v>2.5019999999999999E-3</v>
      </c>
      <c r="C49" s="57">
        <v>2.4989999999999999E-3</v>
      </c>
      <c r="D49" s="58">
        <v>95274.9</v>
      </c>
      <c r="E49" s="58">
        <v>238.1</v>
      </c>
      <c r="F49" s="60">
        <v>33.21</v>
      </c>
      <c r="G49" s="3" t="s">
        <v>12</v>
      </c>
      <c r="H49" s="3">
        <v>42</v>
      </c>
      <c r="I49" s="57">
        <v>1.805E-3</v>
      </c>
      <c r="J49" s="57">
        <v>1.804E-3</v>
      </c>
      <c r="K49" s="58">
        <v>97719.2</v>
      </c>
      <c r="L49" s="58">
        <v>176.2</v>
      </c>
      <c r="M49" s="60">
        <v>37.65</v>
      </c>
    </row>
    <row r="50" spans="1:13" x14ac:dyDescent="0.35">
      <c r="A50" s="3">
        <v>43</v>
      </c>
      <c r="B50" s="57">
        <v>3.1319999999999998E-3</v>
      </c>
      <c r="C50" s="57">
        <v>3.127E-3</v>
      </c>
      <c r="D50" s="58">
        <v>95036.7</v>
      </c>
      <c r="E50" s="58">
        <v>297.2</v>
      </c>
      <c r="F50" s="60">
        <v>32.29</v>
      </c>
      <c r="G50" s="3" t="s">
        <v>12</v>
      </c>
      <c r="H50" s="3">
        <v>43</v>
      </c>
      <c r="I50" s="57">
        <v>1.867E-3</v>
      </c>
      <c r="J50" s="57">
        <v>1.8649999999999999E-3</v>
      </c>
      <c r="K50" s="58">
        <v>97543</v>
      </c>
      <c r="L50" s="58">
        <v>181.9</v>
      </c>
      <c r="M50" s="60">
        <v>36.72</v>
      </c>
    </row>
    <row r="51" spans="1:13" x14ac:dyDescent="0.35">
      <c r="A51" s="3">
        <v>44</v>
      </c>
      <c r="B51" s="57">
        <v>2.875E-3</v>
      </c>
      <c r="C51" s="57">
        <v>2.8709999999999999E-3</v>
      </c>
      <c r="D51" s="58">
        <v>94739.6</v>
      </c>
      <c r="E51" s="58">
        <v>272</v>
      </c>
      <c r="F51" s="60">
        <v>31.39</v>
      </c>
      <c r="G51" s="3" t="s">
        <v>12</v>
      </c>
      <c r="H51" s="3">
        <v>44</v>
      </c>
      <c r="I51" s="57">
        <v>1.8959999999999999E-3</v>
      </c>
      <c r="J51" s="57">
        <v>1.8940000000000001E-3</v>
      </c>
      <c r="K51" s="58">
        <v>97361.1</v>
      </c>
      <c r="L51" s="58">
        <v>184.4</v>
      </c>
      <c r="M51" s="60">
        <v>35.78</v>
      </c>
    </row>
    <row r="52" spans="1:13" x14ac:dyDescent="0.35">
      <c r="A52" s="3">
        <v>45</v>
      </c>
      <c r="B52" s="57">
        <v>3.107E-3</v>
      </c>
      <c r="C52" s="57">
        <v>3.1020000000000002E-3</v>
      </c>
      <c r="D52" s="58">
        <v>94467.6</v>
      </c>
      <c r="E52" s="58">
        <v>293</v>
      </c>
      <c r="F52" s="60">
        <v>30.48</v>
      </c>
      <c r="G52" s="3" t="s">
        <v>12</v>
      </c>
      <c r="H52" s="3">
        <v>45</v>
      </c>
      <c r="I52" s="57">
        <v>1.8320000000000001E-3</v>
      </c>
      <c r="J52" s="57">
        <v>1.8309999999999999E-3</v>
      </c>
      <c r="K52" s="58">
        <v>97176.7</v>
      </c>
      <c r="L52" s="58">
        <v>177.9</v>
      </c>
      <c r="M52" s="60">
        <v>34.85</v>
      </c>
    </row>
    <row r="53" spans="1:13" x14ac:dyDescent="0.35">
      <c r="A53" s="3">
        <v>46</v>
      </c>
      <c r="B53" s="57">
        <v>3.5620000000000001E-3</v>
      </c>
      <c r="C53" s="57">
        <v>3.5560000000000001E-3</v>
      </c>
      <c r="D53" s="58">
        <v>94174.5</v>
      </c>
      <c r="E53" s="58">
        <v>334.9</v>
      </c>
      <c r="F53" s="60">
        <v>29.57</v>
      </c>
      <c r="G53" s="3" t="s">
        <v>12</v>
      </c>
      <c r="H53" s="3">
        <v>46</v>
      </c>
      <c r="I53" s="57">
        <v>2.6050000000000001E-3</v>
      </c>
      <c r="J53" s="57">
        <v>2.6020000000000001E-3</v>
      </c>
      <c r="K53" s="58">
        <v>96998.8</v>
      </c>
      <c r="L53" s="58">
        <v>252.4</v>
      </c>
      <c r="M53" s="60">
        <v>33.909999999999997</v>
      </c>
    </row>
    <row r="54" spans="1:13" x14ac:dyDescent="0.35">
      <c r="A54" s="3">
        <v>47</v>
      </c>
      <c r="B54" s="57">
        <v>3.9240000000000004E-3</v>
      </c>
      <c r="C54" s="57">
        <v>3.9170000000000003E-3</v>
      </c>
      <c r="D54" s="58">
        <v>93839.7</v>
      </c>
      <c r="E54" s="58">
        <v>367.5</v>
      </c>
      <c r="F54" s="60">
        <v>28.67</v>
      </c>
      <c r="G54" s="3" t="s">
        <v>12</v>
      </c>
      <c r="H54" s="3">
        <v>47</v>
      </c>
      <c r="I54" s="57">
        <v>2.7910000000000001E-3</v>
      </c>
      <c r="J54" s="57">
        <v>2.787E-3</v>
      </c>
      <c r="K54" s="58">
        <v>96746.4</v>
      </c>
      <c r="L54" s="58">
        <v>269.60000000000002</v>
      </c>
      <c r="M54" s="60">
        <v>33</v>
      </c>
    </row>
    <row r="55" spans="1:13" x14ac:dyDescent="0.35">
      <c r="A55" s="3">
        <v>48</v>
      </c>
      <c r="B55" s="57">
        <v>4.4250000000000001E-3</v>
      </c>
      <c r="C55" s="57">
        <v>4.4149999999999997E-3</v>
      </c>
      <c r="D55" s="58">
        <v>93472.1</v>
      </c>
      <c r="E55" s="58">
        <v>412.7</v>
      </c>
      <c r="F55" s="60">
        <v>27.78</v>
      </c>
      <c r="G55" s="3" t="s">
        <v>12</v>
      </c>
      <c r="H55" s="3">
        <v>48</v>
      </c>
      <c r="I55" s="57">
        <v>2.6050000000000001E-3</v>
      </c>
      <c r="J55" s="57">
        <v>2.6020000000000001E-3</v>
      </c>
      <c r="K55" s="58">
        <v>96476.800000000003</v>
      </c>
      <c r="L55" s="58">
        <v>251</v>
      </c>
      <c r="M55" s="60">
        <v>32.090000000000003</v>
      </c>
    </row>
    <row r="56" spans="1:13" x14ac:dyDescent="0.35">
      <c r="A56" s="3">
        <v>49</v>
      </c>
      <c r="B56" s="57">
        <v>4.5129999999999997E-3</v>
      </c>
      <c r="C56" s="57">
        <v>4.5030000000000001E-3</v>
      </c>
      <c r="D56" s="58">
        <v>93059.4</v>
      </c>
      <c r="E56" s="58">
        <v>419</v>
      </c>
      <c r="F56" s="60">
        <v>26.91</v>
      </c>
      <c r="G56" s="3" t="s">
        <v>12</v>
      </c>
      <c r="H56" s="3">
        <v>49</v>
      </c>
      <c r="I56" s="57">
        <v>3.1849999999999999E-3</v>
      </c>
      <c r="J56" s="57">
        <v>3.179E-3</v>
      </c>
      <c r="K56" s="58">
        <v>96225.7</v>
      </c>
      <c r="L56" s="58">
        <v>305.89999999999998</v>
      </c>
      <c r="M56" s="60">
        <v>31.18</v>
      </c>
    </row>
    <row r="57" spans="1:13" x14ac:dyDescent="0.35">
      <c r="A57" s="3">
        <v>50</v>
      </c>
      <c r="B57" s="57">
        <v>5.8729999999999997E-3</v>
      </c>
      <c r="C57" s="57">
        <v>5.8560000000000001E-3</v>
      </c>
      <c r="D57" s="58">
        <v>92640.4</v>
      </c>
      <c r="E57" s="58">
        <v>542.5</v>
      </c>
      <c r="F57" s="60">
        <v>26.03</v>
      </c>
      <c r="G57" s="3" t="s">
        <v>12</v>
      </c>
      <c r="H57" s="3">
        <v>50</v>
      </c>
      <c r="I57" s="57">
        <v>3.32E-3</v>
      </c>
      <c r="J57" s="57">
        <v>3.3149999999999998E-3</v>
      </c>
      <c r="K57" s="58">
        <v>95919.8</v>
      </c>
      <c r="L57" s="58">
        <v>317.89999999999998</v>
      </c>
      <c r="M57" s="60">
        <v>30.27</v>
      </c>
    </row>
    <row r="58" spans="1:13" x14ac:dyDescent="0.35">
      <c r="A58" s="3">
        <v>51</v>
      </c>
      <c r="B58" s="57">
        <v>5.8409999999999998E-3</v>
      </c>
      <c r="C58" s="57">
        <v>5.8240000000000002E-3</v>
      </c>
      <c r="D58" s="58">
        <v>92097.9</v>
      </c>
      <c r="E58" s="58">
        <v>536.4</v>
      </c>
      <c r="F58" s="60">
        <v>25.18</v>
      </c>
      <c r="G58" s="3" t="s">
        <v>12</v>
      </c>
      <c r="H58" s="3">
        <v>51</v>
      </c>
      <c r="I58" s="57">
        <v>3.6310000000000001E-3</v>
      </c>
      <c r="J58" s="57">
        <v>3.6250000000000002E-3</v>
      </c>
      <c r="K58" s="58">
        <v>95601.8</v>
      </c>
      <c r="L58" s="58">
        <v>346.5</v>
      </c>
      <c r="M58" s="60">
        <v>29.37</v>
      </c>
    </row>
    <row r="59" spans="1:13" x14ac:dyDescent="0.35">
      <c r="A59" s="3">
        <v>52</v>
      </c>
      <c r="B59" s="57">
        <v>6.3090000000000004E-3</v>
      </c>
      <c r="C59" s="57">
        <v>6.2890000000000003E-3</v>
      </c>
      <c r="D59" s="58">
        <v>91561.5</v>
      </c>
      <c r="E59" s="58">
        <v>575.79999999999995</v>
      </c>
      <c r="F59" s="60">
        <v>24.32</v>
      </c>
      <c r="G59" s="3" t="s">
        <v>12</v>
      </c>
      <c r="H59" s="3">
        <v>52</v>
      </c>
      <c r="I59" s="57">
        <v>4.2810000000000001E-3</v>
      </c>
      <c r="J59" s="57">
        <v>4.2719999999999998E-3</v>
      </c>
      <c r="K59" s="58">
        <v>95255.3</v>
      </c>
      <c r="L59" s="58">
        <v>406.9</v>
      </c>
      <c r="M59" s="60">
        <v>28.48</v>
      </c>
    </row>
    <row r="60" spans="1:13" x14ac:dyDescent="0.35">
      <c r="A60" s="3">
        <v>53</v>
      </c>
      <c r="B60" s="57">
        <v>7.1149999999999998E-3</v>
      </c>
      <c r="C60" s="57">
        <v>7.0899999999999999E-3</v>
      </c>
      <c r="D60" s="58">
        <v>90985.7</v>
      </c>
      <c r="E60" s="58">
        <v>645.1</v>
      </c>
      <c r="F60" s="60">
        <v>23.47</v>
      </c>
      <c r="G60" s="3" t="s">
        <v>12</v>
      </c>
      <c r="H60" s="3">
        <v>53</v>
      </c>
      <c r="I60" s="57">
        <v>3.8319999999999999E-3</v>
      </c>
      <c r="J60" s="57">
        <v>3.8249999999999998E-3</v>
      </c>
      <c r="K60" s="58">
        <v>94848.4</v>
      </c>
      <c r="L60" s="58">
        <v>362.8</v>
      </c>
      <c r="M60" s="60">
        <v>27.6</v>
      </c>
    </row>
    <row r="61" spans="1:13" x14ac:dyDescent="0.35">
      <c r="A61" s="3">
        <v>54</v>
      </c>
      <c r="B61" s="57">
        <v>9.0589999999999993E-3</v>
      </c>
      <c r="C61" s="57">
        <v>9.018E-3</v>
      </c>
      <c r="D61" s="58">
        <v>90340.7</v>
      </c>
      <c r="E61" s="58">
        <v>814.7</v>
      </c>
      <c r="F61" s="60">
        <v>22.63</v>
      </c>
      <c r="G61" s="3" t="s">
        <v>12</v>
      </c>
      <c r="H61" s="3">
        <v>54</v>
      </c>
      <c r="I61" s="57">
        <v>4.6719999999999999E-3</v>
      </c>
      <c r="J61" s="57">
        <v>4.6610000000000002E-3</v>
      </c>
      <c r="K61" s="58">
        <v>94485.6</v>
      </c>
      <c r="L61" s="58">
        <v>440.4</v>
      </c>
      <c r="M61" s="60">
        <v>26.7</v>
      </c>
    </row>
    <row r="62" spans="1:13" x14ac:dyDescent="0.35">
      <c r="A62" s="3">
        <v>55</v>
      </c>
      <c r="B62" s="57">
        <v>9.0150000000000004E-3</v>
      </c>
      <c r="C62" s="57">
        <v>8.9739999999999993E-3</v>
      </c>
      <c r="D62" s="58">
        <v>89525.9</v>
      </c>
      <c r="E62" s="58">
        <v>803.4</v>
      </c>
      <c r="F62" s="60">
        <v>21.84</v>
      </c>
      <c r="G62" s="3" t="s">
        <v>12</v>
      </c>
      <c r="H62" s="3">
        <v>55</v>
      </c>
      <c r="I62" s="57">
        <v>5.6849999999999999E-3</v>
      </c>
      <c r="J62" s="57">
        <v>5.6690000000000004E-3</v>
      </c>
      <c r="K62" s="58">
        <v>94045.2</v>
      </c>
      <c r="L62" s="58">
        <v>533.20000000000005</v>
      </c>
      <c r="M62" s="60">
        <v>25.82</v>
      </c>
    </row>
    <row r="63" spans="1:13" x14ac:dyDescent="0.35">
      <c r="A63" s="3">
        <v>56</v>
      </c>
      <c r="B63" s="57">
        <v>1.0215999999999999E-2</v>
      </c>
      <c r="C63" s="57">
        <v>1.0163999999999999E-2</v>
      </c>
      <c r="D63" s="58">
        <v>88722.5</v>
      </c>
      <c r="E63" s="58">
        <v>901.7</v>
      </c>
      <c r="F63" s="60">
        <v>21.03</v>
      </c>
      <c r="G63" s="3" t="s">
        <v>12</v>
      </c>
      <c r="H63" s="3">
        <v>56</v>
      </c>
      <c r="I63" s="57">
        <v>5.3319999999999999E-3</v>
      </c>
      <c r="J63" s="57">
        <v>5.3169999999999997E-3</v>
      </c>
      <c r="K63" s="58">
        <v>93512.1</v>
      </c>
      <c r="L63" s="58">
        <v>497.2</v>
      </c>
      <c r="M63" s="60">
        <v>24.97</v>
      </c>
    </row>
    <row r="64" spans="1:13" x14ac:dyDescent="0.35">
      <c r="A64" s="3">
        <v>57</v>
      </c>
      <c r="B64" s="57">
        <v>1.1934999999999999E-2</v>
      </c>
      <c r="C64" s="57">
        <v>1.1865000000000001E-2</v>
      </c>
      <c r="D64" s="58">
        <v>87820.800000000003</v>
      </c>
      <c r="E64" s="58">
        <v>1042</v>
      </c>
      <c r="F64" s="60">
        <v>20.239999999999998</v>
      </c>
      <c r="G64" s="3" t="s">
        <v>12</v>
      </c>
      <c r="H64" s="3">
        <v>57</v>
      </c>
      <c r="I64" s="57">
        <v>6.7980000000000002E-3</v>
      </c>
      <c r="J64" s="57">
        <v>6.7749999999999998E-3</v>
      </c>
      <c r="K64" s="58">
        <v>93014.8</v>
      </c>
      <c r="L64" s="58">
        <v>630.20000000000005</v>
      </c>
      <c r="M64" s="60">
        <v>24.1</v>
      </c>
    </row>
    <row r="65" spans="1:13" x14ac:dyDescent="0.35">
      <c r="A65" s="3">
        <v>58</v>
      </c>
      <c r="B65" s="57">
        <v>1.1901E-2</v>
      </c>
      <c r="C65" s="57">
        <v>1.183E-2</v>
      </c>
      <c r="D65" s="58">
        <v>86778.8</v>
      </c>
      <c r="E65" s="58">
        <v>1026.5999999999999</v>
      </c>
      <c r="F65" s="60">
        <v>19.48</v>
      </c>
      <c r="G65" s="3" t="s">
        <v>12</v>
      </c>
      <c r="H65" s="3">
        <v>58</v>
      </c>
      <c r="I65" s="57">
        <v>7.2199999999999999E-3</v>
      </c>
      <c r="J65" s="57">
        <v>7.1939999999999999E-3</v>
      </c>
      <c r="K65" s="58">
        <v>92384.6</v>
      </c>
      <c r="L65" s="58">
        <v>664.6</v>
      </c>
      <c r="M65" s="60">
        <v>23.26</v>
      </c>
    </row>
    <row r="66" spans="1:13" x14ac:dyDescent="0.35">
      <c r="A66" s="3">
        <v>59</v>
      </c>
      <c r="B66" s="57">
        <v>1.3759E-2</v>
      </c>
      <c r="C66" s="57">
        <v>1.3665E-2</v>
      </c>
      <c r="D66" s="58">
        <v>85752.2</v>
      </c>
      <c r="E66" s="58">
        <v>1171.8</v>
      </c>
      <c r="F66" s="60">
        <v>18.7</v>
      </c>
      <c r="G66" s="3" t="s">
        <v>12</v>
      </c>
      <c r="H66" s="3">
        <v>59</v>
      </c>
      <c r="I66" s="57">
        <v>7.718E-3</v>
      </c>
      <c r="J66" s="57">
        <v>7.6889999999999997E-3</v>
      </c>
      <c r="K66" s="58">
        <v>91720.1</v>
      </c>
      <c r="L66" s="58">
        <v>705.2</v>
      </c>
      <c r="M66" s="60">
        <v>22.42</v>
      </c>
    </row>
    <row r="67" spans="1:13" x14ac:dyDescent="0.35">
      <c r="A67" s="3">
        <v>60</v>
      </c>
      <c r="B67" s="57">
        <v>1.5446E-2</v>
      </c>
      <c r="C67" s="57">
        <v>1.5328E-2</v>
      </c>
      <c r="D67" s="58">
        <v>84580.4</v>
      </c>
      <c r="E67" s="58">
        <v>1296.4000000000001</v>
      </c>
      <c r="F67" s="60">
        <v>17.96</v>
      </c>
      <c r="G67" s="3" t="s">
        <v>12</v>
      </c>
      <c r="H67" s="3">
        <v>60</v>
      </c>
      <c r="I67" s="57">
        <v>8.378E-3</v>
      </c>
      <c r="J67" s="57">
        <v>8.3429999999999997E-3</v>
      </c>
      <c r="K67" s="58">
        <v>91014.8</v>
      </c>
      <c r="L67" s="58">
        <v>759.4</v>
      </c>
      <c r="M67" s="60">
        <v>21.59</v>
      </c>
    </row>
    <row r="68" spans="1:13" x14ac:dyDescent="0.35">
      <c r="A68" s="3">
        <v>61</v>
      </c>
      <c r="B68" s="57">
        <v>1.6306000000000001E-2</v>
      </c>
      <c r="C68" s="57">
        <v>1.6174000000000001E-2</v>
      </c>
      <c r="D68" s="58">
        <v>83283.899999999994</v>
      </c>
      <c r="E68" s="58">
        <v>1347</v>
      </c>
      <c r="F68" s="60">
        <v>17.23</v>
      </c>
      <c r="G68" s="3" t="s">
        <v>12</v>
      </c>
      <c r="H68" s="3">
        <v>61</v>
      </c>
      <c r="I68" s="57">
        <v>9.6369999999999997E-3</v>
      </c>
      <c r="J68" s="57">
        <v>9.5910000000000006E-3</v>
      </c>
      <c r="K68" s="58">
        <v>90255.5</v>
      </c>
      <c r="L68" s="58">
        <v>865.6</v>
      </c>
      <c r="M68" s="60">
        <v>20.77</v>
      </c>
    </row>
    <row r="69" spans="1:13" x14ac:dyDescent="0.35">
      <c r="A69" s="3">
        <v>62</v>
      </c>
      <c r="B69" s="57">
        <v>1.8766999999999999E-2</v>
      </c>
      <c r="C69" s="57">
        <v>1.8592000000000001E-2</v>
      </c>
      <c r="D69" s="58">
        <v>81936.899999999994</v>
      </c>
      <c r="E69" s="58">
        <v>1523.4</v>
      </c>
      <c r="F69" s="60">
        <v>16.5</v>
      </c>
      <c r="G69" s="3" t="s">
        <v>12</v>
      </c>
      <c r="H69" s="3">
        <v>62</v>
      </c>
      <c r="I69" s="57">
        <v>1.1073E-2</v>
      </c>
      <c r="J69" s="57">
        <v>1.1011999999999999E-2</v>
      </c>
      <c r="K69" s="58">
        <v>89389.8</v>
      </c>
      <c r="L69" s="58">
        <v>984.3</v>
      </c>
      <c r="M69" s="60">
        <v>19.97</v>
      </c>
    </row>
    <row r="70" spans="1:13" x14ac:dyDescent="0.35">
      <c r="A70" s="3">
        <v>63</v>
      </c>
      <c r="B70" s="57">
        <v>1.9623000000000002E-2</v>
      </c>
      <c r="C70" s="57">
        <v>1.9432000000000001E-2</v>
      </c>
      <c r="D70" s="58">
        <v>80413.5</v>
      </c>
      <c r="E70" s="58">
        <v>1562.6</v>
      </c>
      <c r="F70" s="60">
        <v>15.81</v>
      </c>
      <c r="G70" s="3" t="s">
        <v>12</v>
      </c>
      <c r="H70" s="3">
        <v>63</v>
      </c>
      <c r="I70" s="57">
        <v>1.1105E-2</v>
      </c>
      <c r="J70" s="57">
        <v>1.1043000000000001E-2</v>
      </c>
      <c r="K70" s="58">
        <v>88405.5</v>
      </c>
      <c r="L70" s="58">
        <v>976.3</v>
      </c>
      <c r="M70" s="60">
        <v>19.190000000000001</v>
      </c>
    </row>
    <row r="71" spans="1:13" x14ac:dyDescent="0.35">
      <c r="A71" s="3">
        <v>64</v>
      </c>
      <c r="B71" s="57">
        <v>2.0997999999999999E-2</v>
      </c>
      <c r="C71" s="57">
        <v>2.078E-2</v>
      </c>
      <c r="D71" s="58">
        <v>78850.899999999994</v>
      </c>
      <c r="E71" s="58">
        <v>1638.5</v>
      </c>
      <c r="F71" s="60">
        <v>15.11</v>
      </c>
      <c r="G71" s="3" t="s">
        <v>12</v>
      </c>
      <c r="H71" s="3">
        <v>64</v>
      </c>
      <c r="I71" s="57">
        <v>1.2654E-2</v>
      </c>
      <c r="J71" s="57">
        <v>1.2574E-2</v>
      </c>
      <c r="K71" s="58">
        <v>87429.2</v>
      </c>
      <c r="L71" s="58">
        <v>1099.4000000000001</v>
      </c>
      <c r="M71" s="60">
        <v>18.39</v>
      </c>
    </row>
    <row r="72" spans="1:13" x14ac:dyDescent="0.35">
      <c r="A72" s="3">
        <v>65</v>
      </c>
      <c r="B72" s="57">
        <v>2.3997000000000001E-2</v>
      </c>
      <c r="C72" s="57">
        <v>2.3713000000000001E-2</v>
      </c>
      <c r="D72" s="58">
        <v>77212.399999999994</v>
      </c>
      <c r="E72" s="58">
        <v>1830.9</v>
      </c>
      <c r="F72" s="60">
        <v>14.42</v>
      </c>
      <c r="G72" s="3" t="s">
        <v>12</v>
      </c>
      <c r="H72" s="3">
        <v>65</v>
      </c>
      <c r="I72" s="57">
        <v>1.4710000000000001E-2</v>
      </c>
      <c r="J72" s="57">
        <v>1.4602E-2</v>
      </c>
      <c r="K72" s="58">
        <v>86329.8</v>
      </c>
      <c r="L72" s="58">
        <v>1260.5999999999999</v>
      </c>
      <c r="M72" s="60">
        <v>17.62</v>
      </c>
    </row>
    <row r="73" spans="1:13" x14ac:dyDescent="0.35">
      <c r="A73" s="3">
        <v>66</v>
      </c>
      <c r="B73" s="57">
        <v>2.7782000000000001E-2</v>
      </c>
      <c r="C73" s="57">
        <v>2.7400999999999998E-2</v>
      </c>
      <c r="D73" s="58">
        <v>75381.399999999994</v>
      </c>
      <c r="E73" s="58">
        <v>2065.5</v>
      </c>
      <c r="F73" s="60">
        <v>13.76</v>
      </c>
      <c r="G73" s="3" t="s">
        <v>12</v>
      </c>
      <c r="H73" s="3">
        <v>66</v>
      </c>
      <c r="I73" s="57">
        <v>1.5987999999999999E-2</v>
      </c>
      <c r="J73" s="57">
        <v>1.5861E-2</v>
      </c>
      <c r="K73" s="58">
        <v>85069.2</v>
      </c>
      <c r="L73" s="58">
        <v>1349.3</v>
      </c>
      <c r="M73" s="60">
        <v>16.88</v>
      </c>
    </row>
    <row r="74" spans="1:13" x14ac:dyDescent="0.35">
      <c r="A74" s="3">
        <v>67</v>
      </c>
      <c r="B74" s="57">
        <v>2.9864999999999999E-2</v>
      </c>
      <c r="C74" s="57">
        <v>2.9425E-2</v>
      </c>
      <c r="D74" s="58">
        <v>73315.899999999994</v>
      </c>
      <c r="E74" s="58">
        <v>2157.3000000000002</v>
      </c>
      <c r="F74" s="60">
        <v>13.13</v>
      </c>
      <c r="G74" s="3" t="s">
        <v>12</v>
      </c>
      <c r="H74" s="3">
        <v>67</v>
      </c>
      <c r="I74" s="57">
        <v>1.7205000000000002E-2</v>
      </c>
      <c r="J74" s="57">
        <v>1.7058E-2</v>
      </c>
      <c r="K74" s="58">
        <v>83719.899999999994</v>
      </c>
      <c r="L74" s="58">
        <v>1428.1</v>
      </c>
      <c r="M74" s="60">
        <v>16.14</v>
      </c>
    </row>
    <row r="75" spans="1:13" x14ac:dyDescent="0.35">
      <c r="A75" s="3">
        <v>68</v>
      </c>
      <c r="B75" s="57">
        <v>3.1441999999999998E-2</v>
      </c>
      <c r="C75" s="57">
        <v>3.0956000000000001E-2</v>
      </c>
      <c r="D75" s="58">
        <v>71158.600000000006</v>
      </c>
      <c r="E75" s="58">
        <v>2202.8000000000002</v>
      </c>
      <c r="F75" s="60">
        <v>12.51</v>
      </c>
      <c r="G75" s="3" t="s">
        <v>12</v>
      </c>
      <c r="H75" s="3">
        <v>68</v>
      </c>
      <c r="I75" s="57">
        <v>1.8950000000000002E-2</v>
      </c>
      <c r="J75" s="57">
        <v>1.8772E-2</v>
      </c>
      <c r="K75" s="58">
        <v>82291.899999999994</v>
      </c>
      <c r="L75" s="58">
        <v>1544.8</v>
      </c>
      <c r="M75" s="60">
        <v>15.41</v>
      </c>
    </row>
    <row r="76" spans="1:13" x14ac:dyDescent="0.35">
      <c r="A76" s="3">
        <v>69</v>
      </c>
      <c r="B76" s="57">
        <v>3.5492999999999997E-2</v>
      </c>
      <c r="C76" s="57">
        <v>3.4874000000000002E-2</v>
      </c>
      <c r="D76" s="58">
        <v>68955.8</v>
      </c>
      <c r="E76" s="58">
        <v>2404.8000000000002</v>
      </c>
      <c r="F76" s="60">
        <v>11.9</v>
      </c>
      <c r="G76" s="3" t="s">
        <v>12</v>
      </c>
      <c r="H76" s="3">
        <v>69</v>
      </c>
      <c r="I76" s="57">
        <v>2.1822000000000001E-2</v>
      </c>
      <c r="J76" s="57">
        <v>2.1586000000000001E-2</v>
      </c>
      <c r="K76" s="58">
        <v>80747.100000000006</v>
      </c>
      <c r="L76" s="58">
        <v>1743</v>
      </c>
      <c r="M76" s="60">
        <v>14.7</v>
      </c>
    </row>
    <row r="77" spans="1:13" x14ac:dyDescent="0.35">
      <c r="A77" s="3">
        <v>70</v>
      </c>
      <c r="B77" s="57">
        <v>3.9633000000000002E-2</v>
      </c>
      <c r="C77" s="57">
        <v>3.8863000000000002E-2</v>
      </c>
      <c r="D77" s="58">
        <v>66551</v>
      </c>
      <c r="E77" s="58">
        <v>2586.4</v>
      </c>
      <c r="F77" s="60">
        <v>11.31</v>
      </c>
      <c r="G77" s="3" t="s">
        <v>12</v>
      </c>
      <c r="H77" s="3">
        <v>70</v>
      </c>
      <c r="I77" s="57">
        <v>2.3810000000000001E-2</v>
      </c>
      <c r="J77" s="57">
        <v>2.3529999999999999E-2</v>
      </c>
      <c r="K77" s="58">
        <v>79004</v>
      </c>
      <c r="L77" s="58">
        <v>1858.9</v>
      </c>
      <c r="M77" s="60">
        <v>14.01</v>
      </c>
    </row>
    <row r="78" spans="1:13" x14ac:dyDescent="0.35">
      <c r="A78" s="3">
        <v>71</v>
      </c>
      <c r="B78" s="57">
        <v>4.3423999999999997E-2</v>
      </c>
      <c r="C78" s="57">
        <v>4.2500999999999997E-2</v>
      </c>
      <c r="D78" s="58">
        <v>63964.7</v>
      </c>
      <c r="E78" s="58">
        <v>2718.6</v>
      </c>
      <c r="F78" s="60">
        <v>10.75</v>
      </c>
      <c r="G78" s="3" t="s">
        <v>12</v>
      </c>
      <c r="H78" s="3">
        <v>71</v>
      </c>
      <c r="I78" s="57">
        <v>2.7716000000000001E-2</v>
      </c>
      <c r="J78" s="57">
        <v>2.7337E-2</v>
      </c>
      <c r="K78" s="58">
        <v>77145.100000000006</v>
      </c>
      <c r="L78" s="58">
        <v>2108.9</v>
      </c>
      <c r="M78" s="60">
        <v>13.33</v>
      </c>
    </row>
    <row r="79" spans="1:13" x14ac:dyDescent="0.35">
      <c r="A79" s="3">
        <v>72</v>
      </c>
      <c r="B79" s="57">
        <v>4.8953999999999998E-2</v>
      </c>
      <c r="C79" s="57">
        <v>4.7784E-2</v>
      </c>
      <c r="D79" s="58">
        <v>61246.1</v>
      </c>
      <c r="E79" s="58">
        <v>2926.6</v>
      </c>
      <c r="F79" s="60">
        <v>10.199999999999999</v>
      </c>
      <c r="G79" s="3" t="s">
        <v>12</v>
      </c>
      <c r="H79" s="3">
        <v>72</v>
      </c>
      <c r="I79" s="57">
        <v>2.9048999999999998E-2</v>
      </c>
      <c r="J79" s="57">
        <v>2.8632999999999999E-2</v>
      </c>
      <c r="K79" s="58">
        <v>75036.2</v>
      </c>
      <c r="L79" s="58">
        <v>2148.5</v>
      </c>
      <c r="M79" s="60">
        <v>12.7</v>
      </c>
    </row>
    <row r="80" spans="1:13" x14ac:dyDescent="0.35">
      <c r="A80" s="3">
        <v>73</v>
      </c>
      <c r="B80" s="57">
        <v>5.3025000000000003E-2</v>
      </c>
      <c r="C80" s="57">
        <v>5.1655E-2</v>
      </c>
      <c r="D80" s="58">
        <v>58319.5</v>
      </c>
      <c r="E80" s="58">
        <v>3012.5</v>
      </c>
      <c r="F80" s="60">
        <v>9.69</v>
      </c>
      <c r="G80" s="3" t="s">
        <v>12</v>
      </c>
      <c r="H80" s="3">
        <v>73</v>
      </c>
      <c r="I80" s="57">
        <v>3.3383999999999997E-2</v>
      </c>
      <c r="J80" s="57">
        <v>3.2835999999999997E-2</v>
      </c>
      <c r="K80" s="58">
        <v>72887.7</v>
      </c>
      <c r="L80" s="58">
        <v>2393.4</v>
      </c>
      <c r="M80" s="60">
        <v>12.06</v>
      </c>
    </row>
    <row r="81" spans="1:13" x14ac:dyDescent="0.35">
      <c r="A81" s="3">
        <v>74</v>
      </c>
      <c r="B81" s="57">
        <v>5.7326000000000002E-2</v>
      </c>
      <c r="C81" s="57">
        <v>5.5728E-2</v>
      </c>
      <c r="D81" s="58">
        <v>55307</v>
      </c>
      <c r="E81" s="58">
        <v>3082.2</v>
      </c>
      <c r="F81" s="60">
        <v>9.19</v>
      </c>
      <c r="G81" s="3" t="s">
        <v>12</v>
      </c>
      <c r="H81" s="3">
        <v>74</v>
      </c>
      <c r="I81" s="57">
        <v>3.5171000000000001E-2</v>
      </c>
      <c r="J81" s="57">
        <v>3.4563000000000003E-2</v>
      </c>
      <c r="K81" s="58">
        <v>70494.3</v>
      </c>
      <c r="L81" s="58">
        <v>2436.5</v>
      </c>
      <c r="M81" s="60">
        <v>11.45</v>
      </c>
    </row>
    <row r="82" spans="1:13" x14ac:dyDescent="0.35">
      <c r="A82" s="3">
        <v>75</v>
      </c>
      <c r="B82" s="57">
        <v>6.2406999999999997E-2</v>
      </c>
      <c r="C82" s="57">
        <v>6.0519000000000003E-2</v>
      </c>
      <c r="D82" s="58">
        <v>52224.9</v>
      </c>
      <c r="E82" s="58">
        <v>3160.6</v>
      </c>
      <c r="F82" s="60">
        <v>8.6999999999999993</v>
      </c>
      <c r="G82" s="3" t="s">
        <v>12</v>
      </c>
      <c r="H82" s="3">
        <v>75</v>
      </c>
      <c r="I82" s="57">
        <v>3.9146E-2</v>
      </c>
      <c r="J82" s="57">
        <v>3.8394999999999999E-2</v>
      </c>
      <c r="K82" s="58">
        <v>68057.8</v>
      </c>
      <c r="L82" s="58">
        <v>2613.1</v>
      </c>
      <c r="M82" s="60">
        <v>10.84</v>
      </c>
    </row>
    <row r="83" spans="1:13" x14ac:dyDescent="0.35">
      <c r="A83" s="3">
        <v>76</v>
      </c>
      <c r="B83" s="57">
        <v>6.8806999999999993E-2</v>
      </c>
      <c r="C83" s="57">
        <v>6.6517999999999994E-2</v>
      </c>
      <c r="D83" s="58">
        <v>49064.3</v>
      </c>
      <c r="E83" s="58">
        <v>3263.7</v>
      </c>
      <c r="F83" s="60">
        <v>8.23</v>
      </c>
      <c r="G83" s="3" t="s">
        <v>12</v>
      </c>
      <c r="H83" s="3">
        <v>76</v>
      </c>
      <c r="I83" s="57">
        <v>4.3672999999999997E-2</v>
      </c>
      <c r="J83" s="57">
        <v>4.2738999999999999E-2</v>
      </c>
      <c r="K83" s="58">
        <v>65444.800000000003</v>
      </c>
      <c r="L83" s="58">
        <v>2797.1</v>
      </c>
      <c r="M83" s="60">
        <v>10.25</v>
      </c>
    </row>
    <row r="84" spans="1:13" x14ac:dyDescent="0.35">
      <c r="A84" s="3">
        <v>77</v>
      </c>
      <c r="B84" s="57">
        <v>7.6535000000000006E-2</v>
      </c>
      <c r="C84" s="57">
        <v>7.3715000000000003E-2</v>
      </c>
      <c r="D84" s="58">
        <v>45800.6</v>
      </c>
      <c r="E84" s="58">
        <v>3376.2</v>
      </c>
      <c r="F84" s="60">
        <v>7.78</v>
      </c>
      <c r="G84" s="3" t="s">
        <v>12</v>
      </c>
      <c r="H84" s="3">
        <v>77</v>
      </c>
      <c r="I84" s="57">
        <v>4.7898000000000003E-2</v>
      </c>
      <c r="J84" s="57">
        <v>4.6778E-2</v>
      </c>
      <c r="K84" s="58">
        <v>62647.7</v>
      </c>
      <c r="L84" s="58">
        <v>2930.5</v>
      </c>
      <c r="M84" s="60">
        <v>9.69</v>
      </c>
    </row>
    <row r="85" spans="1:13" x14ac:dyDescent="0.35">
      <c r="A85" s="3">
        <v>78</v>
      </c>
      <c r="B85" s="57">
        <v>8.2670999999999994E-2</v>
      </c>
      <c r="C85" s="57">
        <v>7.9389000000000001E-2</v>
      </c>
      <c r="D85" s="58">
        <v>42424.4</v>
      </c>
      <c r="E85" s="58">
        <v>3368.1</v>
      </c>
      <c r="F85" s="60">
        <v>7.36</v>
      </c>
      <c r="G85" s="3" t="s">
        <v>12</v>
      </c>
      <c r="H85" s="3">
        <v>78</v>
      </c>
      <c r="I85" s="57">
        <v>5.3422999999999998E-2</v>
      </c>
      <c r="J85" s="57">
        <v>5.2033000000000003E-2</v>
      </c>
      <c r="K85" s="58">
        <v>59717.1</v>
      </c>
      <c r="L85" s="58">
        <v>3107.3</v>
      </c>
      <c r="M85" s="60">
        <v>9.14</v>
      </c>
    </row>
    <row r="86" spans="1:13" x14ac:dyDescent="0.35">
      <c r="A86" s="3">
        <v>79</v>
      </c>
      <c r="B86" s="57">
        <v>8.7575E-2</v>
      </c>
      <c r="C86" s="57">
        <v>8.3901000000000003E-2</v>
      </c>
      <c r="D86" s="58">
        <v>39056.400000000001</v>
      </c>
      <c r="E86" s="58">
        <v>3276.9</v>
      </c>
      <c r="F86" s="60">
        <v>6.95</v>
      </c>
      <c r="G86" s="3" t="s">
        <v>12</v>
      </c>
      <c r="H86" s="3">
        <v>79</v>
      </c>
      <c r="I86" s="57">
        <v>5.6645000000000001E-2</v>
      </c>
      <c r="J86" s="57">
        <v>5.5085000000000002E-2</v>
      </c>
      <c r="K86" s="58">
        <v>56609.9</v>
      </c>
      <c r="L86" s="58">
        <v>3118.3</v>
      </c>
      <c r="M86" s="60">
        <v>8.61</v>
      </c>
    </row>
    <row r="87" spans="1:13" x14ac:dyDescent="0.35">
      <c r="A87" s="3">
        <v>80</v>
      </c>
      <c r="B87" s="57">
        <v>9.2543E-2</v>
      </c>
      <c r="C87" s="57">
        <v>8.8450000000000001E-2</v>
      </c>
      <c r="D87" s="58">
        <v>35779.5</v>
      </c>
      <c r="E87" s="58">
        <v>3164.7</v>
      </c>
      <c r="F87" s="60">
        <v>6.54</v>
      </c>
      <c r="G87" s="3" t="s">
        <v>12</v>
      </c>
      <c r="H87" s="3">
        <v>80</v>
      </c>
      <c r="I87" s="57">
        <v>6.5870999999999999E-2</v>
      </c>
      <c r="J87" s="57">
        <v>6.3770999999999994E-2</v>
      </c>
      <c r="K87" s="58">
        <v>53491.5</v>
      </c>
      <c r="L87" s="58">
        <v>3411.2</v>
      </c>
      <c r="M87" s="60">
        <v>8.09</v>
      </c>
    </row>
    <row r="88" spans="1:13" x14ac:dyDescent="0.35">
      <c r="A88" s="3">
        <v>81</v>
      </c>
      <c r="B88" s="57">
        <v>0.109144</v>
      </c>
      <c r="C88" s="57">
        <v>0.103496</v>
      </c>
      <c r="D88" s="58">
        <v>32614.799999999999</v>
      </c>
      <c r="E88" s="58">
        <v>3375.5</v>
      </c>
      <c r="F88" s="60">
        <v>6.13</v>
      </c>
      <c r="G88" s="3" t="s">
        <v>12</v>
      </c>
      <c r="H88" s="3">
        <v>81</v>
      </c>
      <c r="I88" s="57">
        <v>7.2328000000000003E-2</v>
      </c>
      <c r="J88" s="57">
        <v>6.9803000000000004E-2</v>
      </c>
      <c r="K88" s="58">
        <v>50080.3</v>
      </c>
      <c r="L88" s="58">
        <v>3495.8</v>
      </c>
      <c r="M88" s="60">
        <v>7.6</v>
      </c>
    </row>
    <row r="89" spans="1:13" x14ac:dyDescent="0.35">
      <c r="A89" s="3">
        <v>82</v>
      </c>
      <c r="B89" s="57">
        <v>0.121443</v>
      </c>
      <c r="C89" s="57">
        <v>0.114491</v>
      </c>
      <c r="D89" s="58">
        <v>29239.3</v>
      </c>
      <c r="E89" s="58">
        <v>3347.6</v>
      </c>
      <c r="F89" s="60">
        <v>5.78</v>
      </c>
      <c r="G89" s="3" t="s">
        <v>12</v>
      </c>
      <c r="H89" s="3">
        <v>82</v>
      </c>
      <c r="I89" s="57">
        <v>7.9506999999999994E-2</v>
      </c>
      <c r="J89" s="57">
        <v>7.6467999999999994E-2</v>
      </c>
      <c r="K89" s="58">
        <v>46584.6</v>
      </c>
      <c r="L89" s="58">
        <v>3562.2</v>
      </c>
      <c r="M89" s="60">
        <v>7.14</v>
      </c>
    </row>
    <row r="90" spans="1:13" x14ac:dyDescent="0.35">
      <c r="A90" s="3">
        <v>83</v>
      </c>
      <c r="B90" s="57">
        <v>0.129001</v>
      </c>
      <c r="C90" s="57">
        <v>0.121185</v>
      </c>
      <c r="D90" s="58">
        <v>25891.7</v>
      </c>
      <c r="E90" s="58">
        <v>3137.7</v>
      </c>
      <c r="F90" s="60">
        <v>5.46</v>
      </c>
      <c r="G90" s="3" t="s">
        <v>12</v>
      </c>
      <c r="H90" s="3">
        <v>83</v>
      </c>
      <c r="I90" s="57">
        <v>8.6888000000000007E-2</v>
      </c>
      <c r="J90" s="57">
        <v>8.3269999999999997E-2</v>
      </c>
      <c r="K90" s="58">
        <v>43022.400000000001</v>
      </c>
      <c r="L90" s="58">
        <v>3582.5</v>
      </c>
      <c r="M90" s="60">
        <v>6.68</v>
      </c>
    </row>
    <row r="91" spans="1:13" x14ac:dyDescent="0.35">
      <c r="A91" s="3">
        <v>84</v>
      </c>
      <c r="B91" s="57">
        <v>0.13794600000000001</v>
      </c>
      <c r="C91" s="57">
        <v>0.12904599999999999</v>
      </c>
      <c r="D91" s="58">
        <v>22754</v>
      </c>
      <c r="E91" s="58">
        <v>2936.3</v>
      </c>
      <c r="F91" s="60">
        <v>5.15</v>
      </c>
      <c r="G91" s="3" t="s">
        <v>12</v>
      </c>
      <c r="H91" s="3">
        <v>84</v>
      </c>
      <c r="I91" s="57">
        <v>9.6554000000000001E-2</v>
      </c>
      <c r="J91" s="57">
        <v>9.2107999999999995E-2</v>
      </c>
      <c r="K91" s="58">
        <v>39439.9</v>
      </c>
      <c r="L91" s="58">
        <v>3632.7</v>
      </c>
      <c r="M91" s="60">
        <v>6.25</v>
      </c>
    </row>
    <row r="92" spans="1:13" x14ac:dyDescent="0.35">
      <c r="A92" s="3">
        <v>85</v>
      </c>
      <c r="B92" s="57">
        <v>0.152919</v>
      </c>
      <c r="C92" s="57">
        <v>0.14205699999999999</v>
      </c>
      <c r="D92" s="58">
        <v>19817.7</v>
      </c>
      <c r="E92" s="58">
        <v>2815.2</v>
      </c>
      <c r="F92" s="60">
        <v>4.84</v>
      </c>
      <c r="G92" s="3" t="s">
        <v>12</v>
      </c>
      <c r="H92" s="3">
        <v>85</v>
      </c>
      <c r="I92" s="57">
        <v>0.10542899999999999</v>
      </c>
      <c r="J92" s="57">
        <v>0.100149</v>
      </c>
      <c r="K92" s="58">
        <v>35807.1</v>
      </c>
      <c r="L92" s="58">
        <v>3586.1</v>
      </c>
      <c r="M92" s="60">
        <v>5.83</v>
      </c>
    </row>
    <row r="93" spans="1:13" x14ac:dyDescent="0.35">
      <c r="A93" s="3">
        <v>86</v>
      </c>
      <c r="B93" s="57">
        <v>0.16819600000000001</v>
      </c>
      <c r="C93" s="57">
        <v>0.15514900000000001</v>
      </c>
      <c r="D93" s="58">
        <v>17002.5</v>
      </c>
      <c r="E93" s="58">
        <v>2637.9</v>
      </c>
      <c r="F93" s="60">
        <v>4.55</v>
      </c>
      <c r="G93" s="3" t="s">
        <v>12</v>
      </c>
      <c r="H93" s="3">
        <v>86</v>
      </c>
      <c r="I93" s="57">
        <v>0.118225</v>
      </c>
      <c r="J93" s="57">
        <v>0.111626</v>
      </c>
      <c r="K93" s="58">
        <v>32221.1</v>
      </c>
      <c r="L93" s="58">
        <v>3596.7</v>
      </c>
      <c r="M93" s="60">
        <v>5.42</v>
      </c>
    </row>
    <row r="94" spans="1:13" x14ac:dyDescent="0.35">
      <c r="A94" s="3">
        <v>87</v>
      </c>
      <c r="B94" s="57">
        <v>0.18309700000000001</v>
      </c>
      <c r="C94" s="57">
        <v>0.167741</v>
      </c>
      <c r="D94" s="58">
        <v>14364.5</v>
      </c>
      <c r="E94" s="58">
        <v>2409.5</v>
      </c>
      <c r="F94" s="60">
        <v>4.3</v>
      </c>
      <c r="G94" s="3" t="s">
        <v>12</v>
      </c>
      <c r="H94" s="3">
        <v>87</v>
      </c>
      <c r="I94" s="57">
        <v>0.13594500000000001</v>
      </c>
      <c r="J94" s="57">
        <v>0.12729199999999999</v>
      </c>
      <c r="K94" s="58">
        <v>28624.400000000001</v>
      </c>
      <c r="L94" s="58">
        <v>3643.7</v>
      </c>
      <c r="M94" s="60">
        <v>5.04</v>
      </c>
    </row>
    <row r="95" spans="1:13" x14ac:dyDescent="0.35">
      <c r="A95" s="3">
        <v>88</v>
      </c>
      <c r="B95" s="57">
        <v>0.20130100000000001</v>
      </c>
      <c r="C95" s="57">
        <v>0.182893</v>
      </c>
      <c r="D95" s="58">
        <v>11955</v>
      </c>
      <c r="E95" s="58">
        <v>2186.5</v>
      </c>
      <c r="F95" s="60">
        <v>4.0599999999999996</v>
      </c>
      <c r="G95" s="3" t="s">
        <v>12</v>
      </c>
      <c r="H95" s="3">
        <v>88</v>
      </c>
      <c r="I95" s="57">
        <v>0.14760000000000001</v>
      </c>
      <c r="J95" s="57">
        <v>0.13745599999999999</v>
      </c>
      <c r="K95" s="58">
        <v>24980.7</v>
      </c>
      <c r="L95" s="58">
        <v>3433.7</v>
      </c>
      <c r="M95" s="60">
        <v>4.7</v>
      </c>
    </row>
    <row r="96" spans="1:13" x14ac:dyDescent="0.35">
      <c r="A96" s="3">
        <v>89</v>
      </c>
      <c r="B96" s="57">
        <v>0.211784</v>
      </c>
      <c r="C96" s="57">
        <v>0.19150500000000001</v>
      </c>
      <c r="D96" s="58">
        <v>9768.5</v>
      </c>
      <c r="E96" s="58">
        <v>1870.7</v>
      </c>
      <c r="F96" s="60">
        <v>3.86</v>
      </c>
      <c r="G96" s="3" t="s">
        <v>12</v>
      </c>
      <c r="H96" s="3">
        <v>89</v>
      </c>
      <c r="I96" s="57">
        <v>0.162023</v>
      </c>
      <c r="J96" s="57">
        <v>0.14988099999999999</v>
      </c>
      <c r="K96" s="58">
        <v>21547</v>
      </c>
      <c r="L96" s="58">
        <v>3229.5</v>
      </c>
      <c r="M96" s="60">
        <v>4.37</v>
      </c>
    </row>
    <row r="97" spans="1:13" x14ac:dyDescent="0.35">
      <c r="A97" s="3">
        <v>90</v>
      </c>
      <c r="B97" s="57">
        <v>0.224436</v>
      </c>
      <c r="C97" s="57">
        <v>0.201792</v>
      </c>
      <c r="D97" s="58">
        <v>7897.8</v>
      </c>
      <c r="E97" s="58">
        <v>1593.7</v>
      </c>
      <c r="F97" s="60">
        <v>3.66</v>
      </c>
      <c r="G97" s="3" t="s">
        <v>12</v>
      </c>
      <c r="H97" s="3">
        <v>90</v>
      </c>
      <c r="I97" s="57">
        <v>0.17665400000000001</v>
      </c>
      <c r="J97" s="57">
        <v>0.16231699999999999</v>
      </c>
      <c r="K97" s="58">
        <v>18317.5</v>
      </c>
      <c r="L97" s="58">
        <v>2973.2</v>
      </c>
      <c r="M97" s="60">
        <v>4.0599999999999996</v>
      </c>
    </row>
    <row r="98" spans="1:13" x14ac:dyDescent="0.35">
      <c r="A98" s="3">
        <v>91</v>
      </c>
      <c r="B98" s="57">
        <v>0.227211</v>
      </c>
      <c r="C98" s="57">
        <v>0.20403199999999999</v>
      </c>
      <c r="D98" s="58">
        <v>6304.1</v>
      </c>
      <c r="E98" s="58">
        <v>1286.2</v>
      </c>
      <c r="F98" s="60">
        <v>3.46</v>
      </c>
      <c r="G98" s="3" t="s">
        <v>12</v>
      </c>
      <c r="H98" s="3">
        <v>91</v>
      </c>
      <c r="I98" s="57">
        <v>0.20136100000000001</v>
      </c>
      <c r="J98" s="57">
        <v>0.18294199999999999</v>
      </c>
      <c r="K98" s="58">
        <v>15344.2</v>
      </c>
      <c r="L98" s="58">
        <v>2807.1</v>
      </c>
      <c r="M98" s="60">
        <v>3.75</v>
      </c>
    </row>
    <row r="99" spans="1:13" x14ac:dyDescent="0.35">
      <c r="A99" s="3">
        <v>92</v>
      </c>
      <c r="B99" s="57">
        <v>0.228384</v>
      </c>
      <c r="C99" s="57">
        <v>0.20497699999999999</v>
      </c>
      <c r="D99" s="58">
        <v>5017.8999999999996</v>
      </c>
      <c r="E99" s="58">
        <v>1028.5</v>
      </c>
      <c r="F99" s="60">
        <v>3.21</v>
      </c>
      <c r="G99" s="3" t="s">
        <v>12</v>
      </c>
      <c r="H99" s="3">
        <v>92</v>
      </c>
      <c r="I99" s="57">
        <v>0.223334</v>
      </c>
      <c r="J99" s="57">
        <v>0.2009</v>
      </c>
      <c r="K99" s="58">
        <v>12537.1</v>
      </c>
      <c r="L99" s="58">
        <v>2518.6999999999998</v>
      </c>
      <c r="M99" s="60">
        <v>3.47</v>
      </c>
    </row>
    <row r="100" spans="1:13" x14ac:dyDescent="0.35">
      <c r="A100" s="3">
        <v>93</v>
      </c>
      <c r="B100" s="57">
        <v>0.28439900000000001</v>
      </c>
      <c r="C100" s="57">
        <v>0.24899199999999999</v>
      </c>
      <c r="D100" s="58">
        <v>3989.3</v>
      </c>
      <c r="E100" s="58">
        <v>993.3</v>
      </c>
      <c r="F100" s="60">
        <v>2.91</v>
      </c>
      <c r="G100" s="3" t="s">
        <v>12</v>
      </c>
      <c r="H100" s="3">
        <v>93</v>
      </c>
      <c r="I100" s="57">
        <v>0.24668300000000001</v>
      </c>
      <c r="J100" s="57">
        <v>0.21959799999999999</v>
      </c>
      <c r="K100" s="58">
        <v>10018.4</v>
      </c>
      <c r="L100" s="58">
        <v>2200</v>
      </c>
      <c r="M100" s="60">
        <v>3.22</v>
      </c>
    </row>
    <row r="101" spans="1:13" x14ac:dyDescent="0.35">
      <c r="A101" s="3">
        <v>94</v>
      </c>
      <c r="B101" s="57">
        <v>0.32097799999999999</v>
      </c>
      <c r="C101" s="57">
        <v>0.27658899999999997</v>
      </c>
      <c r="D101" s="58">
        <v>2996</v>
      </c>
      <c r="E101" s="58">
        <v>828.7</v>
      </c>
      <c r="F101" s="60">
        <v>2.71</v>
      </c>
      <c r="G101" s="3" t="s">
        <v>12</v>
      </c>
      <c r="H101" s="3">
        <v>94</v>
      </c>
      <c r="I101" s="57">
        <v>0.27454400000000001</v>
      </c>
      <c r="J101" s="57">
        <v>0.24140500000000001</v>
      </c>
      <c r="K101" s="58">
        <v>7818.4</v>
      </c>
      <c r="L101" s="58">
        <v>1887.4</v>
      </c>
      <c r="M101" s="60">
        <v>2.98</v>
      </c>
    </row>
    <row r="102" spans="1:13" x14ac:dyDescent="0.35">
      <c r="A102" s="3">
        <v>95</v>
      </c>
      <c r="B102" s="57">
        <v>0.36230099999999998</v>
      </c>
      <c r="C102" s="57">
        <v>0.30673600000000001</v>
      </c>
      <c r="D102" s="58">
        <v>2167.3000000000002</v>
      </c>
      <c r="E102" s="58">
        <v>664.8</v>
      </c>
      <c r="F102" s="60">
        <v>2.56</v>
      </c>
      <c r="G102" s="3" t="s">
        <v>12</v>
      </c>
      <c r="H102" s="3">
        <v>95</v>
      </c>
      <c r="I102" s="57">
        <v>0.30903399999999998</v>
      </c>
      <c r="J102" s="57">
        <v>0.26767400000000002</v>
      </c>
      <c r="K102" s="58">
        <v>5931</v>
      </c>
      <c r="L102" s="58">
        <v>1587.6</v>
      </c>
      <c r="M102" s="60">
        <v>2.78</v>
      </c>
    </row>
    <row r="103" spans="1:13" x14ac:dyDescent="0.35">
      <c r="A103" s="3">
        <v>96</v>
      </c>
      <c r="B103" s="57">
        <v>0.35370400000000002</v>
      </c>
      <c r="C103" s="57">
        <v>0.30055100000000001</v>
      </c>
      <c r="D103" s="58">
        <v>1502.5</v>
      </c>
      <c r="E103" s="58">
        <v>451.6</v>
      </c>
      <c r="F103" s="60">
        <v>2.4700000000000002</v>
      </c>
      <c r="G103" s="3" t="s">
        <v>12</v>
      </c>
      <c r="H103" s="3">
        <v>96</v>
      </c>
      <c r="I103" s="57">
        <v>0.32704</v>
      </c>
      <c r="J103" s="57">
        <v>0.28107799999999999</v>
      </c>
      <c r="K103" s="58">
        <v>4343.3999999999996</v>
      </c>
      <c r="L103" s="58">
        <v>1220.8</v>
      </c>
      <c r="M103" s="60">
        <v>2.61</v>
      </c>
    </row>
    <row r="104" spans="1:13" x14ac:dyDescent="0.35">
      <c r="A104" s="3">
        <v>97</v>
      </c>
      <c r="B104" s="57">
        <v>0.38601799999999997</v>
      </c>
      <c r="C104" s="57">
        <v>0.32356699999999999</v>
      </c>
      <c r="D104" s="58">
        <v>1051</v>
      </c>
      <c r="E104" s="58">
        <v>340.1</v>
      </c>
      <c r="F104" s="60">
        <v>2.31</v>
      </c>
      <c r="G104" s="3" t="s">
        <v>12</v>
      </c>
      <c r="H104" s="3">
        <v>97</v>
      </c>
      <c r="I104" s="57">
        <v>0.35380099999999998</v>
      </c>
      <c r="J104" s="57">
        <v>0.30062100000000003</v>
      </c>
      <c r="K104" s="58">
        <v>3122.6</v>
      </c>
      <c r="L104" s="58">
        <v>938.7</v>
      </c>
      <c r="M104" s="60">
        <v>2.4300000000000002</v>
      </c>
    </row>
    <row r="105" spans="1:13" x14ac:dyDescent="0.35">
      <c r="A105" s="3">
        <v>98</v>
      </c>
      <c r="B105" s="57">
        <v>0.39523799999999998</v>
      </c>
      <c r="C105" s="57">
        <v>0.33001999999999998</v>
      </c>
      <c r="D105" s="58">
        <v>710.9</v>
      </c>
      <c r="E105" s="58">
        <v>234.6</v>
      </c>
      <c r="F105" s="60">
        <v>2.1800000000000002</v>
      </c>
      <c r="G105" s="3" t="s">
        <v>12</v>
      </c>
      <c r="H105" s="3">
        <v>98</v>
      </c>
      <c r="I105" s="57">
        <v>0.38631300000000002</v>
      </c>
      <c r="J105" s="57">
        <v>0.32377400000000001</v>
      </c>
      <c r="K105" s="58">
        <v>2183.9</v>
      </c>
      <c r="L105" s="58">
        <v>707.1</v>
      </c>
      <c r="M105" s="60">
        <v>2.2599999999999998</v>
      </c>
    </row>
    <row r="106" spans="1:13" x14ac:dyDescent="0.35">
      <c r="A106" s="3">
        <v>99</v>
      </c>
      <c r="B106" s="57">
        <v>0.44531199999999999</v>
      </c>
      <c r="C106" s="57">
        <v>0.36421700000000001</v>
      </c>
      <c r="D106" s="58">
        <v>476.3</v>
      </c>
      <c r="E106" s="58">
        <v>173.5</v>
      </c>
      <c r="F106" s="60">
        <v>2.0099999999999998</v>
      </c>
      <c r="G106" s="3" t="s">
        <v>12</v>
      </c>
      <c r="H106" s="3">
        <v>99</v>
      </c>
      <c r="I106" s="57">
        <v>0.421875</v>
      </c>
      <c r="J106" s="57">
        <v>0.348387</v>
      </c>
      <c r="K106" s="58">
        <v>1476.8</v>
      </c>
      <c r="L106" s="58">
        <v>514.5</v>
      </c>
      <c r="M106" s="60">
        <v>2.1</v>
      </c>
    </row>
    <row r="107" spans="1:13" x14ac:dyDescent="0.35">
      <c r="A107" s="3">
        <v>100</v>
      </c>
      <c r="B107" s="3">
        <v>0.60655700000000001</v>
      </c>
      <c r="C107" s="3">
        <v>0.46540900000000002</v>
      </c>
      <c r="D107" s="3">
        <v>302.8</v>
      </c>
      <c r="E107" s="3">
        <v>140.9</v>
      </c>
      <c r="F107" s="3">
        <v>1.88</v>
      </c>
      <c r="G107" s="3" t="s">
        <v>12</v>
      </c>
      <c r="H107" s="3">
        <v>100</v>
      </c>
      <c r="I107" s="3">
        <v>0.41281099999999998</v>
      </c>
      <c r="J107" s="3">
        <v>0.34218300000000001</v>
      </c>
      <c r="K107" s="3">
        <v>962.3</v>
      </c>
      <c r="L107" s="3">
        <v>329.3</v>
      </c>
      <c r="M107" s="3">
        <v>1.96</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29</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5.9969999999999997E-3</v>
      </c>
      <c r="C7" s="57">
        <v>5.9789999999999999E-3</v>
      </c>
      <c r="D7" s="58">
        <v>100000</v>
      </c>
      <c r="E7" s="58">
        <v>597.9</v>
      </c>
      <c r="F7" s="60">
        <v>72.64</v>
      </c>
      <c r="G7" s="3" t="s">
        <v>12</v>
      </c>
      <c r="H7" s="3">
        <v>0</v>
      </c>
      <c r="I7" s="57">
        <v>4.5589999999999997E-3</v>
      </c>
      <c r="J7" s="57">
        <v>4.548E-3</v>
      </c>
      <c r="K7" s="58">
        <v>100000</v>
      </c>
      <c r="L7" s="58">
        <v>454.8</v>
      </c>
      <c r="M7" s="60">
        <v>78.180000000000007</v>
      </c>
    </row>
    <row r="8" spans="1:13" x14ac:dyDescent="0.35">
      <c r="A8" s="3">
        <v>1</v>
      </c>
      <c r="B8" s="57">
        <v>4.0099999999999999E-4</v>
      </c>
      <c r="C8" s="57">
        <v>4.0099999999999999E-4</v>
      </c>
      <c r="D8" s="58">
        <v>99402.1</v>
      </c>
      <c r="E8" s="58">
        <v>39.9</v>
      </c>
      <c r="F8" s="60">
        <v>72.08</v>
      </c>
      <c r="G8" s="3" t="s">
        <v>12</v>
      </c>
      <c r="H8" s="3">
        <v>1</v>
      </c>
      <c r="I8" s="57">
        <v>3.28E-4</v>
      </c>
      <c r="J8" s="57">
        <v>3.28E-4</v>
      </c>
      <c r="K8" s="58">
        <v>99545.2</v>
      </c>
      <c r="L8" s="58">
        <v>32.700000000000003</v>
      </c>
      <c r="M8" s="60">
        <v>77.540000000000006</v>
      </c>
    </row>
    <row r="9" spans="1:13" x14ac:dyDescent="0.35">
      <c r="A9" s="3">
        <v>2</v>
      </c>
      <c r="B9" s="57">
        <v>2.6400000000000002E-4</v>
      </c>
      <c r="C9" s="57">
        <v>2.6400000000000002E-4</v>
      </c>
      <c r="D9" s="58">
        <v>99362.3</v>
      </c>
      <c r="E9" s="58">
        <v>26.2</v>
      </c>
      <c r="F9" s="60">
        <v>71.11</v>
      </c>
      <c r="G9" s="3" t="s">
        <v>12</v>
      </c>
      <c r="H9" s="3">
        <v>2</v>
      </c>
      <c r="I9" s="57">
        <v>2.0900000000000001E-4</v>
      </c>
      <c r="J9" s="57">
        <v>2.0900000000000001E-4</v>
      </c>
      <c r="K9" s="58">
        <v>99512.5</v>
      </c>
      <c r="L9" s="58">
        <v>20.8</v>
      </c>
      <c r="M9" s="60">
        <v>76.56</v>
      </c>
    </row>
    <row r="10" spans="1:13" x14ac:dyDescent="0.35">
      <c r="A10" s="3">
        <v>3</v>
      </c>
      <c r="B10" s="57">
        <v>2.3900000000000001E-4</v>
      </c>
      <c r="C10" s="57">
        <v>2.3900000000000001E-4</v>
      </c>
      <c r="D10" s="58">
        <v>99336</v>
      </c>
      <c r="E10" s="58">
        <v>23.8</v>
      </c>
      <c r="F10" s="60">
        <v>70.12</v>
      </c>
      <c r="G10" s="3" t="s">
        <v>12</v>
      </c>
      <c r="H10" s="3">
        <v>3</v>
      </c>
      <c r="I10" s="57">
        <v>2.05E-4</v>
      </c>
      <c r="J10" s="57">
        <v>2.05E-4</v>
      </c>
      <c r="K10" s="58">
        <v>99491.7</v>
      </c>
      <c r="L10" s="58">
        <v>20.399999999999999</v>
      </c>
      <c r="M10" s="60">
        <v>75.58</v>
      </c>
    </row>
    <row r="11" spans="1:13" x14ac:dyDescent="0.35">
      <c r="A11" s="3">
        <v>4</v>
      </c>
      <c r="B11" s="57">
        <v>1.9100000000000001E-4</v>
      </c>
      <c r="C11" s="57">
        <v>1.9100000000000001E-4</v>
      </c>
      <c r="D11" s="58">
        <v>99312.3</v>
      </c>
      <c r="E11" s="58">
        <v>19</v>
      </c>
      <c r="F11" s="60">
        <v>69.14</v>
      </c>
      <c r="G11" s="3" t="s">
        <v>12</v>
      </c>
      <c r="H11" s="3">
        <v>4</v>
      </c>
      <c r="I11" s="57">
        <v>1.22E-4</v>
      </c>
      <c r="J11" s="57">
        <v>1.22E-4</v>
      </c>
      <c r="K11" s="58">
        <v>99471.3</v>
      </c>
      <c r="L11" s="58">
        <v>12.1</v>
      </c>
      <c r="M11" s="60">
        <v>74.59</v>
      </c>
    </row>
    <row r="12" spans="1:13" x14ac:dyDescent="0.35">
      <c r="A12" s="3">
        <v>5</v>
      </c>
      <c r="B12" s="57">
        <v>1.55E-4</v>
      </c>
      <c r="C12" s="57">
        <v>1.55E-4</v>
      </c>
      <c r="D12" s="58">
        <v>99293.3</v>
      </c>
      <c r="E12" s="58">
        <v>15.3</v>
      </c>
      <c r="F12" s="60">
        <v>68.150000000000006</v>
      </c>
      <c r="G12" s="3" t="s">
        <v>12</v>
      </c>
      <c r="H12" s="3">
        <v>5</v>
      </c>
      <c r="I12" s="57">
        <v>1.7200000000000001E-4</v>
      </c>
      <c r="J12" s="57">
        <v>1.7200000000000001E-4</v>
      </c>
      <c r="K12" s="58">
        <v>99459.1</v>
      </c>
      <c r="L12" s="58">
        <v>17.100000000000001</v>
      </c>
      <c r="M12" s="60">
        <v>73.599999999999994</v>
      </c>
    </row>
    <row r="13" spans="1:13" x14ac:dyDescent="0.35">
      <c r="A13" s="3">
        <v>6</v>
      </c>
      <c r="B13" s="57">
        <v>1.5200000000000001E-4</v>
      </c>
      <c r="C13" s="57">
        <v>1.5200000000000001E-4</v>
      </c>
      <c r="D13" s="58">
        <v>99277.9</v>
      </c>
      <c r="E13" s="58">
        <v>15</v>
      </c>
      <c r="F13" s="60">
        <v>67.16</v>
      </c>
      <c r="G13" s="3" t="s">
        <v>12</v>
      </c>
      <c r="H13" s="3">
        <v>6</v>
      </c>
      <c r="I13" s="57">
        <v>2.2100000000000001E-4</v>
      </c>
      <c r="J13" s="57">
        <v>2.2100000000000001E-4</v>
      </c>
      <c r="K13" s="58">
        <v>99442</v>
      </c>
      <c r="L13" s="58">
        <v>22</v>
      </c>
      <c r="M13" s="60">
        <v>72.61</v>
      </c>
    </row>
    <row r="14" spans="1:13" x14ac:dyDescent="0.35">
      <c r="A14" s="3">
        <v>7</v>
      </c>
      <c r="B14" s="57">
        <v>1.92E-4</v>
      </c>
      <c r="C14" s="57">
        <v>1.92E-4</v>
      </c>
      <c r="D14" s="58">
        <v>99262.9</v>
      </c>
      <c r="E14" s="58">
        <v>19</v>
      </c>
      <c r="F14" s="60">
        <v>66.17</v>
      </c>
      <c r="G14" s="3" t="s">
        <v>12</v>
      </c>
      <c r="H14" s="3">
        <v>7</v>
      </c>
      <c r="I14" s="57">
        <v>1.4799999999999999E-4</v>
      </c>
      <c r="J14" s="57">
        <v>1.4799999999999999E-4</v>
      </c>
      <c r="K14" s="58">
        <v>99420</v>
      </c>
      <c r="L14" s="58">
        <v>14.7</v>
      </c>
      <c r="M14" s="60">
        <v>71.63</v>
      </c>
    </row>
    <row r="15" spans="1:13" x14ac:dyDescent="0.35">
      <c r="A15" s="3">
        <v>8</v>
      </c>
      <c r="B15" s="57">
        <v>1.5200000000000001E-4</v>
      </c>
      <c r="C15" s="57">
        <v>1.5200000000000001E-4</v>
      </c>
      <c r="D15" s="58">
        <v>99243.9</v>
      </c>
      <c r="E15" s="58">
        <v>15.1</v>
      </c>
      <c r="F15" s="60">
        <v>65.19</v>
      </c>
      <c r="G15" s="3" t="s">
        <v>12</v>
      </c>
      <c r="H15" s="3">
        <v>8</v>
      </c>
      <c r="I15" s="57">
        <v>1.17E-4</v>
      </c>
      <c r="J15" s="57">
        <v>1.17E-4</v>
      </c>
      <c r="K15" s="58">
        <v>99405.3</v>
      </c>
      <c r="L15" s="58">
        <v>11.7</v>
      </c>
      <c r="M15" s="60">
        <v>70.64</v>
      </c>
    </row>
    <row r="16" spans="1:13" x14ac:dyDescent="0.35">
      <c r="A16" s="3">
        <v>9</v>
      </c>
      <c r="B16" s="57">
        <v>1.5200000000000001E-4</v>
      </c>
      <c r="C16" s="57">
        <v>1.5200000000000001E-4</v>
      </c>
      <c r="D16" s="58">
        <v>99228.800000000003</v>
      </c>
      <c r="E16" s="58">
        <v>15</v>
      </c>
      <c r="F16" s="60">
        <v>64.2</v>
      </c>
      <c r="G16" s="3" t="s">
        <v>12</v>
      </c>
      <c r="H16" s="3">
        <v>9</v>
      </c>
      <c r="I16" s="57">
        <v>1.4899999999999999E-4</v>
      </c>
      <c r="J16" s="57">
        <v>1.4899999999999999E-4</v>
      </c>
      <c r="K16" s="58">
        <v>99393.7</v>
      </c>
      <c r="L16" s="58">
        <v>14.8</v>
      </c>
      <c r="M16" s="60">
        <v>69.650000000000006</v>
      </c>
    </row>
    <row r="17" spans="1:13" x14ac:dyDescent="0.35">
      <c r="A17" s="3">
        <v>10</v>
      </c>
      <c r="B17" s="57">
        <v>1.7100000000000001E-4</v>
      </c>
      <c r="C17" s="57">
        <v>1.7100000000000001E-4</v>
      </c>
      <c r="D17" s="58">
        <v>99213.7</v>
      </c>
      <c r="E17" s="58">
        <v>16.899999999999999</v>
      </c>
      <c r="F17" s="60">
        <v>63.21</v>
      </c>
      <c r="G17" s="3" t="s">
        <v>12</v>
      </c>
      <c r="H17" s="3">
        <v>10</v>
      </c>
      <c r="I17" s="57">
        <v>8.5000000000000006E-5</v>
      </c>
      <c r="J17" s="57">
        <v>8.5000000000000006E-5</v>
      </c>
      <c r="K17" s="58">
        <v>99378.8</v>
      </c>
      <c r="L17" s="58">
        <v>8.4</v>
      </c>
      <c r="M17" s="60">
        <v>68.66</v>
      </c>
    </row>
    <row r="18" spans="1:13" x14ac:dyDescent="0.35">
      <c r="A18" s="3">
        <v>11</v>
      </c>
      <c r="B18" s="57">
        <v>1.4899999999999999E-4</v>
      </c>
      <c r="C18" s="57">
        <v>1.4899999999999999E-4</v>
      </c>
      <c r="D18" s="58">
        <v>99196.800000000003</v>
      </c>
      <c r="E18" s="58">
        <v>14.8</v>
      </c>
      <c r="F18" s="60">
        <v>62.22</v>
      </c>
      <c r="G18" s="3" t="s">
        <v>12</v>
      </c>
      <c r="H18" s="3">
        <v>11</v>
      </c>
      <c r="I18" s="57">
        <v>1.36E-4</v>
      </c>
      <c r="J18" s="57">
        <v>1.36E-4</v>
      </c>
      <c r="K18" s="58">
        <v>99370.4</v>
      </c>
      <c r="L18" s="58">
        <v>13.5</v>
      </c>
      <c r="M18" s="60">
        <v>67.66</v>
      </c>
    </row>
    <row r="19" spans="1:13" x14ac:dyDescent="0.35">
      <c r="A19" s="3">
        <v>12</v>
      </c>
      <c r="B19" s="57">
        <v>2.2100000000000001E-4</v>
      </c>
      <c r="C19" s="57">
        <v>2.2100000000000001E-4</v>
      </c>
      <c r="D19" s="58">
        <v>99182</v>
      </c>
      <c r="E19" s="58">
        <v>21.9</v>
      </c>
      <c r="F19" s="60">
        <v>61.23</v>
      </c>
      <c r="G19" s="3" t="s">
        <v>12</v>
      </c>
      <c r="H19" s="3">
        <v>12</v>
      </c>
      <c r="I19" s="57">
        <v>1.15E-4</v>
      </c>
      <c r="J19" s="57">
        <v>1.15E-4</v>
      </c>
      <c r="K19" s="58">
        <v>99356.9</v>
      </c>
      <c r="L19" s="58">
        <v>11.4</v>
      </c>
      <c r="M19" s="60">
        <v>66.67</v>
      </c>
    </row>
    <row r="20" spans="1:13" x14ac:dyDescent="0.35">
      <c r="A20" s="3">
        <v>13</v>
      </c>
      <c r="B20" s="57">
        <v>2.7500000000000002E-4</v>
      </c>
      <c r="C20" s="57">
        <v>2.7500000000000002E-4</v>
      </c>
      <c r="D20" s="58">
        <v>99160.2</v>
      </c>
      <c r="E20" s="58">
        <v>27.3</v>
      </c>
      <c r="F20" s="60">
        <v>60.24</v>
      </c>
      <c r="G20" s="3" t="s">
        <v>12</v>
      </c>
      <c r="H20" s="3">
        <v>13</v>
      </c>
      <c r="I20" s="57">
        <v>1.3799999999999999E-4</v>
      </c>
      <c r="J20" s="57">
        <v>1.3799999999999999E-4</v>
      </c>
      <c r="K20" s="58">
        <v>99345.5</v>
      </c>
      <c r="L20" s="58">
        <v>13.7</v>
      </c>
      <c r="M20" s="60">
        <v>65.680000000000007</v>
      </c>
    </row>
    <row r="21" spans="1:13" x14ac:dyDescent="0.35">
      <c r="A21" s="3">
        <v>14</v>
      </c>
      <c r="B21" s="57">
        <v>1.8599999999999999E-4</v>
      </c>
      <c r="C21" s="57">
        <v>1.8599999999999999E-4</v>
      </c>
      <c r="D21" s="58">
        <v>99132.9</v>
      </c>
      <c r="E21" s="58">
        <v>18.5</v>
      </c>
      <c r="F21" s="60">
        <v>59.26</v>
      </c>
      <c r="G21" s="3" t="s">
        <v>12</v>
      </c>
      <c r="H21" s="3">
        <v>14</v>
      </c>
      <c r="I21" s="57">
        <v>1.2899999999999999E-4</v>
      </c>
      <c r="J21" s="57">
        <v>1.2899999999999999E-4</v>
      </c>
      <c r="K21" s="58">
        <v>99331.8</v>
      </c>
      <c r="L21" s="58">
        <v>12.8</v>
      </c>
      <c r="M21" s="60">
        <v>64.69</v>
      </c>
    </row>
    <row r="22" spans="1:13" x14ac:dyDescent="0.35">
      <c r="A22" s="3">
        <v>15</v>
      </c>
      <c r="B22" s="57">
        <v>3.88E-4</v>
      </c>
      <c r="C22" s="57">
        <v>3.88E-4</v>
      </c>
      <c r="D22" s="58">
        <v>99114.4</v>
      </c>
      <c r="E22" s="58">
        <v>38.5</v>
      </c>
      <c r="F22" s="60">
        <v>58.27</v>
      </c>
      <c r="G22" s="3" t="s">
        <v>12</v>
      </c>
      <c r="H22" s="3">
        <v>15</v>
      </c>
      <c r="I22" s="57">
        <v>2.7099999999999997E-4</v>
      </c>
      <c r="J22" s="57">
        <v>2.7099999999999997E-4</v>
      </c>
      <c r="K22" s="58">
        <v>99319</v>
      </c>
      <c r="L22" s="58">
        <v>26.9</v>
      </c>
      <c r="M22" s="60">
        <v>63.7</v>
      </c>
    </row>
    <row r="23" spans="1:13" x14ac:dyDescent="0.35">
      <c r="A23" s="3">
        <v>16</v>
      </c>
      <c r="B23" s="57">
        <v>6.2100000000000002E-4</v>
      </c>
      <c r="C23" s="57">
        <v>6.2100000000000002E-4</v>
      </c>
      <c r="D23" s="58">
        <v>99076</v>
      </c>
      <c r="E23" s="58">
        <v>61.5</v>
      </c>
      <c r="F23" s="60">
        <v>57.29</v>
      </c>
      <c r="G23" s="3" t="s">
        <v>12</v>
      </c>
      <c r="H23" s="3">
        <v>16</v>
      </c>
      <c r="I23" s="57">
        <v>2.6699999999999998E-4</v>
      </c>
      <c r="J23" s="57">
        <v>2.6699999999999998E-4</v>
      </c>
      <c r="K23" s="58">
        <v>99292.1</v>
      </c>
      <c r="L23" s="58">
        <v>26.5</v>
      </c>
      <c r="M23" s="60">
        <v>62.72</v>
      </c>
    </row>
    <row r="24" spans="1:13" x14ac:dyDescent="0.35">
      <c r="A24" s="3">
        <v>17</v>
      </c>
      <c r="B24" s="57">
        <v>6.7900000000000002E-4</v>
      </c>
      <c r="C24" s="57">
        <v>6.78E-4</v>
      </c>
      <c r="D24" s="58">
        <v>99014.399999999994</v>
      </c>
      <c r="E24" s="58">
        <v>67.2</v>
      </c>
      <c r="F24" s="60">
        <v>56.32</v>
      </c>
      <c r="G24" s="3" t="s">
        <v>12</v>
      </c>
      <c r="H24" s="3">
        <v>17</v>
      </c>
      <c r="I24" s="57">
        <v>4.7399999999999997E-4</v>
      </c>
      <c r="J24" s="57">
        <v>4.7399999999999997E-4</v>
      </c>
      <c r="K24" s="58">
        <v>99265.600000000006</v>
      </c>
      <c r="L24" s="58">
        <v>47</v>
      </c>
      <c r="M24" s="60">
        <v>61.73</v>
      </c>
    </row>
    <row r="25" spans="1:13" x14ac:dyDescent="0.35">
      <c r="A25" s="3">
        <v>18</v>
      </c>
      <c r="B25" s="57">
        <v>8.8900000000000003E-4</v>
      </c>
      <c r="C25" s="57">
        <v>8.8800000000000001E-4</v>
      </c>
      <c r="D25" s="58">
        <v>98947.3</v>
      </c>
      <c r="E25" s="58">
        <v>87.9</v>
      </c>
      <c r="F25" s="60">
        <v>55.36</v>
      </c>
      <c r="G25" s="3" t="s">
        <v>12</v>
      </c>
      <c r="H25" s="3">
        <v>18</v>
      </c>
      <c r="I25" s="57">
        <v>3.5100000000000002E-4</v>
      </c>
      <c r="J25" s="57">
        <v>3.5100000000000002E-4</v>
      </c>
      <c r="K25" s="58">
        <v>99218.5</v>
      </c>
      <c r="L25" s="58">
        <v>34.799999999999997</v>
      </c>
      <c r="M25" s="60">
        <v>60.76</v>
      </c>
    </row>
    <row r="26" spans="1:13" x14ac:dyDescent="0.35">
      <c r="A26" s="3">
        <v>19</v>
      </c>
      <c r="B26" s="57">
        <v>1.436E-3</v>
      </c>
      <c r="C26" s="57">
        <v>1.4350000000000001E-3</v>
      </c>
      <c r="D26" s="58">
        <v>98859.4</v>
      </c>
      <c r="E26" s="58">
        <v>141.9</v>
      </c>
      <c r="F26" s="60">
        <v>54.41</v>
      </c>
      <c r="G26" s="3" t="s">
        <v>12</v>
      </c>
      <c r="H26" s="3">
        <v>19</v>
      </c>
      <c r="I26" s="57">
        <v>3.68E-4</v>
      </c>
      <c r="J26" s="57">
        <v>3.68E-4</v>
      </c>
      <c r="K26" s="58">
        <v>99183.7</v>
      </c>
      <c r="L26" s="58">
        <v>36.5</v>
      </c>
      <c r="M26" s="60">
        <v>59.78</v>
      </c>
    </row>
    <row r="27" spans="1:13" x14ac:dyDescent="0.35">
      <c r="A27" s="3">
        <v>20</v>
      </c>
      <c r="B27" s="57">
        <v>1.2539999999999999E-3</v>
      </c>
      <c r="C27" s="57">
        <v>1.253E-3</v>
      </c>
      <c r="D27" s="58">
        <v>98717.5</v>
      </c>
      <c r="E27" s="58">
        <v>123.7</v>
      </c>
      <c r="F27" s="60">
        <v>53.49</v>
      </c>
      <c r="G27" s="3" t="s">
        <v>12</v>
      </c>
      <c r="H27" s="3">
        <v>20</v>
      </c>
      <c r="I27" s="57">
        <v>3.9899999999999999E-4</v>
      </c>
      <c r="J27" s="57">
        <v>3.9800000000000002E-4</v>
      </c>
      <c r="K27" s="58">
        <v>99147.199999999997</v>
      </c>
      <c r="L27" s="58">
        <v>39.5</v>
      </c>
      <c r="M27" s="60">
        <v>58.8</v>
      </c>
    </row>
    <row r="28" spans="1:13" x14ac:dyDescent="0.35">
      <c r="A28" s="3">
        <v>21</v>
      </c>
      <c r="B28" s="57">
        <v>1.3090000000000001E-3</v>
      </c>
      <c r="C28" s="57">
        <v>1.3079999999999999E-3</v>
      </c>
      <c r="D28" s="58">
        <v>98593.8</v>
      </c>
      <c r="E28" s="58">
        <v>129</v>
      </c>
      <c r="F28" s="60">
        <v>52.56</v>
      </c>
      <c r="G28" s="3" t="s">
        <v>12</v>
      </c>
      <c r="H28" s="3">
        <v>21</v>
      </c>
      <c r="I28" s="57">
        <v>4.7399999999999997E-4</v>
      </c>
      <c r="J28" s="57">
        <v>4.7399999999999997E-4</v>
      </c>
      <c r="K28" s="58">
        <v>99107.7</v>
      </c>
      <c r="L28" s="58">
        <v>47</v>
      </c>
      <c r="M28" s="60">
        <v>57.83</v>
      </c>
    </row>
    <row r="29" spans="1:13" x14ac:dyDescent="0.35">
      <c r="A29" s="3">
        <v>22</v>
      </c>
      <c r="B29" s="57">
        <v>1.2620000000000001E-3</v>
      </c>
      <c r="C29" s="57">
        <v>1.2620000000000001E-3</v>
      </c>
      <c r="D29" s="58">
        <v>98464.8</v>
      </c>
      <c r="E29" s="58">
        <v>124.2</v>
      </c>
      <c r="F29" s="60">
        <v>51.62</v>
      </c>
      <c r="G29" s="3" t="s">
        <v>12</v>
      </c>
      <c r="H29" s="3">
        <v>22</v>
      </c>
      <c r="I29" s="57">
        <v>3.1799999999999998E-4</v>
      </c>
      <c r="J29" s="57">
        <v>3.1799999999999998E-4</v>
      </c>
      <c r="K29" s="58">
        <v>99060.7</v>
      </c>
      <c r="L29" s="58">
        <v>31.5</v>
      </c>
      <c r="M29" s="60">
        <v>56.85</v>
      </c>
    </row>
    <row r="30" spans="1:13" x14ac:dyDescent="0.35">
      <c r="A30" s="3">
        <v>23</v>
      </c>
      <c r="B30" s="57">
        <v>1.459E-3</v>
      </c>
      <c r="C30" s="57">
        <v>1.4580000000000001E-3</v>
      </c>
      <c r="D30" s="58">
        <v>98340.6</v>
      </c>
      <c r="E30" s="58">
        <v>143.4</v>
      </c>
      <c r="F30" s="60">
        <v>50.69</v>
      </c>
      <c r="G30" s="3" t="s">
        <v>12</v>
      </c>
      <c r="H30" s="3">
        <v>23</v>
      </c>
      <c r="I30" s="57">
        <v>4.1899999999999999E-4</v>
      </c>
      <c r="J30" s="57">
        <v>4.1899999999999999E-4</v>
      </c>
      <c r="K30" s="58">
        <v>99029.3</v>
      </c>
      <c r="L30" s="58">
        <v>41.5</v>
      </c>
      <c r="M30" s="60">
        <v>55.87</v>
      </c>
    </row>
    <row r="31" spans="1:13" x14ac:dyDescent="0.35">
      <c r="A31" s="3">
        <v>24</v>
      </c>
      <c r="B31" s="57">
        <v>1.3960000000000001E-3</v>
      </c>
      <c r="C31" s="57">
        <v>1.395E-3</v>
      </c>
      <c r="D31" s="58">
        <v>98197.2</v>
      </c>
      <c r="E31" s="58">
        <v>137</v>
      </c>
      <c r="F31" s="60">
        <v>49.76</v>
      </c>
      <c r="G31" s="3" t="s">
        <v>12</v>
      </c>
      <c r="H31" s="3">
        <v>24</v>
      </c>
      <c r="I31" s="57">
        <v>4.73E-4</v>
      </c>
      <c r="J31" s="57">
        <v>4.73E-4</v>
      </c>
      <c r="K31" s="58">
        <v>98987.8</v>
      </c>
      <c r="L31" s="58">
        <v>46.8</v>
      </c>
      <c r="M31" s="60">
        <v>54.9</v>
      </c>
    </row>
    <row r="32" spans="1:13" x14ac:dyDescent="0.35">
      <c r="A32" s="3">
        <v>25</v>
      </c>
      <c r="B32" s="57">
        <v>1.485E-3</v>
      </c>
      <c r="C32" s="57">
        <v>1.4840000000000001E-3</v>
      </c>
      <c r="D32" s="58">
        <v>98060.2</v>
      </c>
      <c r="E32" s="58">
        <v>145.5</v>
      </c>
      <c r="F32" s="60">
        <v>48.83</v>
      </c>
      <c r="G32" s="3" t="s">
        <v>12</v>
      </c>
      <c r="H32" s="3">
        <v>25</v>
      </c>
      <c r="I32" s="57">
        <v>3.9300000000000001E-4</v>
      </c>
      <c r="J32" s="57">
        <v>3.9300000000000001E-4</v>
      </c>
      <c r="K32" s="58">
        <v>98941</v>
      </c>
      <c r="L32" s="58">
        <v>38.9</v>
      </c>
      <c r="M32" s="60">
        <v>53.92</v>
      </c>
    </row>
    <row r="33" spans="1:13" x14ac:dyDescent="0.35">
      <c r="A33" s="3">
        <v>26</v>
      </c>
      <c r="B33" s="57">
        <v>1.2210000000000001E-3</v>
      </c>
      <c r="C33" s="57">
        <v>1.2199999999999999E-3</v>
      </c>
      <c r="D33" s="58">
        <v>97914.7</v>
      </c>
      <c r="E33" s="58">
        <v>119.4</v>
      </c>
      <c r="F33" s="60">
        <v>47.9</v>
      </c>
      <c r="G33" s="3" t="s">
        <v>12</v>
      </c>
      <c r="H33" s="3">
        <v>26</v>
      </c>
      <c r="I33" s="57">
        <v>3.6999999999999999E-4</v>
      </c>
      <c r="J33" s="57">
        <v>3.6999999999999999E-4</v>
      </c>
      <c r="K33" s="58">
        <v>98902.1</v>
      </c>
      <c r="L33" s="58">
        <v>36.6</v>
      </c>
      <c r="M33" s="60">
        <v>52.94</v>
      </c>
    </row>
    <row r="34" spans="1:13" x14ac:dyDescent="0.35">
      <c r="A34" s="3">
        <v>27</v>
      </c>
      <c r="B34" s="57">
        <v>1.426E-3</v>
      </c>
      <c r="C34" s="57">
        <v>1.4250000000000001E-3</v>
      </c>
      <c r="D34" s="58">
        <v>97795.3</v>
      </c>
      <c r="E34" s="58">
        <v>139.30000000000001</v>
      </c>
      <c r="F34" s="60">
        <v>46.96</v>
      </c>
      <c r="G34" s="3" t="s">
        <v>12</v>
      </c>
      <c r="H34" s="3">
        <v>27</v>
      </c>
      <c r="I34" s="57">
        <v>4.8999999999999998E-4</v>
      </c>
      <c r="J34" s="57">
        <v>4.8999999999999998E-4</v>
      </c>
      <c r="K34" s="58">
        <v>98865.5</v>
      </c>
      <c r="L34" s="58">
        <v>48.4</v>
      </c>
      <c r="M34" s="60">
        <v>51.96</v>
      </c>
    </row>
    <row r="35" spans="1:13" x14ac:dyDescent="0.35">
      <c r="A35" s="3">
        <v>28</v>
      </c>
      <c r="B35" s="57">
        <v>1.3929999999999999E-3</v>
      </c>
      <c r="C35" s="57">
        <v>1.392E-3</v>
      </c>
      <c r="D35" s="58">
        <v>97655.9</v>
      </c>
      <c r="E35" s="58">
        <v>136</v>
      </c>
      <c r="F35" s="60">
        <v>46.03</v>
      </c>
      <c r="G35" s="3" t="s">
        <v>12</v>
      </c>
      <c r="H35" s="3">
        <v>28</v>
      </c>
      <c r="I35" s="57">
        <v>4.1599999999999997E-4</v>
      </c>
      <c r="J35" s="57">
        <v>4.1599999999999997E-4</v>
      </c>
      <c r="K35" s="58">
        <v>98817.1</v>
      </c>
      <c r="L35" s="58">
        <v>41.1</v>
      </c>
      <c r="M35" s="60">
        <v>50.99</v>
      </c>
    </row>
    <row r="36" spans="1:13" x14ac:dyDescent="0.35">
      <c r="A36" s="3">
        <v>29</v>
      </c>
      <c r="B36" s="57">
        <v>1.371E-3</v>
      </c>
      <c r="C36" s="57">
        <v>1.3699999999999999E-3</v>
      </c>
      <c r="D36" s="58">
        <v>97520</v>
      </c>
      <c r="E36" s="58">
        <v>133.6</v>
      </c>
      <c r="F36" s="60">
        <v>45.09</v>
      </c>
      <c r="G36" s="3" t="s">
        <v>12</v>
      </c>
      <c r="H36" s="3">
        <v>29</v>
      </c>
      <c r="I36" s="57">
        <v>4.75E-4</v>
      </c>
      <c r="J36" s="57">
        <v>4.75E-4</v>
      </c>
      <c r="K36" s="58">
        <v>98775.9</v>
      </c>
      <c r="L36" s="58">
        <v>46.9</v>
      </c>
      <c r="M36" s="60">
        <v>50.01</v>
      </c>
    </row>
    <row r="37" spans="1:13" x14ac:dyDescent="0.35">
      <c r="A37" s="3">
        <v>30</v>
      </c>
      <c r="B37" s="57">
        <v>1.212E-3</v>
      </c>
      <c r="C37" s="57">
        <v>1.2110000000000001E-3</v>
      </c>
      <c r="D37" s="58">
        <v>97386.3</v>
      </c>
      <c r="E37" s="58">
        <v>117.9</v>
      </c>
      <c r="F37" s="60">
        <v>44.15</v>
      </c>
      <c r="G37" s="3" t="s">
        <v>12</v>
      </c>
      <c r="H37" s="3">
        <v>30</v>
      </c>
      <c r="I37" s="57">
        <v>4.8799999999999999E-4</v>
      </c>
      <c r="J37" s="57">
        <v>4.8799999999999999E-4</v>
      </c>
      <c r="K37" s="58">
        <v>98729</v>
      </c>
      <c r="L37" s="58">
        <v>48.2</v>
      </c>
      <c r="M37" s="60">
        <v>49.03</v>
      </c>
    </row>
    <row r="38" spans="1:13" x14ac:dyDescent="0.35">
      <c r="A38" s="3">
        <v>31</v>
      </c>
      <c r="B38" s="57">
        <v>1.3090000000000001E-3</v>
      </c>
      <c r="C38" s="57">
        <v>1.3079999999999999E-3</v>
      </c>
      <c r="D38" s="58">
        <v>97268.4</v>
      </c>
      <c r="E38" s="58">
        <v>127.2</v>
      </c>
      <c r="F38" s="60">
        <v>43.2</v>
      </c>
      <c r="G38" s="3" t="s">
        <v>12</v>
      </c>
      <c r="H38" s="3">
        <v>31</v>
      </c>
      <c r="I38" s="57">
        <v>6.2100000000000002E-4</v>
      </c>
      <c r="J38" s="57">
        <v>6.2100000000000002E-4</v>
      </c>
      <c r="K38" s="58">
        <v>98680.8</v>
      </c>
      <c r="L38" s="58">
        <v>61.3</v>
      </c>
      <c r="M38" s="60">
        <v>48.06</v>
      </c>
    </row>
    <row r="39" spans="1:13" x14ac:dyDescent="0.35">
      <c r="A39" s="3">
        <v>32</v>
      </c>
      <c r="B39" s="57">
        <v>1.637E-3</v>
      </c>
      <c r="C39" s="57">
        <v>1.6360000000000001E-3</v>
      </c>
      <c r="D39" s="58">
        <v>97141.2</v>
      </c>
      <c r="E39" s="58">
        <v>158.9</v>
      </c>
      <c r="F39" s="60">
        <v>42.26</v>
      </c>
      <c r="G39" s="3" t="s">
        <v>12</v>
      </c>
      <c r="H39" s="3">
        <v>32</v>
      </c>
      <c r="I39" s="57">
        <v>5.2499999999999997E-4</v>
      </c>
      <c r="J39" s="57">
        <v>5.2499999999999997E-4</v>
      </c>
      <c r="K39" s="58">
        <v>98619.5</v>
      </c>
      <c r="L39" s="58">
        <v>51.7</v>
      </c>
      <c r="M39" s="60">
        <v>47.08</v>
      </c>
    </row>
    <row r="40" spans="1:13" x14ac:dyDescent="0.35">
      <c r="A40" s="3">
        <v>33</v>
      </c>
      <c r="B40" s="57">
        <v>1.622E-3</v>
      </c>
      <c r="C40" s="57">
        <v>1.621E-3</v>
      </c>
      <c r="D40" s="58">
        <v>96982.2</v>
      </c>
      <c r="E40" s="58">
        <v>157.19999999999999</v>
      </c>
      <c r="F40" s="60">
        <v>41.33</v>
      </c>
      <c r="G40" s="3" t="s">
        <v>12</v>
      </c>
      <c r="H40" s="3">
        <v>33</v>
      </c>
      <c r="I40" s="57">
        <v>5.9900000000000003E-4</v>
      </c>
      <c r="J40" s="57">
        <v>5.9800000000000001E-4</v>
      </c>
      <c r="K40" s="58">
        <v>98567.8</v>
      </c>
      <c r="L40" s="58">
        <v>59</v>
      </c>
      <c r="M40" s="60">
        <v>46.11</v>
      </c>
    </row>
    <row r="41" spans="1:13" x14ac:dyDescent="0.35">
      <c r="A41" s="3">
        <v>34</v>
      </c>
      <c r="B41" s="57">
        <v>1.5089999999999999E-3</v>
      </c>
      <c r="C41" s="57">
        <v>1.508E-3</v>
      </c>
      <c r="D41" s="58">
        <v>96825</v>
      </c>
      <c r="E41" s="58">
        <v>146</v>
      </c>
      <c r="F41" s="60">
        <v>40.39</v>
      </c>
      <c r="G41" s="3" t="s">
        <v>12</v>
      </c>
      <c r="H41" s="3">
        <v>34</v>
      </c>
      <c r="I41" s="57">
        <v>6.6500000000000001E-4</v>
      </c>
      <c r="J41" s="57">
        <v>6.6500000000000001E-4</v>
      </c>
      <c r="K41" s="58">
        <v>98508.800000000003</v>
      </c>
      <c r="L41" s="58">
        <v>65.5</v>
      </c>
      <c r="M41" s="60">
        <v>45.14</v>
      </c>
    </row>
    <row r="42" spans="1:13" x14ac:dyDescent="0.35">
      <c r="A42" s="3">
        <v>35</v>
      </c>
      <c r="B42" s="57">
        <v>1.5579999999999999E-3</v>
      </c>
      <c r="C42" s="57">
        <v>1.557E-3</v>
      </c>
      <c r="D42" s="58">
        <v>96679.1</v>
      </c>
      <c r="E42" s="58">
        <v>150.5</v>
      </c>
      <c r="F42" s="60">
        <v>39.450000000000003</v>
      </c>
      <c r="G42" s="3" t="s">
        <v>12</v>
      </c>
      <c r="H42" s="3">
        <v>35</v>
      </c>
      <c r="I42" s="57">
        <v>7.6099999999999996E-4</v>
      </c>
      <c r="J42" s="57">
        <v>7.6000000000000004E-4</v>
      </c>
      <c r="K42" s="58">
        <v>98443.3</v>
      </c>
      <c r="L42" s="58">
        <v>74.900000000000006</v>
      </c>
      <c r="M42" s="60">
        <v>44.17</v>
      </c>
    </row>
    <row r="43" spans="1:13" x14ac:dyDescent="0.35">
      <c r="A43" s="3">
        <v>36</v>
      </c>
      <c r="B43" s="57">
        <v>1.6360000000000001E-3</v>
      </c>
      <c r="C43" s="57">
        <v>1.635E-3</v>
      </c>
      <c r="D43" s="58">
        <v>96528.5</v>
      </c>
      <c r="E43" s="58">
        <v>157.80000000000001</v>
      </c>
      <c r="F43" s="60">
        <v>38.520000000000003</v>
      </c>
      <c r="G43" s="3" t="s">
        <v>12</v>
      </c>
      <c r="H43" s="3">
        <v>36</v>
      </c>
      <c r="I43" s="57">
        <v>7.5299999999999998E-4</v>
      </c>
      <c r="J43" s="57">
        <v>7.5299999999999998E-4</v>
      </c>
      <c r="K43" s="58">
        <v>98368.4</v>
      </c>
      <c r="L43" s="58">
        <v>74</v>
      </c>
      <c r="M43" s="60">
        <v>43.2</v>
      </c>
    </row>
    <row r="44" spans="1:13" x14ac:dyDescent="0.35">
      <c r="A44" s="3">
        <v>37</v>
      </c>
      <c r="B44" s="57">
        <v>1.931E-3</v>
      </c>
      <c r="C44" s="57">
        <v>1.9289999999999999E-3</v>
      </c>
      <c r="D44" s="58">
        <v>96370.7</v>
      </c>
      <c r="E44" s="58">
        <v>185.9</v>
      </c>
      <c r="F44" s="60">
        <v>37.58</v>
      </c>
      <c r="G44" s="3" t="s">
        <v>12</v>
      </c>
      <c r="H44" s="3">
        <v>37</v>
      </c>
      <c r="I44" s="57">
        <v>1E-3</v>
      </c>
      <c r="J44" s="57">
        <v>9.990000000000001E-4</v>
      </c>
      <c r="K44" s="58">
        <v>98294.399999999994</v>
      </c>
      <c r="L44" s="58">
        <v>98.2</v>
      </c>
      <c r="M44" s="60">
        <v>42.23</v>
      </c>
    </row>
    <row r="45" spans="1:13" x14ac:dyDescent="0.35">
      <c r="A45" s="3">
        <v>38</v>
      </c>
      <c r="B45" s="57">
        <v>1.9059999999999999E-3</v>
      </c>
      <c r="C45" s="57">
        <v>1.905E-3</v>
      </c>
      <c r="D45" s="58">
        <v>96184.8</v>
      </c>
      <c r="E45" s="58">
        <v>183.2</v>
      </c>
      <c r="F45" s="60">
        <v>36.65</v>
      </c>
      <c r="G45" s="3" t="s">
        <v>12</v>
      </c>
      <c r="H45" s="3">
        <v>38</v>
      </c>
      <c r="I45" s="57">
        <v>1.108E-3</v>
      </c>
      <c r="J45" s="57">
        <v>1.108E-3</v>
      </c>
      <c r="K45" s="58">
        <v>98196.2</v>
      </c>
      <c r="L45" s="58">
        <v>108.8</v>
      </c>
      <c r="M45" s="60">
        <v>41.27</v>
      </c>
    </row>
    <row r="46" spans="1:13" x14ac:dyDescent="0.35">
      <c r="A46" s="3">
        <v>39</v>
      </c>
      <c r="B46" s="57">
        <v>1.92E-3</v>
      </c>
      <c r="C46" s="57">
        <v>1.918E-3</v>
      </c>
      <c r="D46" s="58">
        <v>96001.600000000006</v>
      </c>
      <c r="E46" s="58">
        <v>184.1</v>
      </c>
      <c r="F46" s="60">
        <v>35.72</v>
      </c>
      <c r="G46" s="3" t="s">
        <v>12</v>
      </c>
      <c r="H46" s="3">
        <v>39</v>
      </c>
      <c r="I46" s="57">
        <v>1.0280000000000001E-3</v>
      </c>
      <c r="J46" s="57">
        <v>1.0280000000000001E-3</v>
      </c>
      <c r="K46" s="58">
        <v>98087.4</v>
      </c>
      <c r="L46" s="58">
        <v>100.8</v>
      </c>
      <c r="M46" s="60">
        <v>40.32</v>
      </c>
    </row>
    <row r="47" spans="1:13" x14ac:dyDescent="0.35">
      <c r="A47" s="3">
        <v>40</v>
      </c>
      <c r="B47" s="57">
        <v>2.2620000000000001E-3</v>
      </c>
      <c r="C47" s="57">
        <v>2.2599999999999999E-3</v>
      </c>
      <c r="D47" s="58">
        <v>95817.5</v>
      </c>
      <c r="E47" s="58">
        <v>216.5</v>
      </c>
      <c r="F47" s="60">
        <v>34.79</v>
      </c>
      <c r="G47" s="3" t="s">
        <v>12</v>
      </c>
      <c r="H47" s="3">
        <v>40</v>
      </c>
      <c r="I47" s="57">
        <v>1.24E-3</v>
      </c>
      <c r="J47" s="57">
        <v>1.2390000000000001E-3</v>
      </c>
      <c r="K47" s="58">
        <v>97986.6</v>
      </c>
      <c r="L47" s="58">
        <v>121.4</v>
      </c>
      <c r="M47" s="60">
        <v>39.36</v>
      </c>
    </row>
    <row r="48" spans="1:13" x14ac:dyDescent="0.35">
      <c r="A48" s="3">
        <v>41</v>
      </c>
      <c r="B48" s="57">
        <v>2.611E-3</v>
      </c>
      <c r="C48" s="57">
        <v>2.6069999999999999E-3</v>
      </c>
      <c r="D48" s="58">
        <v>95601</v>
      </c>
      <c r="E48" s="58">
        <v>249.3</v>
      </c>
      <c r="F48" s="60">
        <v>33.86</v>
      </c>
      <c r="G48" s="3" t="s">
        <v>12</v>
      </c>
      <c r="H48" s="3">
        <v>41</v>
      </c>
      <c r="I48" s="57">
        <v>1.302E-3</v>
      </c>
      <c r="J48" s="57">
        <v>1.3010000000000001E-3</v>
      </c>
      <c r="K48" s="58">
        <v>97865.2</v>
      </c>
      <c r="L48" s="58">
        <v>127.3</v>
      </c>
      <c r="M48" s="60">
        <v>38.409999999999997</v>
      </c>
    </row>
    <row r="49" spans="1:13" x14ac:dyDescent="0.35">
      <c r="A49" s="3">
        <v>42</v>
      </c>
      <c r="B49" s="57">
        <v>2.6970000000000002E-3</v>
      </c>
      <c r="C49" s="57">
        <v>2.6940000000000002E-3</v>
      </c>
      <c r="D49" s="58">
        <v>95351.7</v>
      </c>
      <c r="E49" s="58">
        <v>256.8</v>
      </c>
      <c r="F49" s="60">
        <v>32.950000000000003</v>
      </c>
      <c r="G49" s="3" t="s">
        <v>12</v>
      </c>
      <c r="H49" s="3">
        <v>42</v>
      </c>
      <c r="I49" s="57">
        <v>1.745E-3</v>
      </c>
      <c r="J49" s="57">
        <v>1.743E-3</v>
      </c>
      <c r="K49" s="58">
        <v>97737.9</v>
      </c>
      <c r="L49" s="58">
        <v>170.4</v>
      </c>
      <c r="M49" s="60">
        <v>37.46</v>
      </c>
    </row>
    <row r="50" spans="1:13" x14ac:dyDescent="0.35">
      <c r="A50" s="3">
        <v>43</v>
      </c>
      <c r="B50" s="57">
        <v>3.0590000000000001E-3</v>
      </c>
      <c r="C50" s="57">
        <v>3.0539999999999999E-3</v>
      </c>
      <c r="D50" s="58">
        <v>95094.9</v>
      </c>
      <c r="E50" s="58">
        <v>290.39999999999998</v>
      </c>
      <c r="F50" s="60">
        <v>32.04</v>
      </c>
      <c r="G50" s="3" t="s">
        <v>12</v>
      </c>
      <c r="H50" s="3">
        <v>43</v>
      </c>
      <c r="I50" s="57">
        <v>2E-3</v>
      </c>
      <c r="J50" s="57">
        <v>1.9980000000000002E-3</v>
      </c>
      <c r="K50" s="58">
        <v>97567.5</v>
      </c>
      <c r="L50" s="58">
        <v>195</v>
      </c>
      <c r="M50" s="60">
        <v>36.520000000000003</v>
      </c>
    </row>
    <row r="51" spans="1:13" x14ac:dyDescent="0.35">
      <c r="A51" s="3">
        <v>44</v>
      </c>
      <c r="B51" s="57">
        <v>2.9320000000000001E-3</v>
      </c>
      <c r="C51" s="57">
        <v>2.928E-3</v>
      </c>
      <c r="D51" s="58">
        <v>94804.5</v>
      </c>
      <c r="E51" s="58">
        <v>277.60000000000002</v>
      </c>
      <c r="F51" s="60">
        <v>31.14</v>
      </c>
      <c r="G51" s="3" t="s">
        <v>12</v>
      </c>
      <c r="H51" s="3">
        <v>44</v>
      </c>
      <c r="I51" s="57">
        <v>1.967E-3</v>
      </c>
      <c r="J51" s="57">
        <v>1.9650000000000002E-3</v>
      </c>
      <c r="K51" s="58">
        <v>97372.6</v>
      </c>
      <c r="L51" s="58">
        <v>191.3</v>
      </c>
      <c r="M51" s="60">
        <v>35.590000000000003</v>
      </c>
    </row>
    <row r="52" spans="1:13" x14ac:dyDescent="0.35">
      <c r="A52" s="3">
        <v>45</v>
      </c>
      <c r="B52" s="57">
        <v>3.4039999999999999E-3</v>
      </c>
      <c r="C52" s="57">
        <v>3.3990000000000001E-3</v>
      </c>
      <c r="D52" s="58">
        <v>94526.9</v>
      </c>
      <c r="E52" s="58">
        <v>321.3</v>
      </c>
      <c r="F52" s="60">
        <v>30.23</v>
      </c>
      <c r="G52" s="3" t="s">
        <v>12</v>
      </c>
      <c r="H52" s="3">
        <v>45</v>
      </c>
      <c r="I52" s="57">
        <v>1.9369999999999999E-3</v>
      </c>
      <c r="J52" s="57">
        <v>1.9350000000000001E-3</v>
      </c>
      <c r="K52" s="58">
        <v>97181.2</v>
      </c>
      <c r="L52" s="58">
        <v>188.1</v>
      </c>
      <c r="M52" s="60">
        <v>34.659999999999997</v>
      </c>
    </row>
    <row r="53" spans="1:13" x14ac:dyDescent="0.35">
      <c r="A53" s="3">
        <v>46</v>
      </c>
      <c r="B53" s="57">
        <v>3.656E-3</v>
      </c>
      <c r="C53" s="57">
        <v>3.6489999999999999E-3</v>
      </c>
      <c r="D53" s="58">
        <v>94205.6</v>
      </c>
      <c r="E53" s="58">
        <v>343.8</v>
      </c>
      <c r="F53" s="60">
        <v>29.33</v>
      </c>
      <c r="G53" s="3" t="s">
        <v>12</v>
      </c>
      <c r="H53" s="3">
        <v>46</v>
      </c>
      <c r="I53" s="57">
        <v>2.3259999999999999E-3</v>
      </c>
      <c r="J53" s="57">
        <v>2.3240000000000001E-3</v>
      </c>
      <c r="K53" s="58">
        <v>96993.2</v>
      </c>
      <c r="L53" s="58">
        <v>225.4</v>
      </c>
      <c r="M53" s="60">
        <v>33.729999999999997</v>
      </c>
    </row>
    <row r="54" spans="1:13" x14ac:dyDescent="0.35">
      <c r="A54" s="3">
        <v>47</v>
      </c>
      <c r="B54" s="57">
        <v>3.98E-3</v>
      </c>
      <c r="C54" s="57">
        <v>3.9719999999999998E-3</v>
      </c>
      <c r="D54" s="58">
        <v>93861.8</v>
      </c>
      <c r="E54" s="58">
        <v>372.9</v>
      </c>
      <c r="F54" s="60">
        <v>28.43</v>
      </c>
      <c r="G54" s="3" t="s">
        <v>12</v>
      </c>
      <c r="H54" s="3">
        <v>47</v>
      </c>
      <c r="I54" s="57">
        <v>2.6340000000000001E-3</v>
      </c>
      <c r="J54" s="57">
        <v>2.63E-3</v>
      </c>
      <c r="K54" s="58">
        <v>96767.8</v>
      </c>
      <c r="L54" s="58">
        <v>254.5</v>
      </c>
      <c r="M54" s="60">
        <v>32.81</v>
      </c>
    </row>
    <row r="55" spans="1:13" x14ac:dyDescent="0.35">
      <c r="A55" s="3">
        <v>48</v>
      </c>
      <c r="B55" s="57">
        <v>4.3559999999999996E-3</v>
      </c>
      <c r="C55" s="57">
        <v>4.3470000000000002E-3</v>
      </c>
      <c r="D55" s="58">
        <v>93489</v>
      </c>
      <c r="E55" s="58">
        <v>406.4</v>
      </c>
      <c r="F55" s="60">
        <v>27.54</v>
      </c>
      <c r="G55" s="3" t="s">
        <v>12</v>
      </c>
      <c r="H55" s="3">
        <v>48</v>
      </c>
      <c r="I55" s="57">
        <v>2.7390000000000001E-3</v>
      </c>
      <c r="J55" s="57">
        <v>2.735E-3</v>
      </c>
      <c r="K55" s="58">
        <v>96513.3</v>
      </c>
      <c r="L55" s="58">
        <v>264</v>
      </c>
      <c r="M55" s="60">
        <v>31.89</v>
      </c>
    </row>
    <row r="56" spans="1:13" x14ac:dyDescent="0.35">
      <c r="A56" s="3">
        <v>49</v>
      </c>
      <c r="B56" s="57">
        <v>4.712E-3</v>
      </c>
      <c r="C56" s="57">
        <v>4.7010000000000003E-3</v>
      </c>
      <c r="D56" s="58">
        <v>93082.6</v>
      </c>
      <c r="E56" s="58">
        <v>437.6</v>
      </c>
      <c r="F56" s="60">
        <v>26.66</v>
      </c>
      <c r="G56" s="3" t="s">
        <v>12</v>
      </c>
      <c r="H56" s="3">
        <v>49</v>
      </c>
      <c r="I56" s="57">
        <v>3.313E-3</v>
      </c>
      <c r="J56" s="57">
        <v>3.307E-3</v>
      </c>
      <c r="K56" s="58">
        <v>96249.2</v>
      </c>
      <c r="L56" s="58">
        <v>318.3</v>
      </c>
      <c r="M56" s="60">
        <v>30.98</v>
      </c>
    </row>
    <row r="57" spans="1:13" x14ac:dyDescent="0.35">
      <c r="A57" s="3">
        <v>50</v>
      </c>
      <c r="B57" s="57">
        <v>5.718E-3</v>
      </c>
      <c r="C57" s="57">
        <v>5.7010000000000003E-3</v>
      </c>
      <c r="D57" s="58">
        <v>92645</v>
      </c>
      <c r="E57" s="58">
        <v>528.20000000000005</v>
      </c>
      <c r="F57" s="60">
        <v>25.79</v>
      </c>
      <c r="G57" s="3" t="s">
        <v>12</v>
      </c>
      <c r="H57" s="3">
        <v>50</v>
      </c>
      <c r="I57" s="57">
        <v>3.5409999999999999E-3</v>
      </c>
      <c r="J57" s="57">
        <v>3.5339999999999998E-3</v>
      </c>
      <c r="K57" s="58">
        <v>95930.9</v>
      </c>
      <c r="L57" s="58">
        <v>339</v>
      </c>
      <c r="M57" s="60">
        <v>30.08</v>
      </c>
    </row>
    <row r="58" spans="1:13" x14ac:dyDescent="0.35">
      <c r="A58" s="3">
        <v>51</v>
      </c>
      <c r="B58" s="57">
        <v>5.9890000000000004E-3</v>
      </c>
      <c r="C58" s="57">
        <v>5.9709999999999997E-3</v>
      </c>
      <c r="D58" s="58">
        <v>92116.800000000003</v>
      </c>
      <c r="E58" s="58">
        <v>550.1</v>
      </c>
      <c r="F58" s="60">
        <v>24.93</v>
      </c>
      <c r="G58" s="3" t="s">
        <v>12</v>
      </c>
      <c r="H58" s="3">
        <v>51</v>
      </c>
      <c r="I58" s="57">
        <v>3.7720000000000002E-3</v>
      </c>
      <c r="J58" s="57">
        <v>3.7650000000000001E-3</v>
      </c>
      <c r="K58" s="58">
        <v>95591.9</v>
      </c>
      <c r="L58" s="58">
        <v>359.9</v>
      </c>
      <c r="M58" s="60">
        <v>29.18</v>
      </c>
    </row>
    <row r="59" spans="1:13" x14ac:dyDescent="0.35">
      <c r="A59" s="3">
        <v>52</v>
      </c>
      <c r="B59" s="57">
        <v>6.4859999999999996E-3</v>
      </c>
      <c r="C59" s="57">
        <v>6.4650000000000003E-3</v>
      </c>
      <c r="D59" s="58">
        <v>91566.7</v>
      </c>
      <c r="E59" s="58">
        <v>592</v>
      </c>
      <c r="F59" s="60">
        <v>24.08</v>
      </c>
      <c r="G59" s="3" t="s">
        <v>12</v>
      </c>
      <c r="H59" s="3">
        <v>52</v>
      </c>
      <c r="I59" s="57">
        <v>4.2979999999999997E-3</v>
      </c>
      <c r="J59" s="57">
        <v>4.2890000000000003E-3</v>
      </c>
      <c r="K59" s="58">
        <v>95232</v>
      </c>
      <c r="L59" s="58">
        <v>408.4</v>
      </c>
      <c r="M59" s="60">
        <v>28.29</v>
      </c>
    </row>
    <row r="60" spans="1:13" x14ac:dyDescent="0.35">
      <c r="A60" s="3">
        <v>53</v>
      </c>
      <c r="B60" s="57">
        <v>8.0180000000000008E-3</v>
      </c>
      <c r="C60" s="57">
        <v>7.986E-3</v>
      </c>
      <c r="D60" s="58">
        <v>90974.7</v>
      </c>
      <c r="E60" s="58">
        <v>726.5</v>
      </c>
      <c r="F60" s="60">
        <v>23.23</v>
      </c>
      <c r="G60" s="3" t="s">
        <v>12</v>
      </c>
      <c r="H60" s="3">
        <v>53</v>
      </c>
      <c r="I60" s="57">
        <v>4.2750000000000002E-3</v>
      </c>
      <c r="J60" s="57">
        <v>4.2649999999999997E-3</v>
      </c>
      <c r="K60" s="58">
        <v>94823.5</v>
      </c>
      <c r="L60" s="58">
        <v>404.5</v>
      </c>
      <c r="M60" s="60">
        <v>27.41</v>
      </c>
    </row>
    <row r="61" spans="1:13" x14ac:dyDescent="0.35">
      <c r="A61" s="3">
        <v>54</v>
      </c>
      <c r="B61" s="57">
        <v>9.1050000000000002E-3</v>
      </c>
      <c r="C61" s="57">
        <v>9.0629999999999999E-3</v>
      </c>
      <c r="D61" s="58">
        <v>90248.2</v>
      </c>
      <c r="E61" s="58">
        <v>818</v>
      </c>
      <c r="F61" s="60">
        <v>22.41</v>
      </c>
      <c r="G61" s="3" t="s">
        <v>12</v>
      </c>
      <c r="H61" s="3">
        <v>54</v>
      </c>
      <c r="I61" s="57">
        <v>4.8050000000000002E-3</v>
      </c>
      <c r="J61" s="57">
        <v>4.7939999999999997E-3</v>
      </c>
      <c r="K61" s="58">
        <v>94419.1</v>
      </c>
      <c r="L61" s="58">
        <v>452.6</v>
      </c>
      <c r="M61" s="60">
        <v>26.53</v>
      </c>
    </row>
    <row r="62" spans="1:13" x14ac:dyDescent="0.35">
      <c r="A62" s="3">
        <v>55</v>
      </c>
      <c r="B62" s="57">
        <v>9.6880000000000004E-3</v>
      </c>
      <c r="C62" s="57">
        <v>9.6419999999999995E-3</v>
      </c>
      <c r="D62" s="58">
        <v>89430.2</v>
      </c>
      <c r="E62" s="58">
        <v>862.3</v>
      </c>
      <c r="F62" s="60">
        <v>21.61</v>
      </c>
      <c r="G62" s="3" t="s">
        <v>12</v>
      </c>
      <c r="H62" s="3">
        <v>55</v>
      </c>
      <c r="I62" s="57">
        <v>5.7369999999999999E-3</v>
      </c>
      <c r="J62" s="57">
        <v>5.7210000000000004E-3</v>
      </c>
      <c r="K62" s="58">
        <v>93966.399999999994</v>
      </c>
      <c r="L62" s="58">
        <v>537.6</v>
      </c>
      <c r="M62" s="60">
        <v>25.65</v>
      </c>
    </row>
    <row r="63" spans="1:13" x14ac:dyDescent="0.35">
      <c r="A63" s="3">
        <v>56</v>
      </c>
      <c r="B63" s="57">
        <v>1.0415000000000001E-2</v>
      </c>
      <c r="C63" s="57">
        <v>1.0361E-2</v>
      </c>
      <c r="D63" s="58">
        <v>88568</v>
      </c>
      <c r="E63" s="58">
        <v>917.7</v>
      </c>
      <c r="F63" s="60">
        <v>20.82</v>
      </c>
      <c r="G63" s="3" t="s">
        <v>12</v>
      </c>
      <c r="H63" s="3">
        <v>56</v>
      </c>
      <c r="I63" s="57">
        <v>5.8300000000000001E-3</v>
      </c>
      <c r="J63" s="57">
        <v>5.8129999999999996E-3</v>
      </c>
      <c r="K63" s="58">
        <v>93428.9</v>
      </c>
      <c r="L63" s="58">
        <v>543.1</v>
      </c>
      <c r="M63" s="60">
        <v>24.8</v>
      </c>
    </row>
    <row r="64" spans="1:13" x14ac:dyDescent="0.35">
      <c r="A64" s="3">
        <v>57</v>
      </c>
      <c r="B64" s="57">
        <v>1.1998E-2</v>
      </c>
      <c r="C64" s="57">
        <v>1.1927E-2</v>
      </c>
      <c r="D64" s="58">
        <v>87650.3</v>
      </c>
      <c r="E64" s="58">
        <v>1045.4000000000001</v>
      </c>
      <c r="F64" s="60">
        <v>20.03</v>
      </c>
      <c r="G64" s="3" t="s">
        <v>12</v>
      </c>
      <c r="H64" s="3">
        <v>57</v>
      </c>
      <c r="I64" s="57">
        <v>6.8960000000000002E-3</v>
      </c>
      <c r="J64" s="57">
        <v>6.8719999999999996E-3</v>
      </c>
      <c r="K64" s="58">
        <v>92885.8</v>
      </c>
      <c r="L64" s="58">
        <v>638.29999999999995</v>
      </c>
      <c r="M64" s="60">
        <v>23.94</v>
      </c>
    </row>
    <row r="65" spans="1:13" x14ac:dyDescent="0.35">
      <c r="A65" s="3">
        <v>58</v>
      </c>
      <c r="B65" s="57">
        <v>1.2082000000000001E-2</v>
      </c>
      <c r="C65" s="57">
        <v>1.2009000000000001E-2</v>
      </c>
      <c r="D65" s="58">
        <v>86604.9</v>
      </c>
      <c r="E65" s="58">
        <v>1040.0999999999999</v>
      </c>
      <c r="F65" s="60">
        <v>19.27</v>
      </c>
      <c r="G65" s="3" t="s">
        <v>12</v>
      </c>
      <c r="H65" s="3">
        <v>58</v>
      </c>
      <c r="I65" s="57">
        <v>7.1549999999999999E-3</v>
      </c>
      <c r="J65" s="57">
        <v>7.1289999999999999E-3</v>
      </c>
      <c r="K65" s="58">
        <v>92247.5</v>
      </c>
      <c r="L65" s="58">
        <v>657.6</v>
      </c>
      <c r="M65" s="60">
        <v>23.1</v>
      </c>
    </row>
    <row r="66" spans="1:13" x14ac:dyDescent="0.35">
      <c r="A66" s="3">
        <v>59</v>
      </c>
      <c r="B66" s="57">
        <v>1.3793E-2</v>
      </c>
      <c r="C66" s="57">
        <v>1.3698999999999999E-2</v>
      </c>
      <c r="D66" s="58">
        <v>85564.9</v>
      </c>
      <c r="E66" s="58">
        <v>1172.0999999999999</v>
      </c>
      <c r="F66" s="60">
        <v>18.5</v>
      </c>
      <c r="G66" s="3" t="s">
        <v>12</v>
      </c>
      <c r="H66" s="3">
        <v>59</v>
      </c>
      <c r="I66" s="57">
        <v>7.8949999999999992E-3</v>
      </c>
      <c r="J66" s="57">
        <v>7.8639999999999995E-3</v>
      </c>
      <c r="K66" s="58">
        <v>91589.8</v>
      </c>
      <c r="L66" s="58">
        <v>720.2</v>
      </c>
      <c r="M66" s="60">
        <v>22.26</v>
      </c>
    </row>
    <row r="67" spans="1:13" x14ac:dyDescent="0.35">
      <c r="A67" s="3">
        <v>60</v>
      </c>
      <c r="B67" s="57">
        <v>1.5056E-2</v>
      </c>
      <c r="C67" s="57">
        <v>1.4943E-2</v>
      </c>
      <c r="D67" s="58">
        <v>84392.7</v>
      </c>
      <c r="E67" s="58">
        <v>1261.0999999999999</v>
      </c>
      <c r="F67" s="60">
        <v>17.75</v>
      </c>
      <c r="G67" s="3" t="s">
        <v>12</v>
      </c>
      <c r="H67" s="3">
        <v>60</v>
      </c>
      <c r="I67" s="57">
        <v>8.2209999999999991E-3</v>
      </c>
      <c r="J67" s="57">
        <v>8.1869999999999998E-3</v>
      </c>
      <c r="K67" s="58">
        <v>90869.6</v>
      </c>
      <c r="L67" s="58">
        <v>744</v>
      </c>
      <c r="M67" s="60">
        <v>21.44</v>
      </c>
    </row>
    <row r="68" spans="1:13" x14ac:dyDescent="0.35">
      <c r="A68" s="3">
        <v>61</v>
      </c>
      <c r="B68" s="57">
        <v>1.6454E-2</v>
      </c>
      <c r="C68" s="57">
        <v>1.6319E-2</v>
      </c>
      <c r="D68" s="58">
        <v>83131.7</v>
      </c>
      <c r="E68" s="58">
        <v>1356.6</v>
      </c>
      <c r="F68" s="60">
        <v>17.010000000000002</v>
      </c>
      <c r="G68" s="3" t="s">
        <v>12</v>
      </c>
      <c r="H68" s="3">
        <v>61</v>
      </c>
      <c r="I68" s="57">
        <v>1.0145E-2</v>
      </c>
      <c r="J68" s="57">
        <v>1.0094000000000001E-2</v>
      </c>
      <c r="K68" s="58">
        <v>90125.6</v>
      </c>
      <c r="L68" s="58">
        <v>909.7</v>
      </c>
      <c r="M68" s="60">
        <v>20.61</v>
      </c>
    </row>
    <row r="69" spans="1:13" x14ac:dyDescent="0.35">
      <c r="A69" s="3">
        <v>62</v>
      </c>
      <c r="B69" s="57">
        <v>1.8643E-2</v>
      </c>
      <c r="C69" s="57">
        <v>1.8471000000000001E-2</v>
      </c>
      <c r="D69" s="58">
        <v>81775</v>
      </c>
      <c r="E69" s="58">
        <v>1510.4</v>
      </c>
      <c r="F69" s="60">
        <v>16.28</v>
      </c>
      <c r="G69" s="3" t="s">
        <v>12</v>
      </c>
      <c r="H69" s="3">
        <v>62</v>
      </c>
      <c r="I69" s="57">
        <v>1.1387E-2</v>
      </c>
      <c r="J69" s="57">
        <v>1.1322E-2</v>
      </c>
      <c r="K69" s="58">
        <v>89215.9</v>
      </c>
      <c r="L69" s="58">
        <v>1010.1</v>
      </c>
      <c r="M69" s="60">
        <v>19.809999999999999</v>
      </c>
    </row>
    <row r="70" spans="1:13" x14ac:dyDescent="0.35">
      <c r="A70" s="3">
        <v>63</v>
      </c>
      <c r="B70" s="57">
        <v>2.0920999999999999E-2</v>
      </c>
      <c r="C70" s="57">
        <v>2.0704E-2</v>
      </c>
      <c r="D70" s="58">
        <v>80264.600000000006</v>
      </c>
      <c r="E70" s="58">
        <v>1661.8</v>
      </c>
      <c r="F70" s="60">
        <v>15.58</v>
      </c>
      <c r="G70" s="3" t="s">
        <v>12</v>
      </c>
      <c r="H70" s="3">
        <v>63</v>
      </c>
      <c r="I70" s="57">
        <v>1.157E-2</v>
      </c>
      <c r="J70" s="57">
        <v>1.1502999999999999E-2</v>
      </c>
      <c r="K70" s="58">
        <v>88205.8</v>
      </c>
      <c r="L70" s="58">
        <v>1014.7</v>
      </c>
      <c r="M70" s="60">
        <v>19.04</v>
      </c>
    </row>
    <row r="71" spans="1:13" x14ac:dyDescent="0.35">
      <c r="A71" s="3">
        <v>64</v>
      </c>
      <c r="B71" s="57">
        <v>2.1618999999999999E-2</v>
      </c>
      <c r="C71" s="57">
        <v>2.1387E-2</v>
      </c>
      <c r="D71" s="58">
        <v>78602.8</v>
      </c>
      <c r="E71" s="58">
        <v>1681.1</v>
      </c>
      <c r="F71" s="60">
        <v>14.9</v>
      </c>
      <c r="G71" s="3" t="s">
        <v>12</v>
      </c>
      <c r="H71" s="3">
        <v>64</v>
      </c>
      <c r="I71" s="57">
        <v>1.316E-2</v>
      </c>
      <c r="J71" s="57">
        <v>1.3074000000000001E-2</v>
      </c>
      <c r="K71" s="58">
        <v>87191.1</v>
      </c>
      <c r="L71" s="58">
        <v>1139.9000000000001</v>
      </c>
      <c r="M71" s="60">
        <v>18.25</v>
      </c>
    </row>
    <row r="72" spans="1:13" x14ac:dyDescent="0.35">
      <c r="A72" s="3">
        <v>65</v>
      </c>
      <c r="B72" s="57">
        <v>2.5146999999999999E-2</v>
      </c>
      <c r="C72" s="57">
        <v>2.4834999999999999E-2</v>
      </c>
      <c r="D72" s="58">
        <v>76921.7</v>
      </c>
      <c r="E72" s="58">
        <v>1910.4</v>
      </c>
      <c r="F72" s="60">
        <v>14.21</v>
      </c>
      <c r="G72" s="3" t="s">
        <v>12</v>
      </c>
      <c r="H72" s="3">
        <v>65</v>
      </c>
      <c r="I72" s="57">
        <v>1.5206000000000001E-2</v>
      </c>
      <c r="J72" s="57">
        <v>1.5091E-2</v>
      </c>
      <c r="K72" s="58">
        <v>86051.199999999997</v>
      </c>
      <c r="L72" s="58">
        <v>1298.5999999999999</v>
      </c>
      <c r="M72" s="60">
        <v>17.489999999999998</v>
      </c>
    </row>
    <row r="73" spans="1:13" x14ac:dyDescent="0.35">
      <c r="A73" s="3">
        <v>66</v>
      </c>
      <c r="B73" s="57">
        <v>2.8358000000000001E-2</v>
      </c>
      <c r="C73" s="57">
        <v>2.7961E-2</v>
      </c>
      <c r="D73" s="58">
        <v>75011.3</v>
      </c>
      <c r="E73" s="58">
        <v>2097.4</v>
      </c>
      <c r="F73" s="60">
        <v>13.56</v>
      </c>
      <c r="G73" s="3" t="s">
        <v>12</v>
      </c>
      <c r="H73" s="3">
        <v>66</v>
      </c>
      <c r="I73" s="57">
        <v>1.7010000000000001E-2</v>
      </c>
      <c r="J73" s="57">
        <v>1.6865999999999999E-2</v>
      </c>
      <c r="K73" s="58">
        <v>84752.7</v>
      </c>
      <c r="L73" s="58">
        <v>1429.5</v>
      </c>
      <c r="M73" s="60">
        <v>16.75</v>
      </c>
    </row>
    <row r="74" spans="1:13" x14ac:dyDescent="0.35">
      <c r="A74" s="3">
        <v>67</v>
      </c>
      <c r="B74" s="57">
        <v>3.1126999999999998E-2</v>
      </c>
      <c r="C74" s="57">
        <v>3.065E-2</v>
      </c>
      <c r="D74" s="58">
        <v>72913.899999999994</v>
      </c>
      <c r="E74" s="58">
        <v>2234.8000000000002</v>
      </c>
      <c r="F74" s="60">
        <v>12.94</v>
      </c>
      <c r="G74" s="3" t="s">
        <v>12</v>
      </c>
      <c r="H74" s="3">
        <v>67</v>
      </c>
      <c r="I74" s="57">
        <v>1.7715999999999999E-2</v>
      </c>
      <c r="J74" s="57">
        <v>1.7559999999999999E-2</v>
      </c>
      <c r="K74" s="58">
        <v>83323.199999999997</v>
      </c>
      <c r="L74" s="58">
        <v>1463.2</v>
      </c>
      <c r="M74" s="60">
        <v>16.03</v>
      </c>
    </row>
    <row r="75" spans="1:13" x14ac:dyDescent="0.35">
      <c r="A75" s="3">
        <v>68</v>
      </c>
      <c r="B75" s="57">
        <v>3.2766000000000003E-2</v>
      </c>
      <c r="C75" s="57">
        <v>3.2238000000000003E-2</v>
      </c>
      <c r="D75" s="58">
        <v>70679.100000000006</v>
      </c>
      <c r="E75" s="58">
        <v>2278.6</v>
      </c>
      <c r="F75" s="60">
        <v>12.33</v>
      </c>
      <c r="G75" s="3" t="s">
        <v>12</v>
      </c>
      <c r="H75" s="3">
        <v>68</v>
      </c>
      <c r="I75" s="57">
        <v>1.8690999999999999E-2</v>
      </c>
      <c r="J75" s="57">
        <v>1.8518E-2</v>
      </c>
      <c r="K75" s="58">
        <v>81860</v>
      </c>
      <c r="L75" s="58">
        <v>1515.9</v>
      </c>
      <c r="M75" s="60">
        <v>15.3</v>
      </c>
    </row>
    <row r="76" spans="1:13" x14ac:dyDescent="0.35">
      <c r="A76" s="3">
        <v>69</v>
      </c>
      <c r="B76" s="57">
        <v>3.6452999999999999E-2</v>
      </c>
      <c r="C76" s="57">
        <v>3.5799999999999998E-2</v>
      </c>
      <c r="D76" s="58">
        <v>68400.5</v>
      </c>
      <c r="E76" s="58">
        <v>2448.6999999999998</v>
      </c>
      <c r="F76" s="60">
        <v>11.72</v>
      </c>
      <c r="G76" s="3" t="s">
        <v>12</v>
      </c>
      <c r="H76" s="3">
        <v>69</v>
      </c>
      <c r="I76" s="57">
        <v>2.2685E-2</v>
      </c>
      <c r="J76" s="57">
        <v>2.2429999999999999E-2</v>
      </c>
      <c r="K76" s="58">
        <v>80344.100000000006</v>
      </c>
      <c r="L76" s="58">
        <v>1802.1</v>
      </c>
      <c r="M76" s="60">
        <v>14.58</v>
      </c>
    </row>
    <row r="77" spans="1:13" x14ac:dyDescent="0.35">
      <c r="A77" s="3">
        <v>70</v>
      </c>
      <c r="B77" s="57">
        <v>4.0584000000000002E-2</v>
      </c>
      <c r="C77" s="57">
        <v>3.9777E-2</v>
      </c>
      <c r="D77" s="58">
        <v>65951.8</v>
      </c>
      <c r="E77" s="58">
        <v>2623.3</v>
      </c>
      <c r="F77" s="60">
        <v>11.14</v>
      </c>
      <c r="G77" s="3" t="s">
        <v>12</v>
      </c>
      <c r="H77" s="3">
        <v>70</v>
      </c>
      <c r="I77" s="57">
        <v>2.4240999999999999E-2</v>
      </c>
      <c r="J77" s="57">
        <v>2.3949999999999999E-2</v>
      </c>
      <c r="K77" s="58">
        <v>78542</v>
      </c>
      <c r="L77" s="58">
        <v>1881.1</v>
      </c>
      <c r="M77" s="60">
        <v>13.91</v>
      </c>
    </row>
    <row r="78" spans="1:13" x14ac:dyDescent="0.35">
      <c r="A78" s="3">
        <v>71</v>
      </c>
      <c r="B78" s="57">
        <v>4.5544000000000001E-2</v>
      </c>
      <c r="C78" s="57">
        <v>4.453E-2</v>
      </c>
      <c r="D78" s="58">
        <v>63328.4</v>
      </c>
      <c r="E78" s="58">
        <v>2820</v>
      </c>
      <c r="F78" s="60">
        <v>10.58</v>
      </c>
      <c r="G78" s="3" t="s">
        <v>12</v>
      </c>
      <c r="H78" s="3">
        <v>71</v>
      </c>
      <c r="I78" s="57">
        <v>2.8094000000000001E-2</v>
      </c>
      <c r="J78" s="57">
        <v>2.7705E-2</v>
      </c>
      <c r="K78" s="58">
        <v>76660.899999999994</v>
      </c>
      <c r="L78" s="58">
        <v>2123.9</v>
      </c>
      <c r="M78" s="60">
        <v>13.23</v>
      </c>
    </row>
    <row r="79" spans="1:13" x14ac:dyDescent="0.35">
      <c r="A79" s="3">
        <v>72</v>
      </c>
      <c r="B79" s="57">
        <v>4.9202000000000003E-2</v>
      </c>
      <c r="C79" s="57">
        <v>4.8021000000000001E-2</v>
      </c>
      <c r="D79" s="58">
        <v>60508.4</v>
      </c>
      <c r="E79" s="58">
        <v>2905.7</v>
      </c>
      <c r="F79" s="60">
        <v>10.050000000000001</v>
      </c>
      <c r="G79" s="3" t="s">
        <v>12</v>
      </c>
      <c r="H79" s="3">
        <v>72</v>
      </c>
      <c r="I79" s="57">
        <v>3.032E-2</v>
      </c>
      <c r="J79" s="57">
        <v>2.9867000000000001E-2</v>
      </c>
      <c r="K79" s="58">
        <v>74537</v>
      </c>
      <c r="L79" s="58">
        <v>2226.1999999999998</v>
      </c>
      <c r="M79" s="60">
        <v>12.6</v>
      </c>
    </row>
    <row r="80" spans="1:13" x14ac:dyDescent="0.35">
      <c r="A80" s="3">
        <v>73</v>
      </c>
      <c r="B80" s="57">
        <v>5.4912999999999997E-2</v>
      </c>
      <c r="C80" s="57">
        <v>5.3444999999999999E-2</v>
      </c>
      <c r="D80" s="58">
        <v>57602.8</v>
      </c>
      <c r="E80" s="58">
        <v>3078.6</v>
      </c>
      <c r="F80" s="60">
        <v>9.5299999999999994</v>
      </c>
      <c r="G80" s="3" t="s">
        <v>12</v>
      </c>
      <c r="H80" s="3">
        <v>73</v>
      </c>
      <c r="I80" s="57">
        <v>3.3673000000000002E-2</v>
      </c>
      <c r="J80" s="57">
        <v>3.3114999999999999E-2</v>
      </c>
      <c r="K80" s="58">
        <v>72310.8</v>
      </c>
      <c r="L80" s="58">
        <v>2394.6</v>
      </c>
      <c r="M80" s="60">
        <v>11.97</v>
      </c>
    </row>
    <row r="81" spans="1:13" x14ac:dyDescent="0.35">
      <c r="A81" s="3">
        <v>74</v>
      </c>
      <c r="B81" s="57">
        <v>6.0248000000000003E-2</v>
      </c>
      <c r="C81" s="57">
        <v>5.8486000000000003E-2</v>
      </c>
      <c r="D81" s="58">
        <v>54524.2</v>
      </c>
      <c r="E81" s="58">
        <v>3188.9</v>
      </c>
      <c r="F81" s="60">
        <v>9.0399999999999991</v>
      </c>
      <c r="G81" s="3" t="s">
        <v>12</v>
      </c>
      <c r="H81" s="3">
        <v>74</v>
      </c>
      <c r="I81" s="57">
        <v>3.5987999999999999E-2</v>
      </c>
      <c r="J81" s="57">
        <v>3.5352000000000001E-2</v>
      </c>
      <c r="K81" s="58">
        <v>69916.2</v>
      </c>
      <c r="L81" s="58">
        <v>2471.6999999999998</v>
      </c>
      <c r="M81" s="60">
        <v>11.36</v>
      </c>
    </row>
    <row r="82" spans="1:13" x14ac:dyDescent="0.35">
      <c r="A82" s="3">
        <v>75</v>
      </c>
      <c r="B82" s="57">
        <v>6.5157999999999994E-2</v>
      </c>
      <c r="C82" s="57">
        <v>6.3102000000000005E-2</v>
      </c>
      <c r="D82" s="58">
        <v>51335.3</v>
      </c>
      <c r="E82" s="58">
        <v>3239.3</v>
      </c>
      <c r="F82" s="60">
        <v>8.57</v>
      </c>
      <c r="G82" s="3" t="s">
        <v>12</v>
      </c>
      <c r="H82" s="3">
        <v>75</v>
      </c>
      <c r="I82" s="57">
        <v>3.9865999999999999E-2</v>
      </c>
      <c r="J82" s="57">
        <v>3.9086999999999997E-2</v>
      </c>
      <c r="K82" s="58">
        <v>67444.5</v>
      </c>
      <c r="L82" s="58">
        <v>2636.2</v>
      </c>
      <c r="M82" s="60">
        <v>10.76</v>
      </c>
    </row>
    <row r="83" spans="1:13" x14ac:dyDescent="0.35">
      <c r="A83" s="3">
        <v>76</v>
      </c>
      <c r="B83" s="57">
        <v>7.2109999999999994E-2</v>
      </c>
      <c r="C83" s="57">
        <v>6.9600999999999996E-2</v>
      </c>
      <c r="D83" s="58">
        <v>48096</v>
      </c>
      <c r="E83" s="58">
        <v>3347.5</v>
      </c>
      <c r="F83" s="60">
        <v>8.1199999999999992</v>
      </c>
      <c r="G83" s="3" t="s">
        <v>12</v>
      </c>
      <c r="H83" s="3">
        <v>76</v>
      </c>
      <c r="I83" s="57">
        <v>4.3777999999999997E-2</v>
      </c>
      <c r="J83" s="57">
        <v>4.2840999999999997E-2</v>
      </c>
      <c r="K83" s="58">
        <v>64808.3</v>
      </c>
      <c r="L83" s="58">
        <v>2776.4</v>
      </c>
      <c r="M83" s="60">
        <v>10.18</v>
      </c>
    </row>
    <row r="84" spans="1:13" x14ac:dyDescent="0.35">
      <c r="A84" s="3">
        <v>77</v>
      </c>
      <c r="B84" s="57">
        <v>7.6599E-2</v>
      </c>
      <c r="C84" s="57">
        <v>7.3773000000000005E-2</v>
      </c>
      <c r="D84" s="58">
        <v>44748.4</v>
      </c>
      <c r="E84" s="58">
        <v>3301.2</v>
      </c>
      <c r="F84" s="60">
        <v>7.69</v>
      </c>
      <c r="G84" s="3" t="s">
        <v>12</v>
      </c>
      <c r="H84" s="3">
        <v>77</v>
      </c>
      <c r="I84" s="57">
        <v>4.7364000000000003E-2</v>
      </c>
      <c r="J84" s="57">
        <v>4.6267999999999997E-2</v>
      </c>
      <c r="K84" s="58">
        <v>62031.9</v>
      </c>
      <c r="L84" s="58">
        <v>2870.1</v>
      </c>
      <c r="M84" s="60">
        <v>9.61</v>
      </c>
    </row>
    <row r="85" spans="1:13" x14ac:dyDescent="0.35">
      <c r="A85" s="3">
        <v>78</v>
      </c>
      <c r="B85" s="57">
        <v>8.3096000000000003E-2</v>
      </c>
      <c r="C85" s="57">
        <v>7.9781000000000005E-2</v>
      </c>
      <c r="D85" s="58">
        <v>41447.199999999997</v>
      </c>
      <c r="E85" s="58">
        <v>3306.7</v>
      </c>
      <c r="F85" s="60">
        <v>7.26</v>
      </c>
      <c r="G85" s="3" t="s">
        <v>12</v>
      </c>
      <c r="H85" s="3">
        <v>78</v>
      </c>
      <c r="I85" s="57">
        <v>5.4385999999999997E-2</v>
      </c>
      <c r="J85" s="57">
        <v>5.2947000000000001E-2</v>
      </c>
      <c r="K85" s="58">
        <v>59161.8</v>
      </c>
      <c r="L85" s="58">
        <v>3132.4</v>
      </c>
      <c r="M85" s="60">
        <v>9.0500000000000007</v>
      </c>
    </row>
    <row r="86" spans="1:13" x14ac:dyDescent="0.35">
      <c r="A86" s="3">
        <v>79</v>
      </c>
      <c r="B86" s="57">
        <v>9.1866000000000003E-2</v>
      </c>
      <c r="C86" s="57">
        <v>8.7831000000000006E-2</v>
      </c>
      <c r="D86" s="58">
        <v>38140.5</v>
      </c>
      <c r="E86" s="58">
        <v>3349.9</v>
      </c>
      <c r="F86" s="60">
        <v>6.85</v>
      </c>
      <c r="G86" s="3" t="s">
        <v>12</v>
      </c>
      <c r="H86" s="3">
        <v>79</v>
      </c>
      <c r="I86" s="57">
        <v>5.7849999999999999E-2</v>
      </c>
      <c r="J86" s="57">
        <v>5.6223000000000002E-2</v>
      </c>
      <c r="K86" s="58">
        <v>56029.4</v>
      </c>
      <c r="L86" s="58">
        <v>3150.2</v>
      </c>
      <c r="M86" s="60">
        <v>8.5299999999999994</v>
      </c>
    </row>
    <row r="87" spans="1:13" x14ac:dyDescent="0.35">
      <c r="A87" s="3">
        <v>80</v>
      </c>
      <c r="B87" s="57">
        <v>9.8454E-2</v>
      </c>
      <c r="C87" s="57">
        <v>9.3834000000000001E-2</v>
      </c>
      <c r="D87" s="58">
        <v>34790.6</v>
      </c>
      <c r="E87" s="58">
        <v>3264.6</v>
      </c>
      <c r="F87" s="60">
        <v>6.46</v>
      </c>
      <c r="G87" s="3" t="s">
        <v>12</v>
      </c>
      <c r="H87" s="3">
        <v>80</v>
      </c>
      <c r="I87" s="57">
        <v>6.7688999999999999E-2</v>
      </c>
      <c r="J87" s="57">
        <v>6.5473000000000003E-2</v>
      </c>
      <c r="K87" s="58">
        <v>52879.199999999997</v>
      </c>
      <c r="L87" s="58">
        <v>3462.1</v>
      </c>
      <c r="M87" s="60">
        <v>8.01</v>
      </c>
    </row>
    <row r="88" spans="1:13" x14ac:dyDescent="0.35">
      <c r="A88" s="3">
        <v>81</v>
      </c>
      <c r="B88" s="57">
        <v>0.110142</v>
      </c>
      <c r="C88" s="57">
        <v>0.104393</v>
      </c>
      <c r="D88" s="58">
        <v>31526</v>
      </c>
      <c r="E88" s="58">
        <v>3291.1</v>
      </c>
      <c r="F88" s="60">
        <v>6.07</v>
      </c>
      <c r="G88" s="3" t="s">
        <v>12</v>
      </c>
      <c r="H88" s="3">
        <v>81</v>
      </c>
      <c r="I88" s="57">
        <v>7.5200000000000003E-2</v>
      </c>
      <c r="J88" s="57">
        <v>7.2474999999999998E-2</v>
      </c>
      <c r="K88" s="58">
        <v>49417.1</v>
      </c>
      <c r="L88" s="58">
        <v>3581.5</v>
      </c>
      <c r="M88" s="60">
        <v>7.54</v>
      </c>
    </row>
    <row r="89" spans="1:13" x14ac:dyDescent="0.35">
      <c r="A89" s="3">
        <v>82</v>
      </c>
      <c r="B89" s="57">
        <v>0.123266</v>
      </c>
      <c r="C89" s="57">
        <v>0.11611</v>
      </c>
      <c r="D89" s="58">
        <v>28234.9</v>
      </c>
      <c r="E89" s="58">
        <v>3278.3</v>
      </c>
      <c r="F89" s="60">
        <v>5.72</v>
      </c>
      <c r="G89" s="3" t="s">
        <v>12</v>
      </c>
      <c r="H89" s="3">
        <v>82</v>
      </c>
      <c r="I89" s="57">
        <v>7.9916000000000001E-2</v>
      </c>
      <c r="J89" s="57">
        <v>7.6844999999999997E-2</v>
      </c>
      <c r="K89" s="58">
        <v>45835.6</v>
      </c>
      <c r="L89" s="58">
        <v>3522.3</v>
      </c>
      <c r="M89" s="60">
        <v>7.09</v>
      </c>
    </row>
    <row r="90" spans="1:13" x14ac:dyDescent="0.35">
      <c r="A90" s="3">
        <v>83</v>
      </c>
      <c r="B90" s="57">
        <v>0.13048000000000001</v>
      </c>
      <c r="C90" s="57">
        <v>0.122489</v>
      </c>
      <c r="D90" s="58">
        <v>24956.6</v>
      </c>
      <c r="E90" s="58">
        <v>3056.9</v>
      </c>
      <c r="F90" s="60">
        <v>5.41</v>
      </c>
      <c r="G90" s="3" t="s">
        <v>12</v>
      </c>
      <c r="H90" s="3">
        <v>83</v>
      </c>
      <c r="I90" s="57">
        <v>8.6999000000000007E-2</v>
      </c>
      <c r="J90" s="57">
        <v>8.3372000000000002E-2</v>
      </c>
      <c r="K90" s="58">
        <v>42313.4</v>
      </c>
      <c r="L90" s="58">
        <v>3527.8</v>
      </c>
      <c r="M90" s="60">
        <v>6.63</v>
      </c>
    </row>
    <row r="91" spans="1:13" x14ac:dyDescent="0.35">
      <c r="A91" s="3">
        <v>84</v>
      </c>
      <c r="B91" s="57">
        <v>0.139209</v>
      </c>
      <c r="C91" s="57">
        <v>0.13014999999999999</v>
      </c>
      <c r="D91" s="58">
        <v>21899.7</v>
      </c>
      <c r="E91" s="58">
        <v>2850.2</v>
      </c>
      <c r="F91" s="60">
        <v>5.09</v>
      </c>
      <c r="G91" s="3" t="s">
        <v>12</v>
      </c>
      <c r="H91" s="3">
        <v>84</v>
      </c>
      <c r="I91" s="57">
        <v>9.5019999999999993E-2</v>
      </c>
      <c r="J91" s="57">
        <v>9.0709999999999999E-2</v>
      </c>
      <c r="K91" s="58">
        <v>38785.599999999999</v>
      </c>
      <c r="L91" s="58">
        <v>3518.2</v>
      </c>
      <c r="M91" s="60">
        <v>6.19</v>
      </c>
    </row>
    <row r="92" spans="1:13" x14ac:dyDescent="0.35">
      <c r="A92" s="3">
        <v>85</v>
      </c>
      <c r="B92" s="57">
        <v>0.15343899999999999</v>
      </c>
      <c r="C92" s="57">
        <v>0.14250599999999999</v>
      </c>
      <c r="D92" s="58">
        <v>19049.400000000001</v>
      </c>
      <c r="E92" s="58">
        <v>2714.7</v>
      </c>
      <c r="F92" s="60">
        <v>4.78</v>
      </c>
      <c r="G92" s="3" t="s">
        <v>12</v>
      </c>
      <c r="H92" s="3">
        <v>85</v>
      </c>
      <c r="I92" s="57">
        <v>0.10979800000000001</v>
      </c>
      <c r="J92" s="57">
        <v>0.104084</v>
      </c>
      <c r="K92" s="58">
        <v>35267.4</v>
      </c>
      <c r="L92" s="58">
        <v>3670.8</v>
      </c>
      <c r="M92" s="60">
        <v>5.76</v>
      </c>
    </row>
    <row r="93" spans="1:13" x14ac:dyDescent="0.35">
      <c r="A93" s="3">
        <v>86</v>
      </c>
      <c r="B93" s="57">
        <v>0.17366999999999999</v>
      </c>
      <c r="C93" s="57">
        <v>0.15979399999999999</v>
      </c>
      <c r="D93" s="58">
        <v>16334.8</v>
      </c>
      <c r="E93" s="58">
        <v>2610.1999999999998</v>
      </c>
      <c r="F93" s="60">
        <v>4.49</v>
      </c>
      <c r="G93" s="3" t="s">
        <v>12</v>
      </c>
      <c r="H93" s="3">
        <v>86</v>
      </c>
      <c r="I93" s="57">
        <v>0.121596</v>
      </c>
      <c r="J93" s="57">
        <v>0.11462600000000001</v>
      </c>
      <c r="K93" s="58">
        <v>31596.6</v>
      </c>
      <c r="L93" s="58">
        <v>3621.8</v>
      </c>
      <c r="M93" s="60">
        <v>5.37</v>
      </c>
    </row>
    <row r="94" spans="1:13" x14ac:dyDescent="0.35">
      <c r="A94" s="3">
        <v>87</v>
      </c>
      <c r="B94" s="57">
        <v>0.18363399999999999</v>
      </c>
      <c r="C94" s="57">
        <v>0.16819100000000001</v>
      </c>
      <c r="D94" s="58">
        <v>13724.6</v>
      </c>
      <c r="E94" s="58">
        <v>2308.4</v>
      </c>
      <c r="F94" s="60">
        <v>4.25</v>
      </c>
      <c r="G94" s="3" t="s">
        <v>12</v>
      </c>
      <c r="H94" s="3">
        <v>87</v>
      </c>
      <c r="I94" s="57">
        <v>0.13772999999999999</v>
      </c>
      <c r="J94" s="57">
        <v>0.128856</v>
      </c>
      <c r="K94" s="58">
        <v>27974.799999999999</v>
      </c>
      <c r="L94" s="58">
        <v>3604.7</v>
      </c>
      <c r="M94" s="60">
        <v>5</v>
      </c>
    </row>
    <row r="95" spans="1:13" x14ac:dyDescent="0.35">
      <c r="A95" s="3">
        <v>88</v>
      </c>
      <c r="B95" s="57">
        <v>0.199683</v>
      </c>
      <c r="C95" s="57">
        <v>0.181556</v>
      </c>
      <c r="D95" s="58">
        <v>11416.2</v>
      </c>
      <c r="E95" s="58">
        <v>2072.6999999999998</v>
      </c>
      <c r="F95" s="60">
        <v>4.01</v>
      </c>
      <c r="G95" s="3" t="s">
        <v>12</v>
      </c>
      <c r="H95" s="3">
        <v>88</v>
      </c>
      <c r="I95" s="57">
        <v>0.14715600000000001</v>
      </c>
      <c r="J95" s="57">
        <v>0.137071</v>
      </c>
      <c r="K95" s="58">
        <v>24370.1</v>
      </c>
      <c r="L95" s="58">
        <v>3340.4</v>
      </c>
      <c r="M95" s="60">
        <v>4.67</v>
      </c>
    </row>
    <row r="96" spans="1:13" x14ac:dyDescent="0.35">
      <c r="A96" s="3">
        <v>89</v>
      </c>
      <c r="B96" s="57">
        <v>0.21410699999999999</v>
      </c>
      <c r="C96" s="57">
        <v>0.19340299999999999</v>
      </c>
      <c r="D96" s="58">
        <v>9343.5</v>
      </c>
      <c r="E96" s="58">
        <v>1807.1</v>
      </c>
      <c r="F96" s="60">
        <v>3.79</v>
      </c>
      <c r="G96" s="3" t="s">
        <v>12</v>
      </c>
      <c r="H96" s="3">
        <v>89</v>
      </c>
      <c r="I96" s="57">
        <v>0.16017200000000001</v>
      </c>
      <c r="J96" s="57">
        <v>0.14829500000000001</v>
      </c>
      <c r="K96" s="58">
        <v>21029.7</v>
      </c>
      <c r="L96" s="58">
        <v>3118.6</v>
      </c>
      <c r="M96" s="60">
        <v>4.33</v>
      </c>
    </row>
    <row r="97" spans="1:13" x14ac:dyDescent="0.35">
      <c r="A97" s="3">
        <v>90</v>
      </c>
      <c r="B97" s="57">
        <v>0.22340199999999999</v>
      </c>
      <c r="C97" s="57">
        <v>0.20095499999999999</v>
      </c>
      <c r="D97" s="58">
        <v>7536.5</v>
      </c>
      <c r="E97" s="58">
        <v>1514.5</v>
      </c>
      <c r="F97" s="60">
        <v>3.58</v>
      </c>
      <c r="G97" s="3" t="s">
        <v>12</v>
      </c>
      <c r="H97" s="3">
        <v>90</v>
      </c>
      <c r="I97" s="57">
        <v>0.184674</v>
      </c>
      <c r="J97" s="57">
        <v>0.16906399999999999</v>
      </c>
      <c r="K97" s="58">
        <v>17911</v>
      </c>
      <c r="L97" s="58">
        <v>3028.1</v>
      </c>
      <c r="M97" s="60">
        <v>4</v>
      </c>
    </row>
    <row r="98" spans="1:13" x14ac:dyDescent="0.35">
      <c r="A98" s="3">
        <v>91</v>
      </c>
      <c r="B98" s="57">
        <v>0.246749</v>
      </c>
      <c r="C98" s="57">
        <v>0.21965000000000001</v>
      </c>
      <c r="D98" s="58">
        <v>6022</v>
      </c>
      <c r="E98" s="58">
        <v>1322.7</v>
      </c>
      <c r="F98" s="60">
        <v>3.36</v>
      </c>
      <c r="G98" s="3" t="s">
        <v>12</v>
      </c>
      <c r="H98" s="3">
        <v>91</v>
      </c>
      <c r="I98" s="57">
        <v>0.20066200000000001</v>
      </c>
      <c r="J98" s="57">
        <v>0.182365</v>
      </c>
      <c r="K98" s="58">
        <v>14882.9</v>
      </c>
      <c r="L98" s="58">
        <v>2714.1</v>
      </c>
      <c r="M98" s="60">
        <v>3.71</v>
      </c>
    </row>
    <row r="99" spans="1:13" x14ac:dyDescent="0.35">
      <c r="A99" s="3">
        <v>92</v>
      </c>
      <c r="B99" s="57">
        <v>0.249695</v>
      </c>
      <c r="C99" s="57">
        <v>0.22198200000000001</v>
      </c>
      <c r="D99" s="58">
        <v>4699.2</v>
      </c>
      <c r="E99" s="58">
        <v>1043.0999999999999</v>
      </c>
      <c r="F99" s="60">
        <v>3.16</v>
      </c>
      <c r="G99" s="3" t="s">
        <v>12</v>
      </c>
      <c r="H99" s="3">
        <v>92</v>
      </c>
      <c r="I99" s="57">
        <v>0.22925699999999999</v>
      </c>
      <c r="J99" s="57">
        <v>0.20568</v>
      </c>
      <c r="K99" s="58">
        <v>12168.8</v>
      </c>
      <c r="L99" s="58">
        <v>2502.9</v>
      </c>
      <c r="M99" s="60">
        <v>3.42</v>
      </c>
    </row>
    <row r="100" spans="1:13" x14ac:dyDescent="0.35">
      <c r="A100" s="3">
        <v>93</v>
      </c>
      <c r="B100" s="57">
        <v>0.29435499999999998</v>
      </c>
      <c r="C100" s="57">
        <v>0.25659100000000001</v>
      </c>
      <c r="D100" s="58">
        <v>3656.1</v>
      </c>
      <c r="E100" s="58">
        <v>938.1</v>
      </c>
      <c r="F100" s="60">
        <v>2.92</v>
      </c>
      <c r="G100" s="3" t="s">
        <v>12</v>
      </c>
      <c r="H100" s="3">
        <v>93</v>
      </c>
      <c r="I100" s="57">
        <v>0.24804000000000001</v>
      </c>
      <c r="J100" s="57">
        <v>0.22067300000000001</v>
      </c>
      <c r="K100" s="58">
        <v>9665.9</v>
      </c>
      <c r="L100" s="58">
        <v>2133</v>
      </c>
      <c r="M100" s="60">
        <v>3.18</v>
      </c>
    </row>
    <row r="101" spans="1:13" x14ac:dyDescent="0.35">
      <c r="A101" s="3">
        <v>94</v>
      </c>
      <c r="B101" s="57">
        <v>0.32375300000000001</v>
      </c>
      <c r="C101" s="57">
        <v>0.27864699999999998</v>
      </c>
      <c r="D101" s="58">
        <v>2718</v>
      </c>
      <c r="E101" s="58">
        <v>757.4</v>
      </c>
      <c r="F101" s="60">
        <v>2.75</v>
      </c>
      <c r="G101" s="3" t="s">
        <v>12</v>
      </c>
      <c r="H101" s="3">
        <v>94</v>
      </c>
      <c r="I101" s="57">
        <v>0.281441</v>
      </c>
      <c r="J101" s="57">
        <v>0.246722</v>
      </c>
      <c r="K101" s="58">
        <v>7532.9</v>
      </c>
      <c r="L101" s="58">
        <v>1858.5</v>
      </c>
      <c r="M101" s="60">
        <v>2.94</v>
      </c>
    </row>
    <row r="102" spans="1:13" x14ac:dyDescent="0.35">
      <c r="A102" s="3">
        <v>95</v>
      </c>
      <c r="B102" s="57">
        <v>0.34871799999999997</v>
      </c>
      <c r="C102" s="57">
        <v>0.29694300000000001</v>
      </c>
      <c r="D102" s="58">
        <v>1960.6</v>
      </c>
      <c r="E102" s="58">
        <v>582.20000000000005</v>
      </c>
      <c r="F102" s="60">
        <v>2.62</v>
      </c>
      <c r="G102" s="3" t="s">
        <v>12</v>
      </c>
      <c r="H102" s="3">
        <v>95</v>
      </c>
      <c r="I102" s="57">
        <v>0.30263800000000002</v>
      </c>
      <c r="J102" s="57">
        <v>0.26286199999999998</v>
      </c>
      <c r="K102" s="58">
        <v>5674.4</v>
      </c>
      <c r="L102" s="58">
        <v>1491.6</v>
      </c>
      <c r="M102" s="60">
        <v>2.73</v>
      </c>
    </row>
    <row r="103" spans="1:13" x14ac:dyDescent="0.35">
      <c r="A103" s="3">
        <v>96</v>
      </c>
      <c r="B103" s="57">
        <v>0.34194799999999997</v>
      </c>
      <c r="C103" s="57">
        <v>0.29202</v>
      </c>
      <c r="D103" s="58">
        <v>1378.4</v>
      </c>
      <c r="E103" s="58">
        <v>402.5</v>
      </c>
      <c r="F103" s="60">
        <v>2.52</v>
      </c>
      <c r="G103" s="3" t="s">
        <v>12</v>
      </c>
      <c r="H103" s="3">
        <v>96</v>
      </c>
      <c r="I103" s="57">
        <v>0.32458900000000002</v>
      </c>
      <c r="J103" s="57">
        <v>0.27926600000000001</v>
      </c>
      <c r="K103" s="58">
        <v>4182.8</v>
      </c>
      <c r="L103" s="58">
        <v>1168.0999999999999</v>
      </c>
      <c r="M103" s="60">
        <v>2.5299999999999998</v>
      </c>
    </row>
    <row r="104" spans="1:13" x14ac:dyDescent="0.35">
      <c r="A104" s="3">
        <v>97</v>
      </c>
      <c r="B104" s="57">
        <v>0.38436500000000001</v>
      </c>
      <c r="C104" s="57">
        <v>0.32240400000000002</v>
      </c>
      <c r="D104" s="58">
        <v>975.9</v>
      </c>
      <c r="E104" s="58">
        <v>314.60000000000002</v>
      </c>
      <c r="F104" s="60">
        <v>2.35</v>
      </c>
      <c r="G104" s="3" t="s">
        <v>12</v>
      </c>
      <c r="H104" s="3">
        <v>97</v>
      </c>
      <c r="I104" s="57">
        <v>0.37196400000000002</v>
      </c>
      <c r="J104" s="57">
        <v>0.313633</v>
      </c>
      <c r="K104" s="58">
        <v>3014.7</v>
      </c>
      <c r="L104" s="58">
        <v>945.5</v>
      </c>
      <c r="M104" s="60">
        <v>2.3199999999999998</v>
      </c>
    </row>
    <row r="105" spans="1:13" x14ac:dyDescent="0.35">
      <c r="A105" s="3">
        <v>98</v>
      </c>
      <c r="B105" s="57">
        <v>0.39593899999999999</v>
      </c>
      <c r="C105" s="57">
        <v>0.33050800000000002</v>
      </c>
      <c r="D105" s="58">
        <v>661.3</v>
      </c>
      <c r="E105" s="58">
        <v>218.6</v>
      </c>
      <c r="F105" s="60">
        <v>2.23</v>
      </c>
      <c r="G105" s="3" t="s">
        <v>12</v>
      </c>
      <c r="H105" s="3">
        <v>98</v>
      </c>
      <c r="I105" s="57">
        <v>0.41666700000000001</v>
      </c>
      <c r="J105" s="57">
        <v>0.34482800000000002</v>
      </c>
      <c r="K105" s="58">
        <v>2069.1999999999998</v>
      </c>
      <c r="L105" s="58">
        <v>713.5</v>
      </c>
      <c r="M105" s="60">
        <v>2.15</v>
      </c>
    </row>
    <row r="106" spans="1:13" x14ac:dyDescent="0.35">
      <c r="A106" s="3">
        <v>99</v>
      </c>
      <c r="B106" s="57">
        <v>0.47115400000000002</v>
      </c>
      <c r="C106" s="57">
        <v>0.38132300000000002</v>
      </c>
      <c r="D106" s="58">
        <v>442.7</v>
      </c>
      <c r="E106" s="58">
        <v>168.8</v>
      </c>
      <c r="F106" s="60">
        <v>2.08</v>
      </c>
      <c r="G106" s="3" t="s">
        <v>12</v>
      </c>
      <c r="H106" s="3">
        <v>99</v>
      </c>
      <c r="I106" s="57">
        <v>0.41696499999999997</v>
      </c>
      <c r="J106" s="57">
        <v>0.34503200000000001</v>
      </c>
      <c r="K106" s="58">
        <v>1355.7</v>
      </c>
      <c r="L106" s="58">
        <v>467.8</v>
      </c>
      <c r="M106" s="60">
        <v>2.02</v>
      </c>
    </row>
    <row r="107" spans="1:13" x14ac:dyDescent="0.35">
      <c r="A107" s="3">
        <v>100</v>
      </c>
      <c r="B107" s="3">
        <v>0.61111099999999996</v>
      </c>
      <c r="C107" s="3">
        <v>0.46808499999999997</v>
      </c>
      <c r="D107" s="3">
        <v>273.89999999999998</v>
      </c>
      <c r="E107" s="3">
        <v>128.19999999999999</v>
      </c>
      <c r="F107" s="3">
        <v>2.06</v>
      </c>
      <c r="G107" s="3" t="s">
        <v>12</v>
      </c>
      <c r="H107" s="3">
        <v>100</v>
      </c>
      <c r="I107" s="3">
        <v>0.47570899999999999</v>
      </c>
      <c r="J107" s="3">
        <v>0.384301</v>
      </c>
      <c r="K107" s="3">
        <v>887.9</v>
      </c>
      <c r="L107" s="3">
        <v>341.2</v>
      </c>
      <c r="M107" s="3">
        <v>1.82</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28</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6.3740000000000003E-3</v>
      </c>
      <c r="C7" s="57">
        <v>6.3530000000000001E-3</v>
      </c>
      <c r="D7" s="58">
        <v>100000</v>
      </c>
      <c r="E7" s="58">
        <v>635.29999999999995</v>
      </c>
      <c r="F7" s="60">
        <v>72.400000000000006</v>
      </c>
      <c r="G7" s="3" t="s">
        <v>12</v>
      </c>
      <c r="H7" s="3">
        <v>0</v>
      </c>
      <c r="I7" s="57">
        <v>4.9890000000000004E-3</v>
      </c>
      <c r="J7" s="57">
        <v>4.9760000000000004E-3</v>
      </c>
      <c r="K7" s="58">
        <v>100000</v>
      </c>
      <c r="L7" s="58">
        <v>497.6</v>
      </c>
      <c r="M7" s="60">
        <v>78.040000000000006</v>
      </c>
    </row>
    <row r="8" spans="1:13" x14ac:dyDescent="0.35">
      <c r="A8" s="3">
        <v>1</v>
      </c>
      <c r="B8" s="57">
        <v>4.28E-4</v>
      </c>
      <c r="C8" s="57">
        <v>4.28E-4</v>
      </c>
      <c r="D8" s="58">
        <v>99364.7</v>
      </c>
      <c r="E8" s="58">
        <v>42.5</v>
      </c>
      <c r="F8" s="60">
        <v>71.87</v>
      </c>
      <c r="G8" s="3" t="s">
        <v>12</v>
      </c>
      <c r="H8" s="3">
        <v>1</v>
      </c>
      <c r="I8" s="57">
        <v>3.1199999999999999E-4</v>
      </c>
      <c r="J8" s="57">
        <v>3.1199999999999999E-4</v>
      </c>
      <c r="K8" s="58">
        <v>99502.399999999994</v>
      </c>
      <c r="L8" s="58">
        <v>31</v>
      </c>
      <c r="M8" s="60">
        <v>77.430000000000007</v>
      </c>
    </row>
    <row r="9" spans="1:13" x14ac:dyDescent="0.35">
      <c r="A9" s="3">
        <v>2</v>
      </c>
      <c r="B9" s="57">
        <v>3.4699999999999998E-4</v>
      </c>
      <c r="C9" s="57">
        <v>3.4699999999999998E-4</v>
      </c>
      <c r="D9" s="58">
        <v>99322.1</v>
      </c>
      <c r="E9" s="58">
        <v>34.5</v>
      </c>
      <c r="F9" s="60">
        <v>70.900000000000006</v>
      </c>
      <c r="G9" s="3" t="s">
        <v>12</v>
      </c>
      <c r="H9" s="3">
        <v>2</v>
      </c>
      <c r="I9" s="57">
        <v>1.93E-4</v>
      </c>
      <c r="J9" s="57">
        <v>1.93E-4</v>
      </c>
      <c r="K9" s="58">
        <v>99471.3</v>
      </c>
      <c r="L9" s="58">
        <v>19.2</v>
      </c>
      <c r="M9" s="60">
        <v>76.45</v>
      </c>
    </row>
    <row r="10" spans="1:13" x14ac:dyDescent="0.35">
      <c r="A10" s="3">
        <v>3</v>
      </c>
      <c r="B10" s="57">
        <v>2.0100000000000001E-4</v>
      </c>
      <c r="C10" s="57">
        <v>2.0100000000000001E-4</v>
      </c>
      <c r="D10" s="58">
        <v>99287.7</v>
      </c>
      <c r="E10" s="58">
        <v>20</v>
      </c>
      <c r="F10" s="60">
        <v>69.92</v>
      </c>
      <c r="G10" s="3" t="s">
        <v>12</v>
      </c>
      <c r="H10" s="3">
        <v>3</v>
      </c>
      <c r="I10" s="57">
        <v>1.9900000000000001E-4</v>
      </c>
      <c r="J10" s="57">
        <v>1.9900000000000001E-4</v>
      </c>
      <c r="K10" s="58">
        <v>99452.1</v>
      </c>
      <c r="L10" s="58">
        <v>19.8</v>
      </c>
      <c r="M10" s="60">
        <v>75.459999999999994</v>
      </c>
    </row>
    <row r="11" spans="1:13" x14ac:dyDescent="0.35">
      <c r="A11" s="3">
        <v>4</v>
      </c>
      <c r="B11" s="57">
        <v>2.0599999999999999E-4</v>
      </c>
      <c r="C11" s="57">
        <v>2.05E-4</v>
      </c>
      <c r="D11" s="58">
        <v>99267.7</v>
      </c>
      <c r="E11" s="58">
        <v>20.399999999999999</v>
      </c>
      <c r="F11" s="60">
        <v>68.94</v>
      </c>
      <c r="G11" s="3" t="s">
        <v>12</v>
      </c>
      <c r="H11" s="3">
        <v>4</v>
      </c>
      <c r="I11" s="57">
        <v>1.18E-4</v>
      </c>
      <c r="J11" s="57">
        <v>1.18E-4</v>
      </c>
      <c r="K11" s="58">
        <v>99432.3</v>
      </c>
      <c r="L11" s="58">
        <v>11.7</v>
      </c>
      <c r="M11" s="60">
        <v>74.48</v>
      </c>
    </row>
    <row r="12" spans="1:13" x14ac:dyDescent="0.35">
      <c r="A12" s="3">
        <v>5</v>
      </c>
      <c r="B12" s="57">
        <v>1.8200000000000001E-4</v>
      </c>
      <c r="C12" s="57">
        <v>1.8200000000000001E-4</v>
      </c>
      <c r="D12" s="58">
        <v>99247.3</v>
      </c>
      <c r="E12" s="58">
        <v>18</v>
      </c>
      <c r="F12" s="60">
        <v>67.95</v>
      </c>
      <c r="G12" s="3" t="s">
        <v>12</v>
      </c>
      <c r="H12" s="3">
        <v>5</v>
      </c>
      <c r="I12" s="57">
        <v>3.1599999999999998E-4</v>
      </c>
      <c r="J12" s="57">
        <v>3.1599999999999998E-4</v>
      </c>
      <c r="K12" s="58">
        <v>99420.6</v>
      </c>
      <c r="L12" s="58">
        <v>31.4</v>
      </c>
      <c r="M12" s="60">
        <v>73.489999999999995</v>
      </c>
    </row>
    <row r="13" spans="1:13" x14ac:dyDescent="0.35">
      <c r="A13" s="3">
        <v>6</v>
      </c>
      <c r="B13" s="57">
        <v>1.3100000000000001E-4</v>
      </c>
      <c r="C13" s="57">
        <v>1.3100000000000001E-4</v>
      </c>
      <c r="D13" s="58">
        <v>99229.3</v>
      </c>
      <c r="E13" s="58">
        <v>13</v>
      </c>
      <c r="F13" s="60">
        <v>66.959999999999994</v>
      </c>
      <c r="G13" s="3" t="s">
        <v>12</v>
      </c>
      <c r="H13" s="3">
        <v>6</v>
      </c>
      <c r="I13" s="57">
        <v>1.8900000000000001E-4</v>
      </c>
      <c r="J13" s="57">
        <v>1.8900000000000001E-4</v>
      </c>
      <c r="K13" s="58">
        <v>99389.2</v>
      </c>
      <c r="L13" s="58">
        <v>18.8</v>
      </c>
      <c r="M13" s="60">
        <v>72.510000000000005</v>
      </c>
    </row>
    <row r="14" spans="1:13" x14ac:dyDescent="0.35">
      <c r="A14" s="3">
        <v>7</v>
      </c>
      <c r="B14" s="57">
        <v>1.5200000000000001E-4</v>
      </c>
      <c r="C14" s="57">
        <v>1.5200000000000001E-4</v>
      </c>
      <c r="D14" s="58">
        <v>99216.3</v>
      </c>
      <c r="E14" s="58">
        <v>15.1</v>
      </c>
      <c r="F14" s="60">
        <v>65.97</v>
      </c>
      <c r="G14" s="3" t="s">
        <v>12</v>
      </c>
      <c r="H14" s="3">
        <v>7</v>
      </c>
      <c r="I14" s="57">
        <v>1.07E-4</v>
      </c>
      <c r="J14" s="57">
        <v>1.06E-4</v>
      </c>
      <c r="K14" s="58">
        <v>99370.4</v>
      </c>
      <c r="L14" s="58">
        <v>10.6</v>
      </c>
      <c r="M14" s="60">
        <v>71.52</v>
      </c>
    </row>
    <row r="15" spans="1:13" x14ac:dyDescent="0.35">
      <c r="A15" s="3">
        <v>8</v>
      </c>
      <c r="B15" s="57">
        <v>1.4100000000000001E-4</v>
      </c>
      <c r="C15" s="57">
        <v>1.4100000000000001E-4</v>
      </c>
      <c r="D15" s="58">
        <v>99201.2</v>
      </c>
      <c r="E15" s="58">
        <v>14</v>
      </c>
      <c r="F15" s="60">
        <v>64.98</v>
      </c>
      <c r="G15" s="3" t="s">
        <v>12</v>
      </c>
      <c r="H15" s="3">
        <v>8</v>
      </c>
      <c r="I15" s="57">
        <v>1.2799999999999999E-4</v>
      </c>
      <c r="J15" s="57">
        <v>1.2799999999999999E-4</v>
      </c>
      <c r="K15" s="58">
        <v>99359.8</v>
      </c>
      <c r="L15" s="58">
        <v>12.7</v>
      </c>
      <c r="M15" s="60">
        <v>70.53</v>
      </c>
    </row>
    <row r="16" spans="1:13" x14ac:dyDescent="0.35">
      <c r="A16" s="3">
        <v>9</v>
      </c>
      <c r="B16" s="57">
        <v>1.9100000000000001E-4</v>
      </c>
      <c r="C16" s="57">
        <v>1.9100000000000001E-4</v>
      </c>
      <c r="D16" s="58">
        <v>99187.199999999997</v>
      </c>
      <c r="E16" s="58">
        <v>18.899999999999999</v>
      </c>
      <c r="F16" s="60">
        <v>63.99</v>
      </c>
      <c r="G16" s="3" t="s">
        <v>12</v>
      </c>
      <c r="H16" s="3">
        <v>9</v>
      </c>
      <c r="I16" s="57">
        <v>1.8000000000000001E-4</v>
      </c>
      <c r="J16" s="57">
        <v>1.8000000000000001E-4</v>
      </c>
      <c r="K16" s="58">
        <v>99347.1</v>
      </c>
      <c r="L16" s="58">
        <v>17.8</v>
      </c>
      <c r="M16" s="60">
        <v>69.540000000000006</v>
      </c>
    </row>
    <row r="17" spans="1:13" x14ac:dyDescent="0.35">
      <c r="A17" s="3">
        <v>10</v>
      </c>
      <c r="B17" s="57">
        <v>1.7899999999999999E-4</v>
      </c>
      <c r="C17" s="57">
        <v>1.7899999999999999E-4</v>
      </c>
      <c r="D17" s="58">
        <v>99168.3</v>
      </c>
      <c r="E17" s="58">
        <v>17.7</v>
      </c>
      <c r="F17" s="60">
        <v>63</v>
      </c>
      <c r="G17" s="3" t="s">
        <v>12</v>
      </c>
      <c r="H17" s="3">
        <v>10</v>
      </c>
      <c r="I17" s="57">
        <v>8.3999999999999995E-5</v>
      </c>
      <c r="J17" s="57">
        <v>8.3999999999999995E-5</v>
      </c>
      <c r="K17" s="58">
        <v>99329.3</v>
      </c>
      <c r="L17" s="58">
        <v>8.3000000000000007</v>
      </c>
      <c r="M17" s="60">
        <v>68.55</v>
      </c>
    </row>
    <row r="18" spans="1:13" x14ac:dyDescent="0.35">
      <c r="A18" s="3">
        <v>11</v>
      </c>
      <c r="B18" s="57">
        <v>1.8000000000000001E-4</v>
      </c>
      <c r="C18" s="57">
        <v>1.8000000000000001E-4</v>
      </c>
      <c r="D18" s="58">
        <v>99150.5</v>
      </c>
      <c r="E18" s="58">
        <v>17.899999999999999</v>
      </c>
      <c r="F18" s="60">
        <v>62.01</v>
      </c>
      <c r="G18" s="3" t="s">
        <v>12</v>
      </c>
      <c r="H18" s="3">
        <v>11</v>
      </c>
      <c r="I18" s="57">
        <v>1.46E-4</v>
      </c>
      <c r="J18" s="57">
        <v>1.46E-4</v>
      </c>
      <c r="K18" s="58">
        <v>99321</v>
      </c>
      <c r="L18" s="58">
        <v>14.5</v>
      </c>
      <c r="M18" s="60">
        <v>67.56</v>
      </c>
    </row>
    <row r="19" spans="1:13" x14ac:dyDescent="0.35">
      <c r="A19" s="3">
        <v>12</v>
      </c>
      <c r="B19" s="57">
        <v>2.6499999999999999E-4</v>
      </c>
      <c r="C19" s="57">
        <v>2.6499999999999999E-4</v>
      </c>
      <c r="D19" s="58">
        <v>99132.7</v>
      </c>
      <c r="E19" s="58">
        <v>26.2</v>
      </c>
      <c r="F19" s="60">
        <v>61.02</v>
      </c>
      <c r="G19" s="3" t="s">
        <v>12</v>
      </c>
      <c r="H19" s="3">
        <v>12</v>
      </c>
      <c r="I19" s="57">
        <v>1.16E-4</v>
      </c>
      <c r="J19" s="57">
        <v>1.16E-4</v>
      </c>
      <c r="K19" s="58">
        <v>99306.4</v>
      </c>
      <c r="L19" s="58">
        <v>11.6</v>
      </c>
      <c r="M19" s="60">
        <v>66.569999999999993</v>
      </c>
    </row>
    <row r="20" spans="1:13" x14ac:dyDescent="0.35">
      <c r="A20" s="3">
        <v>13</v>
      </c>
      <c r="B20" s="57">
        <v>2.5900000000000001E-4</v>
      </c>
      <c r="C20" s="57">
        <v>2.5900000000000001E-4</v>
      </c>
      <c r="D20" s="58">
        <v>99106.4</v>
      </c>
      <c r="E20" s="58">
        <v>25.6</v>
      </c>
      <c r="F20" s="60">
        <v>60.04</v>
      </c>
      <c r="G20" s="3" t="s">
        <v>12</v>
      </c>
      <c r="H20" s="3">
        <v>13</v>
      </c>
      <c r="I20" s="57">
        <v>1.3999999999999999E-4</v>
      </c>
      <c r="J20" s="57">
        <v>1.3899999999999999E-4</v>
      </c>
      <c r="K20" s="58">
        <v>99294.9</v>
      </c>
      <c r="L20" s="58">
        <v>13.9</v>
      </c>
      <c r="M20" s="60">
        <v>65.58</v>
      </c>
    </row>
    <row r="21" spans="1:13" x14ac:dyDescent="0.35">
      <c r="A21" s="3">
        <v>14</v>
      </c>
      <c r="B21" s="57">
        <v>2.61E-4</v>
      </c>
      <c r="C21" s="57">
        <v>2.61E-4</v>
      </c>
      <c r="D21" s="58">
        <v>99080.8</v>
      </c>
      <c r="E21" s="58">
        <v>25.9</v>
      </c>
      <c r="F21" s="60">
        <v>59.06</v>
      </c>
      <c r="G21" s="3" t="s">
        <v>12</v>
      </c>
      <c r="H21" s="3">
        <v>14</v>
      </c>
      <c r="I21" s="57">
        <v>1.6200000000000001E-4</v>
      </c>
      <c r="J21" s="57">
        <v>1.6200000000000001E-4</v>
      </c>
      <c r="K21" s="58">
        <v>99281</v>
      </c>
      <c r="L21" s="58">
        <v>16.100000000000001</v>
      </c>
      <c r="M21" s="60">
        <v>64.59</v>
      </c>
    </row>
    <row r="22" spans="1:13" x14ac:dyDescent="0.35">
      <c r="A22" s="3">
        <v>15</v>
      </c>
      <c r="B22" s="57">
        <v>3.28E-4</v>
      </c>
      <c r="C22" s="57">
        <v>3.28E-4</v>
      </c>
      <c r="D22" s="58">
        <v>99054.9</v>
      </c>
      <c r="E22" s="58">
        <v>32.5</v>
      </c>
      <c r="F22" s="60">
        <v>58.07</v>
      </c>
      <c r="G22" s="3" t="s">
        <v>12</v>
      </c>
      <c r="H22" s="3">
        <v>15</v>
      </c>
      <c r="I22" s="57">
        <v>2.34E-4</v>
      </c>
      <c r="J22" s="57">
        <v>2.34E-4</v>
      </c>
      <c r="K22" s="58">
        <v>99264.9</v>
      </c>
      <c r="L22" s="58">
        <v>23.2</v>
      </c>
      <c r="M22" s="60">
        <v>63.6</v>
      </c>
    </row>
    <row r="23" spans="1:13" x14ac:dyDescent="0.35">
      <c r="A23" s="3">
        <v>16</v>
      </c>
      <c r="B23" s="57">
        <v>5.6999999999999998E-4</v>
      </c>
      <c r="C23" s="57">
        <v>5.6999999999999998E-4</v>
      </c>
      <c r="D23" s="58">
        <v>99022.399999999994</v>
      </c>
      <c r="E23" s="58">
        <v>56.4</v>
      </c>
      <c r="F23" s="60">
        <v>57.09</v>
      </c>
      <c r="G23" s="3" t="s">
        <v>12</v>
      </c>
      <c r="H23" s="3">
        <v>16</v>
      </c>
      <c r="I23" s="57">
        <v>2.7300000000000002E-4</v>
      </c>
      <c r="J23" s="57">
        <v>2.7300000000000002E-4</v>
      </c>
      <c r="K23" s="58">
        <v>99241.7</v>
      </c>
      <c r="L23" s="58">
        <v>27.1</v>
      </c>
      <c r="M23" s="60">
        <v>62.61</v>
      </c>
    </row>
    <row r="24" spans="1:13" x14ac:dyDescent="0.35">
      <c r="A24" s="3">
        <v>17</v>
      </c>
      <c r="B24" s="57">
        <v>7.5799999999999999E-4</v>
      </c>
      <c r="C24" s="57">
        <v>7.5799999999999999E-4</v>
      </c>
      <c r="D24" s="58">
        <v>98966</v>
      </c>
      <c r="E24" s="58">
        <v>75</v>
      </c>
      <c r="F24" s="60">
        <v>56.12</v>
      </c>
      <c r="G24" s="3" t="s">
        <v>12</v>
      </c>
      <c r="H24" s="3">
        <v>17</v>
      </c>
      <c r="I24" s="57">
        <v>4.9700000000000005E-4</v>
      </c>
      <c r="J24" s="57">
        <v>4.9700000000000005E-4</v>
      </c>
      <c r="K24" s="58">
        <v>99214.7</v>
      </c>
      <c r="L24" s="58">
        <v>49.3</v>
      </c>
      <c r="M24" s="60">
        <v>61.63</v>
      </c>
    </row>
    <row r="25" spans="1:13" x14ac:dyDescent="0.35">
      <c r="A25" s="3">
        <v>18</v>
      </c>
      <c r="B25" s="57">
        <v>1.09E-3</v>
      </c>
      <c r="C25" s="57">
        <v>1.09E-3</v>
      </c>
      <c r="D25" s="58">
        <v>98891</v>
      </c>
      <c r="E25" s="58">
        <v>107.8</v>
      </c>
      <c r="F25" s="60">
        <v>55.16</v>
      </c>
      <c r="G25" s="3" t="s">
        <v>12</v>
      </c>
      <c r="H25" s="3">
        <v>18</v>
      </c>
      <c r="I25" s="57">
        <v>3.3100000000000002E-4</v>
      </c>
      <c r="J25" s="57">
        <v>3.3100000000000002E-4</v>
      </c>
      <c r="K25" s="58">
        <v>99165.3</v>
      </c>
      <c r="L25" s="58">
        <v>32.799999999999997</v>
      </c>
      <c r="M25" s="60">
        <v>60.66</v>
      </c>
    </row>
    <row r="26" spans="1:13" x14ac:dyDescent="0.35">
      <c r="A26" s="3">
        <v>19</v>
      </c>
      <c r="B26" s="57">
        <v>1.3489999999999999E-3</v>
      </c>
      <c r="C26" s="57">
        <v>1.348E-3</v>
      </c>
      <c r="D26" s="58">
        <v>98783.3</v>
      </c>
      <c r="E26" s="58">
        <v>133.19999999999999</v>
      </c>
      <c r="F26" s="60">
        <v>54.22</v>
      </c>
      <c r="G26" s="3" t="s">
        <v>12</v>
      </c>
      <c r="H26" s="3">
        <v>19</v>
      </c>
      <c r="I26" s="57">
        <v>2.41E-4</v>
      </c>
      <c r="J26" s="57">
        <v>2.41E-4</v>
      </c>
      <c r="K26" s="58">
        <v>99132.5</v>
      </c>
      <c r="L26" s="58">
        <v>23.9</v>
      </c>
      <c r="M26" s="60">
        <v>59.68</v>
      </c>
    </row>
    <row r="27" spans="1:13" x14ac:dyDescent="0.35">
      <c r="A27" s="3">
        <v>20</v>
      </c>
      <c r="B27" s="57">
        <v>1.1050000000000001E-3</v>
      </c>
      <c r="C27" s="57">
        <v>1.1039999999999999E-3</v>
      </c>
      <c r="D27" s="58">
        <v>98650.1</v>
      </c>
      <c r="E27" s="58">
        <v>108.9</v>
      </c>
      <c r="F27" s="60">
        <v>53.3</v>
      </c>
      <c r="G27" s="3" t="s">
        <v>12</v>
      </c>
      <c r="H27" s="3">
        <v>20</v>
      </c>
      <c r="I27" s="57">
        <v>3.4400000000000001E-4</v>
      </c>
      <c r="J27" s="57">
        <v>3.4400000000000001E-4</v>
      </c>
      <c r="K27" s="58">
        <v>99108.7</v>
      </c>
      <c r="L27" s="58">
        <v>34.1</v>
      </c>
      <c r="M27" s="60">
        <v>58.69</v>
      </c>
    </row>
    <row r="28" spans="1:13" x14ac:dyDescent="0.35">
      <c r="A28" s="3">
        <v>21</v>
      </c>
      <c r="B28" s="57">
        <v>1.5560000000000001E-3</v>
      </c>
      <c r="C28" s="57">
        <v>1.555E-3</v>
      </c>
      <c r="D28" s="58">
        <v>98541.2</v>
      </c>
      <c r="E28" s="58">
        <v>153.19999999999999</v>
      </c>
      <c r="F28" s="60">
        <v>52.35</v>
      </c>
      <c r="G28" s="3" t="s">
        <v>12</v>
      </c>
      <c r="H28" s="3">
        <v>21</v>
      </c>
      <c r="I28" s="57">
        <v>5.0299999999999997E-4</v>
      </c>
      <c r="J28" s="57">
        <v>5.0299999999999997E-4</v>
      </c>
      <c r="K28" s="58">
        <v>99074.6</v>
      </c>
      <c r="L28" s="58">
        <v>49.8</v>
      </c>
      <c r="M28" s="60">
        <v>57.71</v>
      </c>
    </row>
    <row r="29" spans="1:13" x14ac:dyDescent="0.35">
      <c r="A29" s="3">
        <v>22</v>
      </c>
      <c r="B29" s="57">
        <v>1.323E-3</v>
      </c>
      <c r="C29" s="57">
        <v>1.323E-3</v>
      </c>
      <c r="D29" s="58">
        <v>98387.9</v>
      </c>
      <c r="E29" s="58">
        <v>130.1</v>
      </c>
      <c r="F29" s="60">
        <v>51.44</v>
      </c>
      <c r="G29" s="3" t="s">
        <v>12</v>
      </c>
      <c r="H29" s="3">
        <v>22</v>
      </c>
      <c r="I29" s="57">
        <v>3.77E-4</v>
      </c>
      <c r="J29" s="57">
        <v>3.77E-4</v>
      </c>
      <c r="K29" s="58">
        <v>99024.8</v>
      </c>
      <c r="L29" s="58">
        <v>37.299999999999997</v>
      </c>
      <c r="M29" s="60">
        <v>56.74</v>
      </c>
    </row>
    <row r="30" spans="1:13" x14ac:dyDescent="0.35">
      <c r="A30" s="3">
        <v>23</v>
      </c>
      <c r="B30" s="57">
        <v>1.2750000000000001E-3</v>
      </c>
      <c r="C30" s="57">
        <v>1.274E-3</v>
      </c>
      <c r="D30" s="58">
        <v>98257.8</v>
      </c>
      <c r="E30" s="58">
        <v>125.2</v>
      </c>
      <c r="F30" s="60">
        <v>50.5</v>
      </c>
      <c r="G30" s="3" t="s">
        <v>12</v>
      </c>
      <c r="H30" s="3">
        <v>23</v>
      </c>
      <c r="I30" s="57">
        <v>4.1300000000000001E-4</v>
      </c>
      <c r="J30" s="57">
        <v>4.1300000000000001E-4</v>
      </c>
      <c r="K30" s="58">
        <v>98987.5</v>
      </c>
      <c r="L30" s="58">
        <v>40.799999999999997</v>
      </c>
      <c r="M30" s="60">
        <v>55.76</v>
      </c>
    </row>
    <row r="31" spans="1:13" x14ac:dyDescent="0.35">
      <c r="A31" s="3">
        <v>24</v>
      </c>
      <c r="B31" s="57">
        <v>1.1640000000000001E-3</v>
      </c>
      <c r="C31" s="57">
        <v>1.163E-3</v>
      </c>
      <c r="D31" s="58">
        <v>98132.6</v>
      </c>
      <c r="E31" s="58">
        <v>114.1</v>
      </c>
      <c r="F31" s="60">
        <v>49.57</v>
      </c>
      <c r="G31" s="3" t="s">
        <v>12</v>
      </c>
      <c r="H31" s="3">
        <v>24</v>
      </c>
      <c r="I31" s="57">
        <v>4.6700000000000002E-4</v>
      </c>
      <c r="J31" s="57">
        <v>4.6700000000000002E-4</v>
      </c>
      <c r="K31" s="58">
        <v>98946.7</v>
      </c>
      <c r="L31" s="58">
        <v>46.2</v>
      </c>
      <c r="M31" s="60">
        <v>54.78</v>
      </c>
    </row>
    <row r="32" spans="1:13" x14ac:dyDescent="0.35">
      <c r="A32" s="3">
        <v>25</v>
      </c>
      <c r="B32" s="57">
        <v>1.3829999999999999E-3</v>
      </c>
      <c r="C32" s="57">
        <v>1.382E-3</v>
      </c>
      <c r="D32" s="58">
        <v>98018.5</v>
      </c>
      <c r="E32" s="58">
        <v>135.5</v>
      </c>
      <c r="F32" s="60">
        <v>48.62</v>
      </c>
      <c r="G32" s="3" t="s">
        <v>12</v>
      </c>
      <c r="H32" s="3">
        <v>25</v>
      </c>
      <c r="I32" s="57">
        <v>4.0400000000000001E-4</v>
      </c>
      <c r="J32" s="57">
        <v>4.0400000000000001E-4</v>
      </c>
      <c r="K32" s="58">
        <v>98900.5</v>
      </c>
      <c r="L32" s="58">
        <v>39.9</v>
      </c>
      <c r="M32" s="60">
        <v>53.81</v>
      </c>
    </row>
    <row r="33" spans="1:13" x14ac:dyDescent="0.35">
      <c r="A33" s="3">
        <v>26</v>
      </c>
      <c r="B33" s="57">
        <v>1.183E-3</v>
      </c>
      <c r="C33" s="57">
        <v>1.1820000000000001E-3</v>
      </c>
      <c r="D33" s="58">
        <v>97883</v>
      </c>
      <c r="E33" s="58">
        <v>115.7</v>
      </c>
      <c r="F33" s="60">
        <v>47.69</v>
      </c>
      <c r="G33" s="3" t="s">
        <v>12</v>
      </c>
      <c r="H33" s="3">
        <v>26</v>
      </c>
      <c r="I33" s="57">
        <v>3.8999999999999999E-4</v>
      </c>
      <c r="J33" s="57">
        <v>3.8999999999999999E-4</v>
      </c>
      <c r="K33" s="58">
        <v>98860.6</v>
      </c>
      <c r="L33" s="58">
        <v>38.6</v>
      </c>
      <c r="M33" s="60">
        <v>52.83</v>
      </c>
    </row>
    <row r="34" spans="1:13" x14ac:dyDescent="0.35">
      <c r="A34" s="3">
        <v>27</v>
      </c>
      <c r="B34" s="57">
        <v>1.3849999999999999E-3</v>
      </c>
      <c r="C34" s="57">
        <v>1.384E-3</v>
      </c>
      <c r="D34" s="58">
        <v>97767.3</v>
      </c>
      <c r="E34" s="58">
        <v>135.4</v>
      </c>
      <c r="F34" s="60">
        <v>46.75</v>
      </c>
      <c r="G34" s="3" t="s">
        <v>12</v>
      </c>
      <c r="H34" s="3">
        <v>27</v>
      </c>
      <c r="I34" s="57">
        <v>4.4999999999999999E-4</v>
      </c>
      <c r="J34" s="57">
        <v>4.4999999999999999E-4</v>
      </c>
      <c r="K34" s="58">
        <v>98822</v>
      </c>
      <c r="L34" s="58">
        <v>44.4</v>
      </c>
      <c r="M34" s="60">
        <v>51.85</v>
      </c>
    </row>
    <row r="35" spans="1:13" x14ac:dyDescent="0.35">
      <c r="A35" s="3">
        <v>28</v>
      </c>
      <c r="B35" s="57">
        <v>1.3990000000000001E-3</v>
      </c>
      <c r="C35" s="57">
        <v>1.3979999999999999E-3</v>
      </c>
      <c r="D35" s="58">
        <v>97631.9</v>
      </c>
      <c r="E35" s="58">
        <v>136.5</v>
      </c>
      <c r="F35" s="60">
        <v>45.81</v>
      </c>
      <c r="G35" s="3" t="s">
        <v>12</v>
      </c>
      <c r="H35" s="3">
        <v>28</v>
      </c>
      <c r="I35" s="57">
        <v>5.1699999999999999E-4</v>
      </c>
      <c r="J35" s="57">
        <v>5.1699999999999999E-4</v>
      </c>
      <c r="K35" s="58">
        <v>98777.5</v>
      </c>
      <c r="L35" s="58">
        <v>51</v>
      </c>
      <c r="M35" s="60">
        <v>50.88</v>
      </c>
    </row>
    <row r="36" spans="1:13" x14ac:dyDescent="0.35">
      <c r="A36" s="3">
        <v>29</v>
      </c>
      <c r="B36" s="57">
        <v>1.286E-3</v>
      </c>
      <c r="C36" s="57">
        <v>1.2849999999999999E-3</v>
      </c>
      <c r="D36" s="58">
        <v>97495.4</v>
      </c>
      <c r="E36" s="58">
        <v>125.3</v>
      </c>
      <c r="F36" s="60">
        <v>44.87</v>
      </c>
      <c r="G36" s="3" t="s">
        <v>12</v>
      </c>
      <c r="H36" s="3">
        <v>29</v>
      </c>
      <c r="I36" s="57">
        <v>4.6299999999999998E-4</v>
      </c>
      <c r="J36" s="57">
        <v>4.6299999999999998E-4</v>
      </c>
      <c r="K36" s="58">
        <v>98726.5</v>
      </c>
      <c r="L36" s="58">
        <v>45.7</v>
      </c>
      <c r="M36" s="60">
        <v>49.9</v>
      </c>
    </row>
    <row r="37" spans="1:13" x14ac:dyDescent="0.35">
      <c r="A37" s="3">
        <v>30</v>
      </c>
      <c r="B37" s="57">
        <v>1.4530000000000001E-3</v>
      </c>
      <c r="C37" s="57">
        <v>1.4519999999999999E-3</v>
      </c>
      <c r="D37" s="58">
        <v>97370.1</v>
      </c>
      <c r="E37" s="58">
        <v>141.4</v>
      </c>
      <c r="F37" s="60">
        <v>43.93</v>
      </c>
      <c r="G37" s="3" t="s">
        <v>12</v>
      </c>
      <c r="H37" s="3">
        <v>30</v>
      </c>
      <c r="I37" s="57">
        <v>4.8200000000000001E-4</v>
      </c>
      <c r="J37" s="57">
        <v>4.8200000000000001E-4</v>
      </c>
      <c r="K37" s="58">
        <v>98680.8</v>
      </c>
      <c r="L37" s="58">
        <v>47.5</v>
      </c>
      <c r="M37" s="60">
        <v>48.92</v>
      </c>
    </row>
    <row r="38" spans="1:13" x14ac:dyDescent="0.35">
      <c r="A38" s="3">
        <v>31</v>
      </c>
      <c r="B38" s="57">
        <v>1.2229999999999999E-3</v>
      </c>
      <c r="C38" s="57">
        <v>1.222E-3</v>
      </c>
      <c r="D38" s="58">
        <v>97228.800000000003</v>
      </c>
      <c r="E38" s="58">
        <v>118.8</v>
      </c>
      <c r="F38" s="60">
        <v>42.99</v>
      </c>
      <c r="G38" s="3" t="s">
        <v>12</v>
      </c>
      <c r="H38" s="3">
        <v>31</v>
      </c>
      <c r="I38" s="57">
        <v>6.1300000000000005E-4</v>
      </c>
      <c r="J38" s="57">
        <v>6.1300000000000005E-4</v>
      </c>
      <c r="K38" s="58">
        <v>98633.2</v>
      </c>
      <c r="L38" s="58">
        <v>60.5</v>
      </c>
      <c r="M38" s="60">
        <v>47.95</v>
      </c>
    </row>
    <row r="39" spans="1:13" x14ac:dyDescent="0.35">
      <c r="A39" s="3">
        <v>32</v>
      </c>
      <c r="B39" s="57">
        <v>1.562E-3</v>
      </c>
      <c r="C39" s="57">
        <v>1.56E-3</v>
      </c>
      <c r="D39" s="58">
        <v>97110</v>
      </c>
      <c r="E39" s="58">
        <v>151.5</v>
      </c>
      <c r="F39" s="60">
        <v>42.05</v>
      </c>
      <c r="G39" s="3" t="s">
        <v>12</v>
      </c>
      <c r="H39" s="3">
        <v>32</v>
      </c>
      <c r="I39" s="57">
        <v>5.9000000000000003E-4</v>
      </c>
      <c r="J39" s="57">
        <v>5.9000000000000003E-4</v>
      </c>
      <c r="K39" s="58">
        <v>98572.800000000003</v>
      </c>
      <c r="L39" s="58">
        <v>58.2</v>
      </c>
      <c r="M39" s="60">
        <v>46.98</v>
      </c>
    </row>
    <row r="40" spans="1:13" x14ac:dyDescent="0.35">
      <c r="A40" s="3">
        <v>33</v>
      </c>
      <c r="B40" s="57">
        <v>1.5679999999999999E-3</v>
      </c>
      <c r="C40" s="57">
        <v>1.5659999999999999E-3</v>
      </c>
      <c r="D40" s="58">
        <v>96958.399999999994</v>
      </c>
      <c r="E40" s="58">
        <v>151.9</v>
      </c>
      <c r="F40" s="60">
        <v>41.11</v>
      </c>
      <c r="G40" s="3" t="s">
        <v>12</v>
      </c>
      <c r="H40" s="3">
        <v>33</v>
      </c>
      <c r="I40" s="57">
        <v>5.5400000000000002E-4</v>
      </c>
      <c r="J40" s="57">
        <v>5.5400000000000002E-4</v>
      </c>
      <c r="K40" s="58">
        <v>98514.6</v>
      </c>
      <c r="L40" s="58">
        <v>54.6</v>
      </c>
      <c r="M40" s="60">
        <v>46</v>
      </c>
    </row>
    <row r="41" spans="1:13" x14ac:dyDescent="0.35">
      <c r="A41" s="3">
        <v>34</v>
      </c>
      <c r="B41" s="57">
        <v>1.469E-3</v>
      </c>
      <c r="C41" s="57">
        <v>1.4679999999999999E-3</v>
      </c>
      <c r="D41" s="58">
        <v>96806.6</v>
      </c>
      <c r="E41" s="58">
        <v>142.1</v>
      </c>
      <c r="F41" s="60">
        <v>40.17</v>
      </c>
      <c r="G41" s="3" t="s">
        <v>12</v>
      </c>
      <c r="H41" s="3">
        <v>34</v>
      </c>
      <c r="I41" s="57">
        <v>6.3199999999999997E-4</v>
      </c>
      <c r="J41" s="57">
        <v>6.3199999999999997E-4</v>
      </c>
      <c r="K41" s="58">
        <v>98460</v>
      </c>
      <c r="L41" s="58">
        <v>62.2</v>
      </c>
      <c r="M41" s="60">
        <v>45.03</v>
      </c>
    </row>
    <row r="42" spans="1:13" x14ac:dyDescent="0.35">
      <c r="A42" s="3">
        <v>35</v>
      </c>
      <c r="B42" s="57">
        <v>1.6050000000000001E-3</v>
      </c>
      <c r="C42" s="57">
        <v>1.604E-3</v>
      </c>
      <c r="D42" s="58">
        <v>96664.4</v>
      </c>
      <c r="E42" s="58">
        <v>155.1</v>
      </c>
      <c r="F42" s="60">
        <v>39.229999999999997</v>
      </c>
      <c r="G42" s="3" t="s">
        <v>12</v>
      </c>
      <c r="H42" s="3">
        <v>35</v>
      </c>
      <c r="I42" s="57">
        <v>9.0700000000000004E-4</v>
      </c>
      <c r="J42" s="57">
        <v>9.0700000000000004E-4</v>
      </c>
      <c r="K42" s="58">
        <v>98397.8</v>
      </c>
      <c r="L42" s="58">
        <v>89.3</v>
      </c>
      <c r="M42" s="60">
        <v>44.06</v>
      </c>
    </row>
    <row r="43" spans="1:13" x14ac:dyDescent="0.35">
      <c r="A43" s="3">
        <v>36</v>
      </c>
      <c r="B43" s="57">
        <v>1.5870000000000001E-3</v>
      </c>
      <c r="C43" s="57">
        <v>1.586E-3</v>
      </c>
      <c r="D43" s="58">
        <v>96509.4</v>
      </c>
      <c r="E43" s="58">
        <v>153.1</v>
      </c>
      <c r="F43" s="60">
        <v>38.299999999999997</v>
      </c>
      <c r="G43" s="3" t="s">
        <v>12</v>
      </c>
      <c r="H43" s="3">
        <v>36</v>
      </c>
      <c r="I43" s="57">
        <v>7.3499999999999998E-4</v>
      </c>
      <c r="J43" s="57">
        <v>7.3399999999999995E-4</v>
      </c>
      <c r="K43" s="58">
        <v>98308.5</v>
      </c>
      <c r="L43" s="58">
        <v>72.2</v>
      </c>
      <c r="M43" s="60">
        <v>43.1</v>
      </c>
    </row>
    <row r="44" spans="1:13" x14ac:dyDescent="0.35">
      <c r="A44" s="3">
        <v>37</v>
      </c>
      <c r="B44" s="57">
        <v>1.915E-3</v>
      </c>
      <c r="C44" s="57">
        <v>1.913E-3</v>
      </c>
      <c r="D44" s="58">
        <v>96356.3</v>
      </c>
      <c r="E44" s="58">
        <v>184.4</v>
      </c>
      <c r="F44" s="60">
        <v>37.36</v>
      </c>
      <c r="G44" s="3" t="s">
        <v>12</v>
      </c>
      <c r="H44" s="3">
        <v>37</v>
      </c>
      <c r="I44" s="57">
        <v>1.0399999999999999E-3</v>
      </c>
      <c r="J44" s="57">
        <v>1.039E-3</v>
      </c>
      <c r="K44" s="58">
        <v>98236.3</v>
      </c>
      <c r="L44" s="58">
        <v>102.1</v>
      </c>
      <c r="M44" s="60">
        <v>42.13</v>
      </c>
    </row>
    <row r="45" spans="1:13" x14ac:dyDescent="0.35">
      <c r="A45" s="3">
        <v>38</v>
      </c>
      <c r="B45" s="57">
        <v>1.9589999999999998E-3</v>
      </c>
      <c r="C45" s="57">
        <v>1.957E-3</v>
      </c>
      <c r="D45" s="58">
        <v>96172</v>
      </c>
      <c r="E45" s="58">
        <v>188.2</v>
      </c>
      <c r="F45" s="60">
        <v>36.43</v>
      </c>
      <c r="G45" s="3" t="s">
        <v>12</v>
      </c>
      <c r="H45" s="3">
        <v>38</v>
      </c>
      <c r="I45" s="57">
        <v>1.0610000000000001E-3</v>
      </c>
      <c r="J45" s="57">
        <v>1.06E-3</v>
      </c>
      <c r="K45" s="58">
        <v>98134.2</v>
      </c>
      <c r="L45" s="58">
        <v>104</v>
      </c>
      <c r="M45" s="60">
        <v>41.17</v>
      </c>
    </row>
    <row r="46" spans="1:13" x14ac:dyDescent="0.35">
      <c r="A46" s="3">
        <v>39</v>
      </c>
      <c r="B46" s="57">
        <v>1.884E-3</v>
      </c>
      <c r="C46" s="57">
        <v>1.882E-3</v>
      </c>
      <c r="D46" s="58">
        <v>95983.8</v>
      </c>
      <c r="E46" s="58">
        <v>180.7</v>
      </c>
      <c r="F46" s="60">
        <v>35.5</v>
      </c>
      <c r="G46" s="3" t="s">
        <v>12</v>
      </c>
      <c r="H46" s="3">
        <v>39</v>
      </c>
      <c r="I46" s="57">
        <v>1.109E-3</v>
      </c>
      <c r="J46" s="57">
        <v>1.108E-3</v>
      </c>
      <c r="K46" s="58">
        <v>98030.2</v>
      </c>
      <c r="L46" s="58">
        <v>108.6</v>
      </c>
      <c r="M46" s="60">
        <v>40.21</v>
      </c>
    </row>
    <row r="47" spans="1:13" x14ac:dyDescent="0.35">
      <c r="A47" s="3">
        <v>40</v>
      </c>
      <c r="B47" s="57">
        <v>2.1810000000000002E-3</v>
      </c>
      <c r="C47" s="57">
        <v>2.1779999999999998E-3</v>
      </c>
      <c r="D47" s="58">
        <v>95803.1</v>
      </c>
      <c r="E47" s="58">
        <v>208.7</v>
      </c>
      <c r="F47" s="60">
        <v>34.56</v>
      </c>
      <c r="G47" s="3" t="s">
        <v>12</v>
      </c>
      <c r="H47" s="3">
        <v>40</v>
      </c>
      <c r="I47" s="57">
        <v>1.2470000000000001E-3</v>
      </c>
      <c r="J47" s="57">
        <v>1.2459999999999999E-3</v>
      </c>
      <c r="K47" s="58">
        <v>97921.5</v>
      </c>
      <c r="L47" s="58">
        <v>122</v>
      </c>
      <c r="M47" s="60">
        <v>39.26</v>
      </c>
    </row>
    <row r="48" spans="1:13" x14ac:dyDescent="0.35">
      <c r="A48" s="3">
        <v>41</v>
      </c>
      <c r="B48" s="57">
        <v>2.4450000000000001E-3</v>
      </c>
      <c r="C48" s="57">
        <v>2.4420000000000002E-3</v>
      </c>
      <c r="D48" s="58">
        <v>95594.4</v>
      </c>
      <c r="E48" s="58">
        <v>233.4</v>
      </c>
      <c r="F48" s="60">
        <v>33.64</v>
      </c>
      <c r="G48" s="3" t="s">
        <v>12</v>
      </c>
      <c r="H48" s="3">
        <v>41</v>
      </c>
      <c r="I48" s="57">
        <v>1.224E-3</v>
      </c>
      <c r="J48" s="57">
        <v>1.2229999999999999E-3</v>
      </c>
      <c r="K48" s="58">
        <v>97799.6</v>
      </c>
      <c r="L48" s="58">
        <v>119.6</v>
      </c>
      <c r="M48" s="60">
        <v>38.31</v>
      </c>
    </row>
    <row r="49" spans="1:13" x14ac:dyDescent="0.35">
      <c r="A49" s="3">
        <v>42</v>
      </c>
      <c r="B49" s="57">
        <v>2.6559999999999999E-3</v>
      </c>
      <c r="C49" s="57">
        <v>2.6519999999999998E-3</v>
      </c>
      <c r="D49" s="58">
        <v>95360.9</v>
      </c>
      <c r="E49" s="58">
        <v>252.9</v>
      </c>
      <c r="F49" s="60">
        <v>32.72</v>
      </c>
      <c r="G49" s="3" t="s">
        <v>12</v>
      </c>
      <c r="H49" s="3">
        <v>42</v>
      </c>
      <c r="I49" s="57">
        <v>1.6739999999999999E-3</v>
      </c>
      <c r="J49" s="57">
        <v>1.673E-3</v>
      </c>
      <c r="K49" s="58">
        <v>97679.9</v>
      </c>
      <c r="L49" s="58">
        <v>163.4</v>
      </c>
      <c r="M49" s="60">
        <v>37.35</v>
      </c>
    </row>
    <row r="50" spans="1:13" x14ac:dyDescent="0.35">
      <c r="A50" s="3">
        <v>43</v>
      </c>
      <c r="B50" s="57">
        <v>3.0699999999999998E-3</v>
      </c>
      <c r="C50" s="57">
        <v>3.065E-3</v>
      </c>
      <c r="D50" s="58">
        <v>95108</v>
      </c>
      <c r="E50" s="58">
        <v>291.5</v>
      </c>
      <c r="F50" s="60">
        <v>31.8</v>
      </c>
      <c r="G50" s="3" t="s">
        <v>12</v>
      </c>
      <c r="H50" s="3">
        <v>43</v>
      </c>
      <c r="I50" s="57">
        <v>2.0439999999999998E-3</v>
      </c>
      <c r="J50" s="57">
        <v>2.042E-3</v>
      </c>
      <c r="K50" s="58">
        <v>97516.5</v>
      </c>
      <c r="L50" s="58">
        <v>199.1</v>
      </c>
      <c r="M50" s="60">
        <v>36.42</v>
      </c>
    </row>
    <row r="51" spans="1:13" x14ac:dyDescent="0.35">
      <c r="A51" s="3">
        <v>44</v>
      </c>
      <c r="B51" s="57">
        <v>3.0040000000000002E-3</v>
      </c>
      <c r="C51" s="57">
        <v>2.9989999999999999E-3</v>
      </c>
      <c r="D51" s="58">
        <v>94816.5</v>
      </c>
      <c r="E51" s="58">
        <v>284.39999999999998</v>
      </c>
      <c r="F51" s="60">
        <v>30.9</v>
      </c>
      <c r="G51" s="3" t="s">
        <v>12</v>
      </c>
      <c r="H51" s="3">
        <v>44</v>
      </c>
      <c r="I51" s="57">
        <v>1.9949999999999998E-3</v>
      </c>
      <c r="J51" s="57">
        <v>1.993E-3</v>
      </c>
      <c r="K51" s="58">
        <v>97317.4</v>
      </c>
      <c r="L51" s="58">
        <v>193.9</v>
      </c>
      <c r="M51" s="60">
        <v>35.49</v>
      </c>
    </row>
    <row r="52" spans="1:13" x14ac:dyDescent="0.35">
      <c r="A52" s="3">
        <v>45</v>
      </c>
      <c r="B52" s="57">
        <v>3.6180000000000001E-3</v>
      </c>
      <c r="C52" s="57">
        <v>3.6110000000000001E-3</v>
      </c>
      <c r="D52" s="58">
        <v>94532.1</v>
      </c>
      <c r="E52" s="58">
        <v>341.4</v>
      </c>
      <c r="F52" s="60">
        <v>29.99</v>
      </c>
      <c r="G52" s="3" t="s">
        <v>12</v>
      </c>
      <c r="H52" s="3">
        <v>45</v>
      </c>
      <c r="I52" s="57">
        <v>2.1840000000000002E-3</v>
      </c>
      <c r="J52" s="57">
        <v>2.1810000000000002E-3</v>
      </c>
      <c r="K52" s="58">
        <v>97123.5</v>
      </c>
      <c r="L52" s="58">
        <v>211.8</v>
      </c>
      <c r="M52" s="60">
        <v>34.56</v>
      </c>
    </row>
    <row r="53" spans="1:13" x14ac:dyDescent="0.35">
      <c r="A53" s="3">
        <v>46</v>
      </c>
      <c r="B53" s="57">
        <v>3.79E-3</v>
      </c>
      <c r="C53" s="57">
        <v>3.7829999999999999E-3</v>
      </c>
      <c r="D53" s="58">
        <v>94190.7</v>
      </c>
      <c r="E53" s="58">
        <v>356.3</v>
      </c>
      <c r="F53" s="60">
        <v>29.1</v>
      </c>
      <c r="G53" s="3" t="s">
        <v>12</v>
      </c>
      <c r="H53" s="3">
        <v>46</v>
      </c>
      <c r="I53" s="57">
        <v>2.2300000000000002E-3</v>
      </c>
      <c r="J53" s="57">
        <v>2.2279999999999999E-3</v>
      </c>
      <c r="K53" s="58">
        <v>96911.7</v>
      </c>
      <c r="L53" s="58">
        <v>215.9</v>
      </c>
      <c r="M53" s="60">
        <v>33.630000000000003</v>
      </c>
    </row>
    <row r="54" spans="1:13" x14ac:dyDescent="0.35">
      <c r="A54" s="3">
        <v>47</v>
      </c>
      <c r="B54" s="57">
        <v>4.241E-3</v>
      </c>
      <c r="C54" s="57">
        <v>4.2319999999999997E-3</v>
      </c>
      <c r="D54" s="58">
        <v>93834.4</v>
      </c>
      <c r="E54" s="58">
        <v>397.1</v>
      </c>
      <c r="F54" s="60">
        <v>28.21</v>
      </c>
      <c r="G54" s="3" t="s">
        <v>12</v>
      </c>
      <c r="H54" s="3">
        <v>47</v>
      </c>
      <c r="I54" s="57">
        <v>2.6289999999999998E-3</v>
      </c>
      <c r="J54" s="57">
        <v>2.6250000000000002E-3</v>
      </c>
      <c r="K54" s="58">
        <v>96695.8</v>
      </c>
      <c r="L54" s="58">
        <v>253.8</v>
      </c>
      <c r="M54" s="60">
        <v>32.71</v>
      </c>
    </row>
    <row r="55" spans="1:13" x14ac:dyDescent="0.35">
      <c r="A55" s="3">
        <v>48</v>
      </c>
      <c r="B55" s="57">
        <v>4.2690000000000002E-3</v>
      </c>
      <c r="C55" s="57">
        <v>4.2599999999999999E-3</v>
      </c>
      <c r="D55" s="58">
        <v>93437.3</v>
      </c>
      <c r="E55" s="58">
        <v>398</v>
      </c>
      <c r="F55" s="60">
        <v>27.32</v>
      </c>
      <c r="G55" s="3" t="s">
        <v>12</v>
      </c>
      <c r="H55" s="3">
        <v>48</v>
      </c>
      <c r="I55" s="57">
        <v>2.954E-3</v>
      </c>
      <c r="J55" s="57">
        <v>2.9499999999999999E-3</v>
      </c>
      <c r="K55" s="58">
        <v>96441.9</v>
      </c>
      <c r="L55" s="58">
        <v>284.5</v>
      </c>
      <c r="M55" s="60">
        <v>31.79</v>
      </c>
    </row>
    <row r="56" spans="1:13" x14ac:dyDescent="0.35">
      <c r="A56" s="3">
        <v>49</v>
      </c>
      <c r="B56" s="57">
        <v>4.8539999999999998E-3</v>
      </c>
      <c r="C56" s="57">
        <v>4.8419999999999999E-3</v>
      </c>
      <c r="D56" s="58">
        <v>93039.3</v>
      </c>
      <c r="E56" s="58">
        <v>450.5</v>
      </c>
      <c r="F56" s="60">
        <v>26.44</v>
      </c>
      <c r="G56" s="3" t="s">
        <v>12</v>
      </c>
      <c r="H56" s="3">
        <v>49</v>
      </c>
      <c r="I56" s="57">
        <v>3.1710000000000002E-3</v>
      </c>
      <c r="J56" s="57">
        <v>3.166E-3</v>
      </c>
      <c r="K56" s="58">
        <v>96157.4</v>
      </c>
      <c r="L56" s="58">
        <v>304.39999999999998</v>
      </c>
      <c r="M56" s="60">
        <v>30.88</v>
      </c>
    </row>
    <row r="57" spans="1:13" x14ac:dyDescent="0.35">
      <c r="A57" s="3">
        <v>50</v>
      </c>
      <c r="B57" s="57">
        <v>5.4149999999999997E-3</v>
      </c>
      <c r="C57" s="57">
        <v>5.4000000000000003E-3</v>
      </c>
      <c r="D57" s="58">
        <v>92588.800000000003</v>
      </c>
      <c r="E57" s="58">
        <v>500</v>
      </c>
      <c r="F57" s="60">
        <v>25.57</v>
      </c>
      <c r="G57" s="3" t="s">
        <v>12</v>
      </c>
      <c r="H57" s="3">
        <v>50</v>
      </c>
      <c r="I57" s="57">
        <v>3.4520000000000002E-3</v>
      </c>
      <c r="J57" s="57">
        <v>3.4459999999999998E-3</v>
      </c>
      <c r="K57" s="58">
        <v>95853</v>
      </c>
      <c r="L57" s="58">
        <v>330.3</v>
      </c>
      <c r="M57" s="60">
        <v>29.98</v>
      </c>
    </row>
    <row r="58" spans="1:13" x14ac:dyDescent="0.35">
      <c r="A58" s="3">
        <v>51</v>
      </c>
      <c r="B58" s="57">
        <v>6.2950000000000002E-3</v>
      </c>
      <c r="C58" s="57">
        <v>6.2750000000000002E-3</v>
      </c>
      <c r="D58" s="58">
        <v>92088.8</v>
      </c>
      <c r="E58" s="58">
        <v>577.9</v>
      </c>
      <c r="F58" s="60">
        <v>24.7</v>
      </c>
      <c r="G58" s="3" t="s">
        <v>12</v>
      </c>
      <c r="H58" s="3">
        <v>51</v>
      </c>
      <c r="I58" s="57">
        <v>3.9269999999999999E-3</v>
      </c>
      <c r="J58" s="57">
        <v>3.9199999999999999E-3</v>
      </c>
      <c r="K58" s="58">
        <v>95522.7</v>
      </c>
      <c r="L58" s="58">
        <v>374.4</v>
      </c>
      <c r="M58" s="60">
        <v>29.08</v>
      </c>
    </row>
    <row r="59" spans="1:13" x14ac:dyDescent="0.35">
      <c r="A59" s="3">
        <v>52</v>
      </c>
      <c r="B59" s="57">
        <v>7.012E-3</v>
      </c>
      <c r="C59" s="57">
        <v>6.9880000000000003E-3</v>
      </c>
      <c r="D59" s="58">
        <v>91510.9</v>
      </c>
      <c r="E59" s="58">
        <v>639.5</v>
      </c>
      <c r="F59" s="60">
        <v>23.85</v>
      </c>
      <c r="G59" s="3" t="s">
        <v>12</v>
      </c>
      <c r="H59" s="3">
        <v>52</v>
      </c>
      <c r="I59" s="57">
        <v>4.4320000000000002E-3</v>
      </c>
      <c r="J59" s="57">
        <v>4.4219999999999997E-3</v>
      </c>
      <c r="K59" s="58">
        <v>95148.3</v>
      </c>
      <c r="L59" s="58">
        <v>420.8</v>
      </c>
      <c r="M59" s="60">
        <v>28.2</v>
      </c>
    </row>
    <row r="60" spans="1:13" x14ac:dyDescent="0.35">
      <c r="A60" s="3">
        <v>53</v>
      </c>
      <c r="B60" s="57">
        <v>8.0809999999999996E-3</v>
      </c>
      <c r="C60" s="57">
        <v>8.0490000000000006E-3</v>
      </c>
      <c r="D60" s="58">
        <v>90871.4</v>
      </c>
      <c r="E60" s="58">
        <v>731.4</v>
      </c>
      <c r="F60" s="60">
        <v>23.02</v>
      </c>
      <c r="G60" s="3" t="s">
        <v>12</v>
      </c>
      <c r="H60" s="3">
        <v>53</v>
      </c>
      <c r="I60" s="57">
        <v>4.5279999999999999E-3</v>
      </c>
      <c r="J60" s="57">
        <v>4.5180000000000003E-3</v>
      </c>
      <c r="K60" s="58">
        <v>94727.5</v>
      </c>
      <c r="L60" s="58">
        <v>428</v>
      </c>
      <c r="M60" s="60">
        <v>27.32</v>
      </c>
    </row>
    <row r="61" spans="1:13" x14ac:dyDescent="0.35">
      <c r="A61" s="3">
        <v>54</v>
      </c>
      <c r="B61" s="57">
        <v>9.0039999999999999E-3</v>
      </c>
      <c r="C61" s="57">
        <v>8.9639999999999997E-3</v>
      </c>
      <c r="D61" s="58">
        <v>90140</v>
      </c>
      <c r="E61" s="58">
        <v>808</v>
      </c>
      <c r="F61" s="60">
        <v>22.2</v>
      </c>
      <c r="G61" s="3" t="s">
        <v>12</v>
      </c>
      <c r="H61" s="3">
        <v>54</v>
      </c>
      <c r="I61" s="57">
        <v>5.1130000000000004E-3</v>
      </c>
      <c r="J61" s="57">
        <v>5.1000000000000004E-3</v>
      </c>
      <c r="K61" s="58">
        <v>94299.5</v>
      </c>
      <c r="L61" s="58">
        <v>481</v>
      </c>
      <c r="M61" s="60">
        <v>26.44</v>
      </c>
    </row>
    <row r="62" spans="1:13" x14ac:dyDescent="0.35">
      <c r="A62" s="3">
        <v>55</v>
      </c>
      <c r="B62" s="57">
        <v>9.9659999999999992E-3</v>
      </c>
      <c r="C62" s="57">
        <v>9.9159999999999995E-3</v>
      </c>
      <c r="D62" s="58">
        <v>89332</v>
      </c>
      <c r="E62" s="58">
        <v>885.8</v>
      </c>
      <c r="F62" s="60">
        <v>21.4</v>
      </c>
      <c r="G62" s="3" t="s">
        <v>12</v>
      </c>
      <c r="H62" s="3">
        <v>55</v>
      </c>
      <c r="I62" s="57">
        <v>5.633E-3</v>
      </c>
      <c r="J62" s="57">
        <v>5.6169999999999996E-3</v>
      </c>
      <c r="K62" s="58">
        <v>93818.6</v>
      </c>
      <c r="L62" s="58">
        <v>527</v>
      </c>
      <c r="M62" s="60">
        <v>25.57</v>
      </c>
    </row>
    <row r="63" spans="1:13" x14ac:dyDescent="0.35">
      <c r="A63" s="3">
        <v>56</v>
      </c>
      <c r="B63" s="57">
        <v>1.0142999999999999E-2</v>
      </c>
      <c r="C63" s="57">
        <v>1.0092E-2</v>
      </c>
      <c r="D63" s="58">
        <v>88446.2</v>
      </c>
      <c r="E63" s="58">
        <v>892.6</v>
      </c>
      <c r="F63" s="60">
        <v>20.61</v>
      </c>
      <c r="G63" s="3" t="s">
        <v>12</v>
      </c>
      <c r="H63" s="3">
        <v>56</v>
      </c>
      <c r="I63" s="57">
        <v>5.9649999999999998E-3</v>
      </c>
      <c r="J63" s="57">
        <v>5.947E-3</v>
      </c>
      <c r="K63" s="58">
        <v>93291.6</v>
      </c>
      <c r="L63" s="58">
        <v>554.79999999999995</v>
      </c>
      <c r="M63" s="60">
        <v>24.71</v>
      </c>
    </row>
    <row r="64" spans="1:13" x14ac:dyDescent="0.35">
      <c r="A64" s="3">
        <v>57</v>
      </c>
      <c r="B64" s="57">
        <v>1.2305E-2</v>
      </c>
      <c r="C64" s="57">
        <v>1.223E-2</v>
      </c>
      <c r="D64" s="58">
        <v>87553.600000000006</v>
      </c>
      <c r="E64" s="58">
        <v>1070.8</v>
      </c>
      <c r="F64" s="60">
        <v>19.809999999999999</v>
      </c>
      <c r="G64" s="3" t="s">
        <v>12</v>
      </c>
      <c r="H64" s="3">
        <v>57</v>
      </c>
      <c r="I64" s="57">
        <v>7.3600000000000002E-3</v>
      </c>
      <c r="J64" s="57">
        <v>7.3330000000000001E-3</v>
      </c>
      <c r="K64" s="58">
        <v>92736.8</v>
      </c>
      <c r="L64" s="58">
        <v>680.1</v>
      </c>
      <c r="M64" s="60">
        <v>23.86</v>
      </c>
    </row>
    <row r="65" spans="1:13" x14ac:dyDescent="0.35">
      <c r="A65" s="3">
        <v>58</v>
      </c>
      <c r="B65" s="57">
        <v>1.2333999999999999E-2</v>
      </c>
      <c r="C65" s="57">
        <v>1.2258E-2</v>
      </c>
      <c r="D65" s="58">
        <v>86482.8</v>
      </c>
      <c r="E65" s="58">
        <v>1060.0999999999999</v>
      </c>
      <c r="F65" s="60">
        <v>19.05</v>
      </c>
      <c r="G65" s="3" t="s">
        <v>12</v>
      </c>
      <c r="H65" s="3">
        <v>58</v>
      </c>
      <c r="I65" s="57">
        <v>7.0920000000000002E-3</v>
      </c>
      <c r="J65" s="57">
        <v>7.0670000000000004E-3</v>
      </c>
      <c r="K65" s="58">
        <v>92056.7</v>
      </c>
      <c r="L65" s="58">
        <v>650.6</v>
      </c>
      <c r="M65" s="60">
        <v>23.03</v>
      </c>
    </row>
    <row r="66" spans="1:13" x14ac:dyDescent="0.35">
      <c r="A66" s="3">
        <v>59</v>
      </c>
      <c r="B66" s="57">
        <v>1.4374E-2</v>
      </c>
      <c r="C66" s="57">
        <v>1.4272E-2</v>
      </c>
      <c r="D66" s="58">
        <v>85422.7</v>
      </c>
      <c r="E66" s="58">
        <v>1219.0999999999999</v>
      </c>
      <c r="F66" s="60">
        <v>18.28</v>
      </c>
      <c r="G66" s="3" t="s">
        <v>12</v>
      </c>
      <c r="H66" s="3">
        <v>59</v>
      </c>
      <c r="I66" s="57">
        <v>8.2030000000000002E-3</v>
      </c>
      <c r="J66" s="57">
        <v>8.1700000000000002E-3</v>
      </c>
      <c r="K66" s="58">
        <v>91406.1</v>
      </c>
      <c r="L66" s="58">
        <v>746.8</v>
      </c>
      <c r="M66" s="60">
        <v>22.19</v>
      </c>
    </row>
    <row r="67" spans="1:13" x14ac:dyDescent="0.35">
      <c r="A67" s="3">
        <v>60</v>
      </c>
      <c r="B67" s="57">
        <v>1.5184E-2</v>
      </c>
      <c r="C67" s="57">
        <v>1.507E-2</v>
      </c>
      <c r="D67" s="58">
        <v>84203.5</v>
      </c>
      <c r="E67" s="58">
        <v>1268.9000000000001</v>
      </c>
      <c r="F67" s="60">
        <v>17.54</v>
      </c>
      <c r="G67" s="3" t="s">
        <v>12</v>
      </c>
      <c r="H67" s="3">
        <v>60</v>
      </c>
      <c r="I67" s="57">
        <v>8.7390000000000002E-3</v>
      </c>
      <c r="J67" s="57">
        <v>8.7010000000000004E-3</v>
      </c>
      <c r="K67" s="58">
        <v>90659.4</v>
      </c>
      <c r="L67" s="58">
        <v>788.8</v>
      </c>
      <c r="M67" s="60">
        <v>21.37</v>
      </c>
    </row>
    <row r="68" spans="1:13" x14ac:dyDescent="0.35">
      <c r="A68" s="3">
        <v>61</v>
      </c>
      <c r="B68" s="57">
        <v>1.6545000000000001E-2</v>
      </c>
      <c r="C68" s="57">
        <v>1.6409E-2</v>
      </c>
      <c r="D68" s="58">
        <v>82934.600000000006</v>
      </c>
      <c r="E68" s="58">
        <v>1360.9</v>
      </c>
      <c r="F68" s="60">
        <v>16.8</v>
      </c>
      <c r="G68" s="3" t="s">
        <v>12</v>
      </c>
      <c r="H68" s="3">
        <v>61</v>
      </c>
      <c r="I68" s="57">
        <v>9.5449999999999997E-3</v>
      </c>
      <c r="J68" s="57">
        <v>9.4990000000000005E-3</v>
      </c>
      <c r="K68" s="58">
        <v>89870.6</v>
      </c>
      <c r="L68" s="58">
        <v>853.7</v>
      </c>
      <c r="M68" s="60">
        <v>20.55</v>
      </c>
    </row>
    <row r="69" spans="1:13" x14ac:dyDescent="0.35">
      <c r="A69" s="3">
        <v>62</v>
      </c>
      <c r="B69" s="57">
        <v>1.8876E-2</v>
      </c>
      <c r="C69" s="57">
        <v>1.8700000000000001E-2</v>
      </c>
      <c r="D69" s="58">
        <v>81573.7</v>
      </c>
      <c r="E69" s="58">
        <v>1525.4</v>
      </c>
      <c r="F69" s="60">
        <v>16.07</v>
      </c>
      <c r="G69" s="3" t="s">
        <v>12</v>
      </c>
      <c r="H69" s="3">
        <v>62</v>
      </c>
      <c r="I69" s="57">
        <v>1.1617000000000001E-2</v>
      </c>
      <c r="J69" s="57">
        <v>1.1549E-2</v>
      </c>
      <c r="K69" s="58">
        <v>89016.9</v>
      </c>
      <c r="L69" s="58">
        <v>1028.0999999999999</v>
      </c>
      <c r="M69" s="60">
        <v>19.75</v>
      </c>
    </row>
    <row r="70" spans="1:13" x14ac:dyDescent="0.35">
      <c r="A70" s="3">
        <v>63</v>
      </c>
      <c r="B70" s="57">
        <v>2.2492000000000002E-2</v>
      </c>
      <c r="C70" s="57">
        <v>2.2241E-2</v>
      </c>
      <c r="D70" s="58">
        <v>80048.3</v>
      </c>
      <c r="E70" s="58">
        <v>1780.4</v>
      </c>
      <c r="F70" s="60">
        <v>15.37</v>
      </c>
      <c r="G70" s="3" t="s">
        <v>12</v>
      </c>
      <c r="H70" s="3">
        <v>63</v>
      </c>
      <c r="I70" s="57">
        <v>1.1908999999999999E-2</v>
      </c>
      <c r="J70" s="57">
        <v>1.1839000000000001E-2</v>
      </c>
      <c r="K70" s="58">
        <v>87988.800000000003</v>
      </c>
      <c r="L70" s="58">
        <v>1041.7</v>
      </c>
      <c r="M70" s="60">
        <v>18.97</v>
      </c>
    </row>
    <row r="71" spans="1:13" x14ac:dyDescent="0.35">
      <c r="A71" s="3">
        <v>64</v>
      </c>
      <c r="B71" s="57">
        <v>2.3987000000000001E-2</v>
      </c>
      <c r="C71" s="57">
        <v>2.3702999999999998E-2</v>
      </c>
      <c r="D71" s="58">
        <v>78267.899999999994</v>
      </c>
      <c r="E71" s="58">
        <v>1855.2</v>
      </c>
      <c r="F71" s="60">
        <v>14.71</v>
      </c>
      <c r="G71" s="3" t="s">
        <v>12</v>
      </c>
      <c r="H71" s="3">
        <v>64</v>
      </c>
      <c r="I71" s="57">
        <v>1.3958999999999999E-2</v>
      </c>
      <c r="J71" s="57">
        <v>1.3861999999999999E-2</v>
      </c>
      <c r="K71" s="58">
        <v>86947.1</v>
      </c>
      <c r="L71" s="58">
        <v>1205.3</v>
      </c>
      <c r="M71" s="60">
        <v>18.190000000000001</v>
      </c>
    </row>
    <row r="72" spans="1:13" x14ac:dyDescent="0.35">
      <c r="A72" s="3">
        <v>65</v>
      </c>
      <c r="B72" s="57">
        <v>2.6384000000000001E-2</v>
      </c>
      <c r="C72" s="57">
        <v>2.6040000000000001E-2</v>
      </c>
      <c r="D72" s="58">
        <v>76412.800000000003</v>
      </c>
      <c r="E72" s="58">
        <v>1989.8</v>
      </c>
      <c r="F72" s="60">
        <v>14.05</v>
      </c>
      <c r="G72" s="3" t="s">
        <v>12</v>
      </c>
      <c r="H72" s="3">
        <v>65</v>
      </c>
      <c r="I72" s="57">
        <v>1.5342E-2</v>
      </c>
      <c r="J72" s="57">
        <v>1.5225000000000001E-2</v>
      </c>
      <c r="K72" s="58">
        <v>85741.8</v>
      </c>
      <c r="L72" s="58">
        <v>1305.4000000000001</v>
      </c>
      <c r="M72" s="60">
        <v>17.440000000000001</v>
      </c>
    </row>
    <row r="73" spans="1:13" x14ac:dyDescent="0.35">
      <c r="A73" s="3">
        <v>66</v>
      </c>
      <c r="B73" s="57">
        <v>2.8698999999999999E-2</v>
      </c>
      <c r="C73" s="57">
        <v>2.8292999999999999E-2</v>
      </c>
      <c r="D73" s="58">
        <v>74422.899999999994</v>
      </c>
      <c r="E73" s="58">
        <v>2105.6</v>
      </c>
      <c r="F73" s="60">
        <v>13.41</v>
      </c>
      <c r="G73" s="3" t="s">
        <v>12</v>
      </c>
      <c r="H73" s="3">
        <v>66</v>
      </c>
      <c r="I73" s="57">
        <v>1.7257999999999999E-2</v>
      </c>
      <c r="J73" s="57">
        <v>1.7111000000000001E-2</v>
      </c>
      <c r="K73" s="58">
        <v>84436.3</v>
      </c>
      <c r="L73" s="58">
        <v>1444.8</v>
      </c>
      <c r="M73" s="60">
        <v>16.7</v>
      </c>
    </row>
    <row r="74" spans="1:13" x14ac:dyDescent="0.35">
      <c r="A74" s="3">
        <v>67</v>
      </c>
      <c r="B74" s="57">
        <v>3.1223999999999998E-2</v>
      </c>
      <c r="C74" s="57">
        <v>3.0744E-2</v>
      </c>
      <c r="D74" s="58">
        <v>72317.3</v>
      </c>
      <c r="E74" s="58">
        <v>2223.4</v>
      </c>
      <c r="F74" s="60">
        <v>12.79</v>
      </c>
      <c r="G74" s="3" t="s">
        <v>12</v>
      </c>
      <c r="H74" s="3">
        <v>67</v>
      </c>
      <c r="I74" s="57">
        <v>1.8252000000000001E-2</v>
      </c>
      <c r="J74" s="57">
        <v>1.8086999999999999E-2</v>
      </c>
      <c r="K74" s="58">
        <v>82991.600000000006</v>
      </c>
      <c r="L74" s="58">
        <v>1501.1</v>
      </c>
      <c r="M74" s="60">
        <v>15.99</v>
      </c>
    </row>
    <row r="75" spans="1:13" x14ac:dyDescent="0.35">
      <c r="A75" s="3">
        <v>68</v>
      </c>
      <c r="B75" s="57">
        <v>3.4523999999999999E-2</v>
      </c>
      <c r="C75" s="57">
        <v>3.3938000000000003E-2</v>
      </c>
      <c r="D75" s="58">
        <v>70093.899999999994</v>
      </c>
      <c r="E75" s="58">
        <v>2378.9</v>
      </c>
      <c r="F75" s="60">
        <v>12.18</v>
      </c>
      <c r="G75" s="3" t="s">
        <v>12</v>
      </c>
      <c r="H75" s="3">
        <v>68</v>
      </c>
      <c r="I75" s="57">
        <v>2.0191000000000001E-2</v>
      </c>
      <c r="J75" s="57">
        <v>1.9990000000000001E-2</v>
      </c>
      <c r="K75" s="58">
        <v>81490.5</v>
      </c>
      <c r="L75" s="58">
        <v>1629</v>
      </c>
      <c r="M75" s="60">
        <v>15.27</v>
      </c>
    </row>
    <row r="76" spans="1:13" x14ac:dyDescent="0.35">
      <c r="A76" s="3">
        <v>69</v>
      </c>
      <c r="B76" s="57">
        <v>3.8032999999999997E-2</v>
      </c>
      <c r="C76" s="57">
        <v>3.7324000000000003E-2</v>
      </c>
      <c r="D76" s="58">
        <v>67715.100000000006</v>
      </c>
      <c r="E76" s="58">
        <v>2527.4</v>
      </c>
      <c r="F76" s="60">
        <v>11.59</v>
      </c>
      <c r="G76" s="3" t="s">
        <v>12</v>
      </c>
      <c r="H76" s="3">
        <v>69</v>
      </c>
      <c r="I76" s="57">
        <v>2.3368E-2</v>
      </c>
      <c r="J76" s="57">
        <v>2.3098E-2</v>
      </c>
      <c r="K76" s="58">
        <v>79861.5</v>
      </c>
      <c r="L76" s="58">
        <v>1844.6</v>
      </c>
      <c r="M76" s="60">
        <v>14.57</v>
      </c>
    </row>
    <row r="77" spans="1:13" x14ac:dyDescent="0.35">
      <c r="A77" s="3">
        <v>70</v>
      </c>
      <c r="B77" s="57">
        <v>4.1848000000000003E-2</v>
      </c>
      <c r="C77" s="57">
        <v>4.0991E-2</v>
      </c>
      <c r="D77" s="58">
        <v>65187.7</v>
      </c>
      <c r="E77" s="58">
        <v>2672.1</v>
      </c>
      <c r="F77" s="60">
        <v>11.02</v>
      </c>
      <c r="G77" s="3" t="s">
        <v>12</v>
      </c>
      <c r="H77" s="3">
        <v>70</v>
      </c>
      <c r="I77" s="57">
        <v>2.4510000000000001E-2</v>
      </c>
      <c r="J77" s="57">
        <v>2.4212999999999998E-2</v>
      </c>
      <c r="K77" s="58">
        <v>78016.899999999994</v>
      </c>
      <c r="L77" s="58">
        <v>1889</v>
      </c>
      <c r="M77" s="60">
        <v>13.9</v>
      </c>
    </row>
    <row r="78" spans="1:13" x14ac:dyDescent="0.35">
      <c r="A78" s="3">
        <v>71</v>
      </c>
      <c r="B78" s="57">
        <v>4.7502999999999997E-2</v>
      </c>
      <c r="C78" s="57">
        <v>4.6400999999999998E-2</v>
      </c>
      <c r="D78" s="58">
        <v>62515.6</v>
      </c>
      <c r="E78" s="58">
        <v>2900.8</v>
      </c>
      <c r="F78" s="60">
        <v>10.47</v>
      </c>
      <c r="G78" s="3" t="s">
        <v>12</v>
      </c>
      <c r="H78" s="3">
        <v>71</v>
      </c>
      <c r="I78" s="57">
        <v>2.8209000000000001E-2</v>
      </c>
      <c r="J78" s="57">
        <v>2.7817000000000001E-2</v>
      </c>
      <c r="K78" s="58">
        <v>76127.899999999994</v>
      </c>
      <c r="L78" s="58">
        <v>2117.6999999999998</v>
      </c>
      <c r="M78" s="60">
        <v>13.24</v>
      </c>
    </row>
    <row r="79" spans="1:13" x14ac:dyDescent="0.35">
      <c r="A79" s="3">
        <v>72</v>
      </c>
      <c r="B79" s="57">
        <v>5.0639999999999998E-2</v>
      </c>
      <c r="C79" s="57">
        <v>4.9389000000000002E-2</v>
      </c>
      <c r="D79" s="58">
        <v>59614.8</v>
      </c>
      <c r="E79" s="58">
        <v>2944.3</v>
      </c>
      <c r="F79" s="60">
        <v>9.9499999999999993</v>
      </c>
      <c r="G79" s="3" t="s">
        <v>12</v>
      </c>
      <c r="H79" s="3">
        <v>72</v>
      </c>
      <c r="I79" s="57">
        <v>2.9974000000000001E-2</v>
      </c>
      <c r="J79" s="57">
        <v>2.9531000000000002E-2</v>
      </c>
      <c r="K79" s="58">
        <v>74010.2</v>
      </c>
      <c r="L79" s="58">
        <v>2185.6</v>
      </c>
      <c r="M79" s="60">
        <v>12.6</v>
      </c>
    </row>
    <row r="80" spans="1:13" x14ac:dyDescent="0.35">
      <c r="A80" s="3">
        <v>73</v>
      </c>
      <c r="B80" s="57">
        <v>5.6291000000000001E-2</v>
      </c>
      <c r="C80" s="57">
        <v>5.475E-2</v>
      </c>
      <c r="D80" s="58">
        <v>56670.5</v>
      </c>
      <c r="E80" s="58">
        <v>3102.7</v>
      </c>
      <c r="F80" s="60">
        <v>9.4499999999999993</v>
      </c>
      <c r="G80" s="3" t="s">
        <v>12</v>
      </c>
      <c r="H80" s="3">
        <v>73</v>
      </c>
      <c r="I80" s="57">
        <v>3.3538999999999999E-2</v>
      </c>
      <c r="J80" s="57">
        <v>3.2986000000000001E-2</v>
      </c>
      <c r="K80" s="58">
        <v>71824.600000000006</v>
      </c>
      <c r="L80" s="58">
        <v>2369.1999999999998</v>
      </c>
      <c r="M80" s="60">
        <v>11.97</v>
      </c>
    </row>
    <row r="81" spans="1:13" x14ac:dyDescent="0.35">
      <c r="A81" s="3">
        <v>74</v>
      </c>
      <c r="B81" s="57">
        <v>6.1275999999999997E-2</v>
      </c>
      <c r="C81" s="57">
        <v>5.9455000000000001E-2</v>
      </c>
      <c r="D81" s="58">
        <v>53567.8</v>
      </c>
      <c r="E81" s="58">
        <v>3184.9</v>
      </c>
      <c r="F81" s="60">
        <v>8.9600000000000009</v>
      </c>
      <c r="G81" s="3" t="s">
        <v>12</v>
      </c>
      <c r="H81" s="3">
        <v>74</v>
      </c>
      <c r="I81" s="57">
        <v>3.6589000000000003E-2</v>
      </c>
      <c r="J81" s="57">
        <v>3.5931999999999999E-2</v>
      </c>
      <c r="K81" s="58">
        <v>69455.399999999994</v>
      </c>
      <c r="L81" s="58">
        <v>2495.6999999999998</v>
      </c>
      <c r="M81" s="60">
        <v>11.36</v>
      </c>
    </row>
    <row r="82" spans="1:13" x14ac:dyDescent="0.35">
      <c r="A82" s="3">
        <v>75</v>
      </c>
      <c r="B82" s="57">
        <v>6.5171000000000007E-2</v>
      </c>
      <c r="C82" s="57">
        <v>6.3114000000000003E-2</v>
      </c>
      <c r="D82" s="58">
        <v>50382.9</v>
      </c>
      <c r="E82" s="58">
        <v>3179.9</v>
      </c>
      <c r="F82" s="60">
        <v>8.5</v>
      </c>
      <c r="G82" s="3" t="s">
        <v>12</v>
      </c>
      <c r="H82" s="3">
        <v>75</v>
      </c>
      <c r="I82" s="57">
        <v>4.0923000000000001E-2</v>
      </c>
      <c r="J82" s="57">
        <v>4.0101999999999999E-2</v>
      </c>
      <c r="K82" s="58">
        <v>66959.7</v>
      </c>
      <c r="L82" s="58">
        <v>2685.2</v>
      </c>
      <c r="M82" s="60">
        <v>10.77</v>
      </c>
    </row>
    <row r="83" spans="1:13" x14ac:dyDescent="0.35">
      <c r="A83" s="3">
        <v>76</v>
      </c>
      <c r="B83" s="57">
        <v>7.1562000000000001E-2</v>
      </c>
      <c r="C83" s="57">
        <v>6.9089999999999999E-2</v>
      </c>
      <c r="D83" s="58">
        <v>47203.1</v>
      </c>
      <c r="E83" s="58">
        <v>3261.3</v>
      </c>
      <c r="F83" s="60">
        <v>8.0399999999999991</v>
      </c>
      <c r="G83" s="3" t="s">
        <v>12</v>
      </c>
      <c r="H83" s="3">
        <v>76</v>
      </c>
      <c r="I83" s="57">
        <v>4.3094E-2</v>
      </c>
      <c r="J83" s="57">
        <v>4.2185E-2</v>
      </c>
      <c r="K83" s="58">
        <v>64274.5</v>
      </c>
      <c r="L83" s="58">
        <v>2711.4</v>
      </c>
      <c r="M83" s="60">
        <v>10.199999999999999</v>
      </c>
    </row>
    <row r="84" spans="1:13" x14ac:dyDescent="0.35">
      <c r="A84" s="3">
        <v>77</v>
      </c>
      <c r="B84" s="57">
        <v>7.8161999999999995E-2</v>
      </c>
      <c r="C84" s="57">
        <v>7.5221999999999997E-2</v>
      </c>
      <c r="D84" s="58">
        <v>43941.8</v>
      </c>
      <c r="E84" s="58">
        <v>3305.4</v>
      </c>
      <c r="F84" s="60">
        <v>7.6</v>
      </c>
      <c r="G84" s="3" t="s">
        <v>12</v>
      </c>
      <c r="H84" s="3">
        <v>77</v>
      </c>
      <c r="I84" s="57">
        <v>4.8093999999999998E-2</v>
      </c>
      <c r="J84" s="57">
        <v>4.6965E-2</v>
      </c>
      <c r="K84" s="58">
        <v>61563.1</v>
      </c>
      <c r="L84" s="58">
        <v>2891.3</v>
      </c>
      <c r="M84" s="60">
        <v>9.6199999999999992</v>
      </c>
    </row>
    <row r="85" spans="1:13" x14ac:dyDescent="0.35">
      <c r="A85" s="3">
        <v>78</v>
      </c>
      <c r="B85" s="57">
        <v>8.3469000000000002E-2</v>
      </c>
      <c r="C85" s="57">
        <v>8.0125000000000002E-2</v>
      </c>
      <c r="D85" s="58">
        <v>40636.400000000001</v>
      </c>
      <c r="E85" s="58">
        <v>3256</v>
      </c>
      <c r="F85" s="60">
        <v>7.17</v>
      </c>
      <c r="G85" s="3" t="s">
        <v>12</v>
      </c>
      <c r="H85" s="3">
        <v>78</v>
      </c>
      <c r="I85" s="57">
        <v>5.4017999999999997E-2</v>
      </c>
      <c r="J85" s="57">
        <v>5.2596999999999998E-2</v>
      </c>
      <c r="K85" s="58">
        <v>58671.8</v>
      </c>
      <c r="L85" s="58">
        <v>3086</v>
      </c>
      <c r="M85" s="60">
        <v>9.07</v>
      </c>
    </row>
    <row r="86" spans="1:13" x14ac:dyDescent="0.35">
      <c r="A86" s="3">
        <v>79</v>
      </c>
      <c r="B86" s="57">
        <v>9.6064999999999998E-2</v>
      </c>
      <c r="C86" s="57">
        <v>9.1661999999999993E-2</v>
      </c>
      <c r="D86" s="58">
        <v>37380.400000000001</v>
      </c>
      <c r="E86" s="58">
        <v>3426.4</v>
      </c>
      <c r="F86" s="60">
        <v>6.76</v>
      </c>
      <c r="G86" s="3" t="s">
        <v>12</v>
      </c>
      <c r="H86" s="3">
        <v>79</v>
      </c>
      <c r="I86" s="57">
        <v>5.9721999999999997E-2</v>
      </c>
      <c r="J86" s="57">
        <v>5.7991000000000001E-2</v>
      </c>
      <c r="K86" s="58">
        <v>55585.8</v>
      </c>
      <c r="L86" s="58">
        <v>3223.5</v>
      </c>
      <c r="M86" s="60">
        <v>8.5500000000000007</v>
      </c>
    </row>
    <row r="87" spans="1:13" x14ac:dyDescent="0.35">
      <c r="A87" s="3">
        <v>80</v>
      </c>
      <c r="B87" s="57">
        <v>0.102837</v>
      </c>
      <c r="C87" s="57">
        <v>9.7808000000000006E-2</v>
      </c>
      <c r="D87" s="58">
        <v>33954.1</v>
      </c>
      <c r="E87" s="58">
        <v>3321</v>
      </c>
      <c r="F87" s="60">
        <v>6.39</v>
      </c>
      <c r="G87" s="3" t="s">
        <v>12</v>
      </c>
      <c r="H87" s="3">
        <v>80</v>
      </c>
      <c r="I87" s="57">
        <v>6.5423999999999996E-2</v>
      </c>
      <c r="J87" s="57">
        <v>6.3352000000000006E-2</v>
      </c>
      <c r="K87" s="58">
        <v>52362.400000000001</v>
      </c>
      <c r="L87" s="58">
        <v>3317.2</v>
      </c>
      <c r="M87" s="60">
        <v>8.0399999999999991</v>
      </c>
    </row>
    <row r="88" spans="1:13" x14ac:dyDescent="0.35">
      <c r="A88" s="3">
        <v>81</v>
      </c>
      <c r="B88" s="57">
        <v>0.110342</v>
      </c>
      <c r="C88" s="57">
        <v>0.104572</v>
      </c>
      <c r="D88" s="58">
        <v>30633.1</v>
      </c>
      <c r="E88" s="58">
        <v>3203.4</v>
      </c>
      <c r="F88" s="60">
        <v>6.02</v>
      </c>
      <c r="G88" s="3" t="s">
        <v>12</v>
      </c>
      <c r="H88" s="3">
        <v>81</v>
      </c>
      <c r="I88" s="57">
        <v>7.4274000000000007E-2</v>
      </c>
      <c r="J88" s="57">
        <v>7.1613999999999997E-2</v>
      </c>
      <c r="K88" s="58">
        <v>49045.1</v>
      </c>
      <c r="L88" s="58">
        <v>3512.3</v>
      </c>
      <c r="M88" s="60">
        <v>7.55</v>
      </c>
    </row>
    <row r="89" spans="1:13" x14ac:dyDescent="0.35">
      <c r="A89" s="3">
        <v>82</v>
      </c>
      <c r="B89" s="57">
        <v>0.12546499999999999</v>
      </c>
      <c r="C89" s="57">
        <v>0.118059</v>
      </c>
      <c r="D89" s="58">
        <v>27429.7</v>
      </c>
      <c r="E89" s="58">
        <v>3238.3</v>
      </c>
      <c r="F89" s="60">
        <v>5.67</v>
      </c>
      <c r="G89" s="3" t="s">
        <v>12</v>
      </c>
      <c r="H89" s="3">
        <v>82</v>
      </c>
      <c r="I89" s="57">
        <v>7.8375E-2</v>
      </c>
      <c r="J89" s="57">
        <v>7.5419E-2</v>
      </c>
      <c r="K89" s="58">
        <v>45532.800000000003</v>
      </c>
      <c r="L89" s="58">
        <v>3434.1</v>
      </c>
      <c r="M89" s="60">
        <v>7.1</v>
      </c>
    </row>
    <row r="90" spans="1:13" x14ac:dyDescent="0.35">
      <c r="A90" s="3">
        <v>83</v>
      </c>
      <c r="B90" s="57">
        <v>0.13331200000000001</v>
      </c>
      <c r="C90" s="57">
        <v>0.12498099999999999</v>
      </c>
      <c r="D90" s="58">
        <v>24191.4</v>
      </c>
      <c r="E90" s="58">
        <v>3023.5</v>
      </c>
      <c r="F90" s="60">
        <v>5.36</v>
      </c>
      <c r="G90" s="3" t="s">
        <v>12</v>
      </c>
      <c r="H90" s="3">
        <v>83</v>
      </c>
      <c r="I90" s="57">
        <v>8.9514999999999997E-2</v>
      </c>
      <c r="J90" s="57">
        <v>8.5680000000000006E-2</v>
      </c>
      <c r="K90" s="58">
        <v>42098.7</v>
      </c>
      <c r="L90" s="58">
        <v>3607</v>
      </c>
      <c r="M90" s="60">
        <v>6.64</v>
      </c>
    </row>
    <row r="91" spans="1:13" x14ac:dyDescent="0.35">
      <c r="A91" s="3">
        <v>84</v>
      </c>
      <c r="B91" s="57">
        <v>0.14333699999999999</v>
      </c>
      <c r="C91" s="57">
        <v>0.13375100000000001</v>
      </c>
      <c r="D91" s="58">
        <v>21167.9</v>
      </c>
      <c r="E91" s="58">
        <v>2831.2</v>
      </c>
      <c r="F91" s="60">
        <v>5.0599999999999996</v>
      </c>
      <c r="G91" s="3" t="s">
        <v>12</v>
      </c>
      <c r="H91" s="3">
        <v>84</v>
      </c>
      <c r="I91" s="57">
        <v>9.7124000000000002E-2</v>
      </c>
      <c r="J91" s="57">
        <v>9.2626E-2</v>
      </c>
      <c r="K91" s="58">
        <v>38491.699999999997</v>
      </c>
      <c r="L91" s="58">
        <v>3565.3</v>
      </c>
      <c r="M91" s="60">
        <v>6.21</v>
      </c>
    </row>
    <row r="92" spans="1:13" x14ac:dyDescent="0.35">
      <c r="A92" s="3">
        <v>85</v>
      </c>
      <c r="B92" s="57">
        <v>0.154359</v>
      </c>
      <c r="C92" s="57">
        <v>0.14329900000000001</v>
      </c>
      <c r="D92" s="58">
        <v>18336.7</v>
      </c>
      <c r="E92" s="58">
        <v>2627.6</v>
      </c>
      <c r="F92" s="60">
        <v>4.76</v>
      </c>
      <c r="G92" s="3" t="s">
        <v>12</v>
      </c>
      <c r="H92" s="3">
        <v>85</v>
      </c>
      <c r="I92" s="57">
        <v>0.10892400000000001</v>
      </c>
      <c r="J92" s="57">
        <v>0.103298</v>
      </c>
      <c r="K92" s="58">
        <v>34926.400000000001</v>
      </c>
      <c r="L92" s="58">
        <v>3607.8</v>
      </c>
      <c r="M92" s="60">
        <v>5.79</v>
      </c>
    </row>
    <row r="93" spans="1:13" x14ac:dyDescent="0.35">
      <c r="A93" s="3">
        <v>86</v>
      </c>
      <c r="B93" s="57">
        <v>0.176312</v>
      </c>
      <c r="C93" s="57">
        <v>0.16202900000000001</v>
      </c>
      <c r="D93" s="58">
        <v>15709</v>
      </c>
      <c r="E93" s="58">
        <v>2545.3000000000002</v>
      </c>
      <c r="F93" s="60">
        <v>4.47</v>
      </c>
      <c r="G93" s="3" t="s">
        <v>12</v>
      </c>
      <c r="H93" s="3">
        <v>86</v>
      </c>
      <c r="I93" s="57">
        <v>0.122186</v>
      </c>
      <c r="J93" s="57">
        <v>0.115151</v>
      </c>
      <c r="K93" s="58">
        <v>31318.6</v>
      </c>
      <c r="L93" s="58">
        <v>3606.4</v>
      </c>
      <c r="M93" s="60">
        <v>5.4</v>
      </c>
    </row>
    <row r="94" spans="1:13" x14ac:dyDescent="0.35">
      <c r="A94" s="3">
        <v>87</v>
      </c>
      <c r="B94" s="57">
        <v>0.17907999999999999</v>
      </c>
      <c r="C94" s="57">
        <v>0.16436300000000001</v>
      </c>
      <c r="D94" s="58">
        <v>13163.7</v>
      </c>
      <c r="E94" s="58">
        <v>2163.6</v>
      </c>
      <c r="F94" s="60">
        <v>4.24</v>
      </c>
      <c r="G94" s="3" t="s">
        <v>12</v>
      </c>
      <c r="H94" s="3">
        <v>87</v>
      </c>
      <c r="I94" s="57">
        <v>0.13486600000000001</v>
      </c>
      <c r="J94" s="57">
        <v>0.12634600000000001</v>
      </c>
      <c r="K94" s="58">
        <v>27712.2</v>
      </c>
      <c r="L94" s="58">
        <v>3501.3</v>
      </c>
      <c r="M94" s="60">
        <v>5.04</v>
      </c>
    </row>
    <row r="95" spans="1:13" x14ac:dyDescent="0.35">
      <c r="A95" s="3">
        <v>88</v>
      </c>
      <c r="B95" s="57">
        <v>0.19850999999999999</v>
      </c>
      <c r="C95" s="57">
        <v>0.180586</v>
      </c>
      <c r="D95" s="58">
        <v>11000.1</v>
      </c>
      <c r="E95" s="58">
        <v>1986.5</v>
      </c>
      <c r="F95" s="60">
        <v>3.98</v>
      </c>
      <c r="G95" s="3" t="s">
        <v>12</v>
      </c>
      <c r="H95" s="3">
        <v>88</v>
      </c>
      <c r="I95" s="57">
        <v>0.145505</v>
      </c>
      <c r="J95" s="57">
        <v>0.13563700000000001</v>
      </c>
      <c r="K95" s="58">
        <v>24210.9</v>
      </c>
      <c r="L95" s="58">
        <v>3283.9</v>
      </c>
      <c r="M95" s="60">
        <v>4.7</v>
      </c>
    </row>
    <row r="96" spans="1:13" x14ac:dyDescent="0.35">
      <c r="A96" s="3">
        <v>89</v>
      </c>
      <c r="B96" s="57">
        <v>0.21967400000000001</v>
      </c>
      <c r="C96" s="57">
        <v>0.197933</v>
      </c>
      <c r="D96" s="58">
        <v>9013.6</v>
      </c>
      <c r="E96" s="58">
        <v>1784.1</v>
      </c>
      <c r="F96" s="60">
        <v>3.74</v>
      </c>
      <c r="G96" s="3" t="s">
        <v>12</v>
      </c>
      <c r="H96" s="3">
        <v>89</v>
      </c>
      <c r="I96" s="57">
        <v>0.160722</v>
      </c>
      <c r="J96" s="57">
        <v>0.14876700000000001</v>
      </c>
      <c r="K96" s="58">
        <v>20927</v>
      </c>
      <c r="L96" s="58">
        <v>3113.2</v>
      </c>
      <c r="M96" s="60">
        <v>4.3600000000000003</v>
      </c>
    </row>
    <row r="97" spans="1:13" x14ac:dyDescent="0.35">
      <c r="A97" s="3">
        <v>90</v>
      </c>
      <c r="B97" s="57">
        <v>0.21634900000000001</v>
      </c>
      <c r="C97" s="57">
        <v>0.19522999999999999</v>
      </c>
      <c r="D97" s="58">
        <v>7229.5</v>
      </c>
      <c r="E97" s="58">
        <v>1411.4</v>
      </c>
      <c r="F97" s="60">
        <v>3.54</v>
      </c>
      <c r="G97" s="3" t="s">
        <v>12</v>
      </c>
      <c r="H97" s="3">
        <v>90</v>
      </c>
      <c r="I97" s="57">
        <v>0.18146699999999999</v>
      </c>
      <c r="J97" s="57">
        <v>0.16637099999999999</v>
      </c>
      <c r="K97" s="58">
        <v>17813.7</v>
      </c>
      <c r="L97" s="58">
        <v>2963.7</v>
      </c>
      <c r="M97" s="60">
        <v>4.03</v>
      </c>
    </row>
    <row r="98" spans="1:13" x14ac:dyDescent="0.35">
      <c r="A98" s="3">
        <v>91</v>
      </c>
      <c r="B98" s="57">
        <v>0.25613900000000001</v>
      </c>
      <c r="C98" s="57">
        <v>0.22706000000000001</v>
      </c>
      <c r="D98" s="58">
        <v>5818.1</v>
      </c>
      <c r="E98" s="58">
        <v>1321.1</v>
      </c>
      <c r="F98" s="60">
        <v>3.28</v>
      </c>
      <c r="G98" s="3" t="s">
        <v>12</v>
      </c>
      <c r="H98" s="3">
        <v>91</v>
      </c>
      <c r="I98" s="57">
        <v>0.20164299999999999</v>
      </c>
      <c r="J98" s="57">
        <v>0.183175</v>
      </c>
      <c r="K98" s="58">
        <v>14850</v>
      </c>
      <c r="L98" s="58">
        <v>2720.2</v>
      </c>
      <c r="M98" s="60">
        <v>3.74</v>
      </c>
    </row>
    <row r="99" spans="1:13" x14ac:dyDescent="0.35">
      <c r="A99" s="3">
        <v>92</v>
      </c>
      <c r="B99" s="57">
        <v>0.25858399999999998</v>
      </c>
      <c r="C99" s="57">
        <v>0.22897899999999999</v>
      </c>
      <c r="D99" s="58">
        <v>4497.1000000000004</v>
      </c>
      <c r="E99" s="58">
        <v>1029.7</v>
      </c>
      <c r="F99" s="60">
        <v>3.1</v>
      </c>
      <c r="G99" s="3" t="s">
        <v>12</v>
      </c>
      <c r="H99" s="3">
        <v>92</v>
      </c>
      <c r="I99" s="57">
        <v>0.22702800000000001</v>
      </c>
      <c r="J99" s="57">
        <v>0.20388400000000001</v>
      </c>
      <c r="K99" s="58">
        <v>12129.9</v>
      </c>
      <c r="L99" s="58">
        <v>2473.1</v>
      </c>
      <c r="M99" s="60">
        <v>3.46</v>
      </c>
    </row>
    <row r="100" spans="1:13" x14ac:dyDescent="0.35">
      <c r="A100" s="3">
        <v>93</v>
      </c>
      <c r="B100" s="57">
        <v>0.295012</v>
      </c>
      <c r="C100" s="57">
        <v>0.25708999999999999</v>
      </c>
      <c r="D100" s="58">
        <v>3467.3</v>
      </c>
      <c r="E100" s="58">
        <v>891.4</v>
      </c>
      <c r="F100" s="60">
        <v>2.87</v>
      </c>
      <c r="G100" s="3" t="s">
        <v>12</v>
      </c>
      <c r="H100" s="3">
        <v>93</v>
      </c>
      <c r="I100" s="57">
        <v>0.250689</v>
      </c>
      <c r="J100" s="57">
        <v>0.22276599999999999</v>
      </c>
      <c r="K100" s="58">
        <v>9656.7999999999993</v>
      </c>
      <c r="L100" s="58">
        <v>2151.1999999999998</v>
      </c>
      <c r="M100" s="60">
        <v>3.22</v>
      </c>
    </row>
    <row r="101" spans="1:13" x14ac:dyDescent="0.35">
      <c r="A101" s="3">
        <v>94</v>
      </c>
      <c r="B101" s="57">
        <v>0.32110899999999998</v>
      </c>
      <c r="C101" s="57">
        <v>0.27668599999999999</v>
      </c>
      <c r="D101" s="58">
        <v>2575.9</v>
      </c>
      <c r="E101" s="58">
        <v>712.7</v>
      </c>
      <c r="F101" s="60">
        <v>2.69</v>
      </c>
      <c r="G101" s="3" t="s">
        <v>12</v>
      </c>
      <c r="H101" s="3">
        <v>94</v>
      </c>
      <c r="I101" s="57">
        <v>0.28584700000000002</v>
      </c>
      <c r="J101" s="57">
        <v>0.25010199999999999</v>
      </c>
      <c r="K101" s="58">
        <v>7505.6</v>
      </c>
      <c r="L101" s="58">
        <v>1877.2</v>
      </c>
      <c r="M101" s="60">
        <v>3</v>
      </c>
    </row>
    <row r="102" spans="1:13" x14ac:dyDescent="0.35">
      <c r="A102" s="3">
        <v>95</v>
      </c>
      <c r="B102" s="57">
        <v>0.36164400000000002</v>
      </c>
      <c r="C102" s="57">
        <v>0.30626500000000001</v>
      </c>
      <c r="D102" s="58">
        <v>1863.2</v>
      </c>
      <c r="E102" s="58">
        <v>570.6</v>
      </c>
      <c r="F102" s="60">
        <v>2.5299999999999998</v>
      </c>
      <c r="G102" s="3" t="s">
        <v>12</v>
      </c>
      <c r="H102" s="3">
        <v>95</v>
      </c>
      <c r="I102" s="57">
        <v>0.28463500000000003</v>
      </c>
      <c r="J102" s="57">
        <v>0.24917400000000001</v>
      </c>
      <c r="K102" s="58">
        <v>5628.4</v>
      </c>
      <c r="L102" s="58">
        <v>1402.5</v>
      </c>
      <c r="M102" s="60">
        <v>2.83</v>
      </c>
    </row>
    <row r="103" spans="1:13" x14ac:dyDescent="0.35">
      <c r="A103" s="3">
        <v>96</v>
      </c>
      <c r="B103" s="57">
        <v>0.35744700000000001</v>
      </c>
      <c r="C103" s="57">
        <v>0.30324899999999999</v>
      </c>
      <c r="D103" s="58">
        <v>1292.5999999999999</v>
      </c>
      <c r="E103" s="58">
        <v>392</v>
      </c>
      <c r="F103" s="60">
        <v>2.42</v>
      </c>
      <c r="G103" s="3" t="s">
        <v>12</v>
      </c>
      <c r="H103" s="3">
        <v>96</v>
      </c>
      <c r="I103" s="57">
        <v>0.31653900000000001</v>
      </c>
      <c r="J103" s="57">
        <v>0.27328599999999997</v>
      </c>
      <c r="K103" s="58">
        <v>4226</v>
      </c>
      <c r="L103" s="58">
        <v>1154.9000000000001</v>
      </c>
      <c r="M103" s="60">
        <v>2.61</v>
      </c>
    </row>
    <row r="104" spans="1:13" x14ac:dyDescent="0.35">
      <c r="A104" s="3">
        <v>97</v>
      </c>
      <c r="B104" s="57">
        <v>0.37809199999999998</v>
      </c>
      <c r="C104" s="57">
        <v>0.31797900000000001</v>
      </c>
      <c r="D104" s="58">
        <v>900.6</v>
      </c>
      <c r="E104" s="58">
        <v>286.39999999999998</v>
      </c>
      <c r="F104" s="60">
        <v>2.2599999999999998</v>
      </c>
      <c r="G104" s="3" t="s">
        <v>12</v>
      </c>
      <c r="H104" s="3">
        <v>97</v>
      </c>
      <c r="I104" s="57">
        <v>0.36378199999999999</v>
      </c>
      <c r="J104" s="57">
        <v>0.30779699999999999</v>
      </c>
      <c r="K104" s="58">
        <v>3071.1</v>
      </c>
      <c r="L104" s="58">
        <v>945.3</v>
      </c>
      <c r="M104" s="60">
        <v>2.4</v>
      </c>
    </row>
    <row r="105" spans="1:13" x14ac:dyDescent="0.35">
      <c r="A105" s="3">
        <v>98</v>
      </c>
      <c r="B105" s="57">
        <v>0.43786999999999998</v>
      </c>
      <c r="C105" s="57">
        <v>0.35922300000000001</v>
      </c>
      <c r="D105" s="58">
        <v>614.20000000000005</v>
      </c>
      <c r="E105" s="58">
        <v>220.6</v>
      </c>
      <c r="F105" s="60">
        <v>2.08</v>
      </c>
      <c r="G105" s="3" t="s">
        <v>12</v>
      </c>
      <c r="H105" s="3">
        <v>98</v>
      </c>
      <c r="I105" s="57">
        <v>0.39825100000000002</v>
      </c>
      <c r="J105" s="57">
        <v>0.33211800000000002</v>
      </c>
      <c r="K105" s="58">
        <v>2125.8000000000002</v>
      </c>
      <c r="L105" s="58">
        <v>706</v>
      </c>
      <c r="M105" s="60">
        <v>2.2400000000000002</v>
      </c>
    </row>
    <row r="106" spans="1:13" x14ac:dyDescent="0.35">
      <c r="A106" s="3">
        <v>99</v>
      </c>
      <c r="B106" s="57">
        <v>0.44085999999999997</v>
      </c>
      <c r="C106" s="57">
        <v>0.36123300000000003</v>
      </c>
      <c r="D106" s="58">
        <v>393.6</v>
      </c>
      <c r="E106" s="58">
        <v>142.19999999999999</v>
      </c>
      <c r="F106" s="60">
        <v>1.97</v>
      </c>
      <c r="G106" s="3" t="s">
        <v>12</v>
      </c>
      <c r="H106" s="3">
        <v>99</v>
      </c>
      <c r="I106" s="57">
        <v>0.40932600000000002</v>
      </c>
      <c r="J106" s="57">
        <v>0.339785</v>
      </c>
      <c r="K106" s="58">
        <v>1419.8</v>
      </c>
      <c r="L106" s="58">
        <v>482.4</v>
      </c>
      <c r="M106" s="60">
        <v>2.11</v>
      </c>
    </row>
    <row r="107" spans="1:13" x14ac:dyDescent="0.35">
      <c r="A107" s="3">
        <v>100</v>
      </c>
      <c r="B107" s="3">
        <v>0.62</v>
      </c>
      <c r="C107" s="3">
        <v>0.47328199999999998</v>
      </c>
      <c r="D107" s="3">
        <v>251.4</v>
      </c>
      <c r="E107" s="3">
        <v>119</v>
      </c>
      <c r="F107" s="3">
        <v>1.8</v>
      </c>
      <c r="G107" s="3" t="s">
        <v>12</v>
      </c>
      <c r="H107" s="3">
        <v>100</v>
      </c>
      <c r="I107" s="3">
        <v>0.43975900000000001</v>
      </c>
      <c r="J107" s="3">
        <v>0.36049399999999998</v>
      </c>
      <c r="K107" s="3">
        <v>937.4</v>
      </c>
      <c r="L107" s="3">
        <v>337.9</v>
      </c>
      <c r="M107" s="3">
        <v>1.94</v>
      </c>
    </row>
  </sheetData>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27</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6.4419999999999998E-3</v>
      </c>
      <c r="C7" s="57">
        <v>6.4219999999999998E-3</v>
      </c>
      <c r="D7" s="58">
        <v>100000</v>
      </c>
      <c r="E7" s="58">
        <v>642.20000000000005</v>
      </c>
      <c r="F7" s="60">
        <v>72.239999999999995</v>
      </c>
      <c r="G7" s="3" t="s">
        <v>12</v>
      </c>
      <c r="H7" s="3">
        <v>0</v>
      </c>
      <c r="I7" s="57">
        <v>5.3740000000000003E-3</v>
      </c>
      <c r="J7" s="57">
        <v>5.359E-3</v>
      </c>
      <c r="K7" s="58">
        <v>100000</v>
      </c>
      <c r="L7" s="58">
        <v>535.9</v>
      </c>
      <c r="M7" s="60">
        <v>77.849999999999994</v>
      </c>
    </row>
    <row r="8" spans="1:13" x14ac:dyDescent="0.35">
      <c r="A8" s="3">
        <v>1</v>
      </c>
      <c r="B8" s="57">
        <v>4.2099999999999999E-4</v>
      </c>
      <c r="C8" s="57">
        <v>4.2099999999999999E-4</v>
      </c>
      <c r="D8" s="58">
        <v>99357.8</v>
      </c>
      <c r="E8" s="58">
        <v>41.9</v>
      </c>
      <c r="F8" s="60">
        <v>71.7</v>
      </c>
      <c r="G8" s="3" t="s">
        <v>12</v>
      </c>
      <c r="H8" s="3">
        <v>1</v>
      </c>
      <c r="I8" s="57">
        <v>3.1700000000000001E-4</v>
      </c>
      <c r="J8" s="57">
        <v>3.1700000000000001E-4</v>
      </c>
      <c r="K8" s="58">
        <v>99464.1</v>
      </c>
      <c r="L8" s="58">
        <v>31.6</v>
      </c>
      <c r="M8" s="60">
        <v>77.27</v>
      </c>
    </row>
    <row r="9" spans="1:13" x14ac:dyDescent="0.35">
      <c r="A9" s="3">
        <v>2</v>
      </c>
      <c r="B9" s="57">
        <v>3.3799999999999998E-4</v>
      </c>
      <c r="C9" s="57">
        <v>3.3700000000000001E-4</v>
      </c>
      <c r="D9" s="58">
        <v>99316</v>
      </c>
      <c r="E9" s="58">
        <v>33.5</v>
      </c>
      <c r="F9" s="60">
        <v>70.73</v>
      </c>
      <c r="G9" s="3" t="s">
        <v>12</v>
      </c>
      <c r="H9" s="3">
        <v>2</v>
      </c>
      <c r="I9" s="57">
        <v>1.65E-4</v>
      </c>
      <c r="J9" s="57">
        <v>1.65E-4</v>
      </c>
      <c r="K9" s="58">
        <v>99432.5</v>
      </c>
      <c r="L9" s="58">
        <v>16.399999999999999</v>
      </c>
      <c r="M9" s="60">
        <v>76.3</v>
      </c>
    </row>
    <row r="10" spans="1:13" x14ac:dyDescent="0.35">
      <c r="A10" s="3">
        <v>3</v>
      </c>
      <c r="B10" s="57">
        <v>2.1499999999999999E-4</v>
      </c>
      <c r="C10" s="57">
        <v>2.1499999999999999E-4</v>
      </c>
      <c r="D10" s="58">
        <v>99282.4</v>
      </c>
      <c r="E10" s="58">
        <v>21.3</v>
      </c>
      <c r="F10" s="60">
        <v>69.75</v>
      </c>
      <c r="G10" s="3" t="s">
        <v>12</v>
      </c>
      <c r="H10" s="3">
        <v>3</v>
      </c>
      <c r="I10" s="57">
        <v>1.8100000000000001E-4</v>
      </c>
      <c r="J10" s="57">
        <v>1.8100000000000001E-4</v>
      </c>
      <c r="K10" s="58">
        <v>99416.1</v>
      </c>
      <c r="L10" s="58">
        <v>18</v>
      </c>
      <c r="M10" s="60">
        <v>75.31</v>
      </c>
    </row>
    <row r="11" spans="1:13" x14ac:dyDescent="0.35">
      <c r="A11" s="3">
        <v>4</v>
      </c>
      <c r="B11" s="57">
        <v>1.8100000000000001E-4</v>
      </c>
      <c r="C11" s="57">
        <v>1.8100000000000001E-4</v>
      </c>
      <c r="D11" s="58">
        <v>99261.1</v>
      </c>
      <c r="E11" s="58">
        <v>18</v>
      </c>
      <c r="F11" s="60">
        <v>68.77</v>
      </c>
      <c r="G11" s="3" t="s">
        <v>12</v>
      </c>
      <c r="H11" s="3">
        <v>4</v>
      </c>
      <c r="I11" s="57">
        <v>1.36E-4</v>
      </c>
      <c r="J11" s="57">
        <v>1.36E-4</v>
      </c>
      <c r="K11" s="58">
        <v>99398.1</v>
      </c>
      <c r="L11" s="58">
        <v>13.6</v>
      </c>
      <c r="M11" s="60">
        <v>74.319999999999993</v>
      </c>
    </row>
    <row r="12" spans="1:13" x14ac:dyDescent="0.35">
      <c r="A12" s="3">
        <v>5</v>
      </c>
      <c r="B12" s="57">
        <v>1.6100000000000001E-4</v>
      </c>
      <c r="C12" s="57">
        <v>1.6100000000000001E-4</v>
      </c>
      <c r="D12" s="58">
        <v>99243.1</v>
      </c>
      <c r="E12" s="58">
        <v>16</v>
      </c>
      <c r="F12" s="60">
        <v>67.78</v>
      </c>
      <c r="G12" s="3" t="s">
        <v>12</v>
      </c>
      <c r="H12" s="3">
        <v>5</v>
      </c>
      <c r="I12" s="57">
        <v>3.2600000000000001E-4</v>
      </c>
      <c r="J12" s="57">
        <v>3.2600000000000001E-4</v>
      </c>
      <c r="K12" s="58">
        <v>99384.6</v>
      </c>
      <c r="L12" s="58">
        <v>32.4</v>
      </c>
      <c r="M12" s="60">
        <v>73.33</v>
      </c>
    </row>
    <row r="13" spans="1:13" x14ac:dyDescent="0.35">
      <c r="A13" s="3">
        <v>6</v>
      </c>
      <c r="B13" s="57">
        <v>1.63E-4</v>
      </c>
      <c r="C13" s="57">
        <v>1.6200000000000001E-4</v>
      </c>
      <c r="D13" s="58">
        <v>99227.199999999997</v>
      </c>
      <c r="E13" s="58">
        <v>16.100000000000001</v>
      </c>
      <c r="F13" s="60">
        <v>66.790000000000006</v>
      </c>
      <c r="G13" s="3" t="s">
        <v>12</v>
      </c>
      <c r="H13" s="3">
        <v>6</v>
      </c>
      <c r="I13" s="57">
        <v>1.4899999999999999E-4</v>
      </c>
      <c r="J13" s="57">
        <v>1.4899999999999999E-4</v>
      </c>
      <c r="K13" s="58">
        <v>99352.2</v>
      </c>
      <c r="L13" s="58">
        <v>14.8</v>
      </c>
      <c r="M13" s="60">
        <v>72.36</v>
      </c>
    </row>
    <row r="14" spans="1:13" x14ac:dyDescent="0.35">
      <c r="A14" s="3">
        <v>7</v>
      </c>
      <c r="B14" s="57">
        <v>1.01E-4</v>
      </c>
      <c r="C14" s="57">
        <v>1.01E-4</v>
      </c>
      <c r="D14" s="58">
        <v>99211</v>
      </c>
      <c r="E14" s="58">
        <v>10</v>
      </c>
      <c r="F14" s="60">
        <v>65.8</v>
      </c>
      <c r="G14" s="3" t="s">
        <v>12</v>
      </c>
      <c r="H14" s="3">
        <v>7</v>
      </c>
      <c r="I14" s="57">
        <v>7.3999999999999996E-5</v>
      </c>
      <c r="J14" s="57">
        <v>7.3999999999999996E-5</v>
      </c>
      <c r="K14" s="58">
        <v>99337.4</v>
      </c>
      <c r="L14" s="58">
        <v>7.4</v>
      </c>
      <c r="M14" s="60">
        <v>71.37</v>
      </c>
    </row>
    <row r="15" spans="1:13" x14ac:dyDescent="0.35">
      <c r="A15" s="3">
        <v>8</v>
      </c>
      <c r="B15" s="57">
        <v>1.3999999999999999E-4</v>
      </c>
      <c r="C15" s="57">
        <v>1.3999999999999999E-4</v>
      </c>
      <c r="D15" s="58">
        <v>99201</v>
      </c>
      <c r="E15" s="58">
        <v>13.9</v>
      </c>
      <c r="F15" s="60">
        <v>64.81</v>
      </c>
      <c r="G15" s="3" t="s">
        <v>12</v>
      </c>
      <c r="H15" s="3">
        <v>8</v>
      </c>
      <c r="I15" s="57">
        <v>1.05E-4</v>
      </c>
      <c r="J15" s="57">
        <v>1.05E-4</v>
      </c>
      <c r="K15" s="58">
        <v>99330</v>
      </c>
      <c r="L15" s="58">
        <v>10.5</v>
      </c>
      <c r="M15" s="60">
        <v>70.37</v>
      </c>
    </row>
    <row r="16" spans="1:13" x14ac:dyDescent="0.35">
      <c r="A16" s="3">
        <v>9</v>
      </c>
      <c r="B16" s="57">
        <v>1.8799999999999999E-4</v>
      </c>
      <c r="C16" s="57">
        <v>1.8799999999999999E-4</v>
      </c>
      <c r="D16" s="58">
        <v>99187.1</v>
      </c>
      <c r="E16" s="58">
        <v>18.7</v>
      </c>
      <c r="F16" s="60">
        <v>63.82</v>
      </c>
      <c r="G16" s="3" t="s">
        <v>12</v>
      </c>
      <c r="H16" s="3">
        <v>9</v>
      </c>
      <c r="I16" s="57">
        <v>1.36E-4</v>
      </c>
      <c r="J16" s="57">
        <v>1.36E-4</v>
      </c>
      <c r="K16" s="58">
        <v>99319.5</v>
      </c>
      <c r="L16" s="58">
        <v>13.5</v>
      </c>
      <c r="M16" s="60">
        <v>69.38</v>
      </c>
    </row>
    <row r="17" spans="1:13" x14ac:dyDescent="0.35">
      <c r="A17" s="3">
        <v>10</v>
      </c>
      <c r="B17" s="57">
        <v>1.7000000000000001E-4</v>
      </c>
      <c r="C17" s="57">
        <v>1.7000000000000001E-4</v>
      </c>
      <c r="D17" s="58">
        <v>99168.4</v>
      </c>
      <c r="E17" s="58">
        <v>16.899999999999999</v>
      </c>
      <c r="F17" s="60">
        <v>62.83</v>
      </c>
      <c r="G17" s="3" t="s">
        <v>12</v>
      </c>
      <c r="H17" s="3">
        <v>10</v>
      </c>
      <c r="I17" s="57">
        <v>1.46E-4</v>
      </c>
      <c r="J17" s="57">
        <v>1.46E-4</v>
      </c>
      <c r="K17" s="58">
        <v>99306.1</v>
      </c>
      <c r="L17" s="58">
        <v>14.5</v>
      </c>
      <c r="M17" s="60">
        <v>68.39</v>
      </c>
    </row>
    <row r="18" spans="1:13" x14ac:dyDescent="0.35">
      <c r="A18" s="3">
        <v>11</v>
      </c>
      <c r="B18" s="57">
        <v>1.4200000000000001E-4</v>
      </c>
      <c r="C18" s="57">
        <v>1.4200000000000001E-4</v>
      </c>
      <c r="D18" s="58">
        <v>99151.5</v>
      </c>
      <c r="E18" s="58">
        <v>14.1</v>
      </c>
      <c r="F18" s="60">
        <v>61.84</v>
      </c>
      <c r="G18" s="3" t="s">
        <v>12</v>
      </c>
      <c r="H18" s="3">
        <v>11</v>
      </c>
      <c r="I18" s="57">
        <v>1.4799999999999999E-4</v>
      </c>
      <c r="J18" s="57">
        <v>1.4799999999999999E-4</v>
      </c>
      <c r="K18" s="58">
        <v>99291.6</v>
      </c>
      <c r="L18" s="58">
        <v>14.7</v>
      </c>
      <c r="M18" s="60">
        <v>67.400000000000006</v>
      </c>
    </row>
    <row r="19" spans="1:13" x14ac:dyDescent="0.35">
      <c r="A19" s="3">
        <v>12</v>
      </c>
      <c r="B19" s="57">
        <v>2.7900000000000001E-4</v>
      </c>
      <c r="C19" s="57">
        <v>2.7900000000000001E-4</v>
      </c>
      <c r="D19" s="58">
        <v>99137.4</v>
      </c>
      <c r="E19" s="58">
        <v>27.6</v>
      </c>
      <c r="F19" s="60">
        <v>60.85</v>
      </c>
      <c r="G19" s="3" t="s">
        <v>12</v>
      </c>
      <c r="H19" s="3">
        <v>12</v>
      </c>
      <c r="I19" s="57">
        <v>1.2899999999999999E-4</v>
      </c>
      <c r="J19" s="57">
        <v>1.2899999999999999E-4</v>
      </c>
      <c r="K19" s="58">
        <v>99276.9</v>
      </c>
      <c r="L19" s="58">
        <v>12.8</v>
      </c>
      <c r="M19" s="60">
        <v>66.41</v>
      </c>
    </row>
    <row r="20" spans="1:13" x14ac:dyDescent="0.35">
      <c r="A20" s="3">
        <v>13</v>
      </c>
      <c r="B20" s="57">
        <v>2.2900000000000001E-4</v>
      </c>
      <c r="C20" s="57">
        <v>2.2900000000000001E-4</v>
      </c>
      <c r="D20" s="58">
        <v>99109.8</v>
      </c>
      <c r="E20" s="58">
        <v>22.7</v>
      </c>
      <c r="F20" s="60">
        <v>59.87</v>
      </c>
      <c r="G20" s="3" t="s">
        <v>12</v>
      </c>
      <c r="H20" s="3">
        <v>13</v>
      </c>
      <c r="I20" s="57">
        <v>1.1900000000000001E-4</v>
      </c>
      <c r="J20" s="57">
        <v>1.1900000000000001E-4</v>
      </c>
      <c r="K20" s="58">
        <v>99264.1</v>
      </c>
      <c r="L20" s="58">
        <v>11.8</v>
      </c>
      <c r="M20" s="60">
        <v>65.42</v>
      </c>
    </row>
    <row r="21" spans="1:13" x14ac:dyDescent="0.35">
      <c r="A21" s="3">
        <v>14</v>
      </c>
      <c r="B21" s="57">
        <v>2.3499999999999999E-4</v>
      </c>
      <c r="C21" s="57">
        <v>2.3499999999999999E-4</v>
      </c>
      <c r="D21" s="58">
        <v>99087.1</v>
      </c>
      <c r="E21" s="58">
        <v>23.3</v>
      </c>
      <c r="F21" s="60">
        <v>58.88</v>
      </c>
      <c r="G21" s="3" t="s">
        <v>12</v>
      </c>
      <c r="H21" s="3">
        <v>14</v>
      </c>
      <c r="I21" s="57">
        <v>1.8000000000000001E-4</v>
      </c>
      <c r="J21" s="57">
        <v>1.8000000000000001E-4</v>
      </c>
      <c r="K21" s="58">
        <v>99252.3</v>
      </c>
      <c r="L21" s="58">
        <v>17.899999999999999</v>
      </c>
      <c r="M21" s="60">
        <v>64.430000000000007</v>
      </c>
    </row>
    <row r="22" spans="1:13" x14ac:dyDescent="0.35">
      <c r="A22" s="3">
        <v>15</v>
      </c>
      <c r="B22" s="57">
        <v>3.8400000000000001E-4</v>
      </c>
      <c r="C22" s="57">
        <v>3.8299999999999999E-4</v>
      </c>
      <c r="D22" s="58">
        <v>99063.9</v>
      </c>
      <c r="E22" s="58">
        <v>38</v>
      </c>
      <c r="F22" s="60">
        <v>57.89</v>
      </c>
      <c r="G22" s="3" t="s">
        <v>12</v>
      </c>
      <c r="H22" s="3">
        <v>15</v>
      </c>
      <c r="I22" s="57">
        <v>2.5099999999999998E-4</v>
      </c>
      <c r="J22" s="57">
        <v>2.5099999999999998E-4</v>
      </c>
      <c r="K22" s="58">
        <v>99234.5</v>
      </c>
      <c r="L22" s="58">
        <v>24.9</v>
      </c>
      <c r="M22" s="60">
        <v>63.44</v>
      </c>
    </row>
    <row r="23" spans="1:13" x14ac:dyDescent="0.35">
      <c r="A23" s="3">
        <v>16</v>
      </c>
      <c r="B23" s="57">
        <v>5.7799999999999995E-4</v>
      </c>
      <c r="C23" s="57">
        <v>5.7799999999999995E-4</v>
      </c>
      <c r="D23" s="58">
        <v>99025.9</v>
      </c>
      <c r="E23" s="58">
        <v>57.2</v>
      </c>
      <c r="F23" s="60">
        <v>56.92</v>
      </c>
      <c r="G23" s="3" t="s">
        <v>12</v>
      </c>
      <c r="H23" s="3">
        <v>16</v>
      </c>
      <c r="I23" s="57">
        <v>2.8499999999999999E-4</v>
      </c>
      <c r="J23" s="57">
        <v>2.8499999999999999E-4</v>
      </c>
      <c r="K23" s="58">
        <v>99209.600000000006</v>
      </c>
      <c r="L23" s="58">
        <v>28.3</v>
      </c>
      <c r="M23" s="60">
        <v>62.45</v>
      </c>
    </row>
    <row r="24" spans="1:13" x14ac:dyDescent="0.35">
      <c r="A24" s="3">
        <v>17</v>
      </c>
      <c r="B24" s="57">
        <v>8.6600000000000002E-4</v>
      </c>
      <c r="C24" s="57">
        <v>8.6499999999999999E-4</v>
      </c>
      <c r="D24" s="58">
        <v>98968.7</v>
      </c>
      <c r="E24" s="58">
        <v>85.6</v>
      </c>
      <c r="F24" s="60">
        <v>55.95</v>
      </c>
      <c r="G24" s="3" t="s">
        <v>12</v>
      </c>
      <c r="H24" s="3">
        <v>17</v>
      </c>
      <c r="I24" s="57">
        <v>3.7199999999999999E-4</v>
      </c>
      <c r="J24" s="57">
        <v>3.7199999999999999E-4</v>
      </c>
      <c r="K24" s="58">
        <v>99181.3</v>
      </c>
      <c r="L24" s="58">
        <v>36.9</v>
      </c>
      <c r="M24" s="60">
        <v>61.47</v>
      </c>
    </row>
    <row r="25" spans="1:13" x14ac:dyDescent="0.35">
      <c r="A25" s="3">
        <v>18</v>
      </c>
      <c r="B25" s="57">
        <v>1.163E-3</v>
      </c>
      <c r="C25" s="57">
        <v>1.1620000000000001E-3</v>
      </c>
      <c r="D25" s="58">
        <v>98883</v>
      </c>
      <c r="E25" s="58">
        <v>114.9</v>
      </c>
      <c r="F25" s="60">
        <v>55</v>
      </c>
      <c r="G25" s="3" t="s">
        <v>12</v>
      </c>
      <c r="H25" s="3">
        <v>18</v>
      </c>
      <c r="I25" s="57">
        <v>3.3199999999999999E-4</v>
      </c>
      <c r="J25" s="57">
        <v>3.3199999999999999E-4</v>
      </c>
      <c r="K25" s="58">
        <v>99144.4</v>
      </c>
      <c r="L25" s="58">
        <v>32.9</v>
      </c>
      <c r="M25" s="60">
        <v>60.49</v>
      </c>
    </row>
    <row r="26" spans="1:13" x14ac:dyDescent="0.35">
      <c r="A26" s="3">
        <v>19</v>
      </c>
      <c r="B26" s="57">
        <v>1.3600000000000001E-3</v>
      </c>
      <c r="C26" s="57">
        <v>1.359E-3</v>
      </c>
      <c r="D26" s="58">
        <v>98768.1</v>
      </c>
      <c r="E26" s="58">
        <v>134.30000000000001</v>
      </c>
      <c r="F26" s="60">
        <v>54.06</v>
      </c>
      <c r="G26" s="3" t="s">
        <v>12</v>
      </c>
      <c r="H26" s="3">
        <v>19</v>
      </c>
      <c r="I26" s="57">
        <v>3.0499999999999999E-4</v>
      </c>
      <c r="J26" s="57">
        <v>3.0499999999999999E-4</v>
      </c>
      <c r="K26" s="58">
        <v>99111.5</v>
      </c>
      <c r="L26" s="58">
        <v>30.2</v>
      </c>
      <c r="M26" s="60">
        <v>59.51</v>
      </c>
    </row>
    <row r="27" spans="1:13" x14ac:dyDescent="0.35">
      <c r="A27" s="3">
        <v>20</v>
      </c>
      <c r="B27" s="57">
        <v>1.008E-3</v>
      </c>
      <c r="C27" s="57">
        <v>1.0070000000000001E-3</v>
      </c>
      <c r="D27" s="58">
        <v>98633.8</v>
      </c>
      <c r="E27" s="58">
        <v>99.4</v>
      </c>
      <c r="F27" s="60">
        <v>53.13</v>
      </c>
      <c r="G27" s="3" t="s">
        <v>12</v>
      </c>
      <c r="H27" s="3">
        <v>20</v>
      </c>
      <c r="I27" s="57">
        <v>2.92E-4</v>
      </c>
      <c r="J27" s="57">
        <v>2.92E-4</v>
      </c>
      <c r="K27" s="58">
        <v>99081.3</v>
      </c>
      <c r="L27" s="58">
        <v>28.9</v>
      </c>
      <c r="M27" s="60">
        <v>58.53</v>
      </c>
    </row>
    <row r="28" spans="1:13" x14ac:dyDescent="0.35">
      <c r="A28" s="3">
        <v>21</v>
      </c>
      <c r="B28" s="57">
        <v>1.48E-3</v>
      </c>
      <c r="C28" s="57">
        <v>1.4790000000000001E-3</v>
      </c>
      <c r="D28" s="58">
        <v>98534.5</v>
      </c>
      <c r="E28" s="58">
        <v>145.69999999999999</v>
      </c>
      <c r="F28" s="60">
        <v>52.19</v>
      </c>
      <c r="G28" s="3" t="s">
        <v>12</v>
      </c>
      <c r="H28" s="3">
        <v>21</v>
      </c>
      <c r="I28" s="57">
        <v>5.0299999999999997E-4</v>
      </c>
      <c r="J28" s="57">
        <v>5.0299999999999997E-4</v>
      </c>
      <c r="K28" s="58">
        <v>99052.3</v>
      </c>
      <c r="L28" s="58">
        <v>49.8</v>
      </c>
      <c r="M28" s="60">
        <v>57.55</v>
      </c>
    </row>
    <row r="29" spans="1:13" x14ac:dyDescent="0.35">
      <c r="A29" s="3">
        <v>22</v>
      </c>
      <c r="B29" s="57">
        <v>1.346E-3</v>
      </c>
      <c r="C29" s="57">
        <v>1.3450000000000001E-3</v>
      </c>
      <c r="D29" s="58">
        <v>98388.800000000003</v>
      </c>
      <c r="E29" s="58">
        <v>132.4</v>
      </c>
      <c r="F29" s="60">
        <v>51.26</v>
      </c>
      <c r="G29" s="3" t="s">
        <v>12</v>
      </c>
      <c r="H29" s="3">
        <v>22</v>
      </c>
      <c r="I29" s="57">
        <v>3.6299999999999999E-4</v>
      </c>
      <c r="J29" s="57">
        <v>3.6299999999999999E-4</v>
      </c>
      <c r="K29" s="58">
        <v>99002.5</v>
      </c>
      <c r="L29" s="58">
        <v>35.9</v>
      </c>
      <c r="M29" s="60">
        <v>56.58</v>
      </c>
    </row>
    <row r="30" spans="1:13" x14ac:dyDescent="0.35">
      <c r="A30" s="3">
        <v>23</v>
      </c>
      <c r="B30" s="57">
        <v>1.0460000000000001E-3</v>
      </c>
      <c r="C30" s="57">
        <v>1.0449999999999999E-3</v>
      </c>
      <c r="D30" s="58">
        <v>98256.4</v>
      </c>
      <c r="E30" s="58">
        <v>102.7</v>
      </c>
      <c r="F30" s="60">
        <v>50.33</v>
      </c>
      <c r="G30" s="3" t="s">
        <v>12</v>
      </c>
      <c r="H30" s="3">
        <v>23</v>
      </c>
      <c r="I30" s="57">
        <v>3.6299999999999999E-4</v>
      </c>
      <c r="J30" s="57">
        <v>3.6299999999999999E-4</v>
      </c>
      <c r="K30" s="58">
        <v>98966.5</v>
      </c>
      <c r="L30" s="58">
        <v>35.9</v>
      </c>
      <c r="M30" s="60">
        <v>55.6</v>
      </c>
    </row>
    <row r="31" spans="1:13" x14ac:dyDescent="0.35">
      <c r="A31" s="3">
        <v>24</v>
      </c>
      <c r="B31" s="57">
        <v>1.178E-3</v>
      </c>
      <c r="C31" s="57">
        <v>1.1770000000000001E-3</v>
      </c>
      <c r="D31" s="58">
        <v>98153.7</v>
      </c>
      <c r="E31" s="58">
        <v>115.5</v>
      </c>
      <c r="F31" s="60">
        <v>49.38</v>
      </c>
      <c r="G31" s="3" t="s">
        <v>12</v>
      </c>
      <c r="H31" s="3">
        <v>24</v>
      </c>
      <c r="I31" s="57">
        <v>5.0000000000000001E-4</v>
      </c>
      <c r="J31" s="57">
        <v>5.0000000000000001E-4</v>
      </c>
      <c r="K31" s="58">
        <v>98930.7</v>
      </c>
      <c r="L31" s="58">
        <v>49.4</v>
      </c>
      <c r="M31" s="60">
        <v>54.62</v>
      </c>
    </row>
    <row r="32" spans="1:13" x14ac:dyDescent="0.35">
      <c r="A32" s="3">
        <v>25</v>
      </c>
      <c r="B32" s="57">
        <v>1.2489999999999999E-3</v>
      </c>
      <c r="C32" s="57">
        <v>1.248E-3</v>
      </c>
      <c r="D32" s="58">
        <v>98038.2</v>
      </c>
      <c r="E32" s="58">
        <v>122.4</v>
      </c>
      <c r="F32" s="60">
        <v>48.44</v>
      </c>
      <c r="G32" s="3" t="s">
        <v>12</v>
      </c>
      <c r="H32" s="3">
        <v>25</v>
      </c>
      <c r="I32" s="57">
        <v>4.0400000000000001E-4</v>
      </c>
      <c r="J32" s="57">
        <v>4.0400000000000001E-4</v>
      </c>
      <c r="K32" s="58">
        <v>98881.2</v>
      </c>
      <c r="L32" s="58">
        <v>40</v>
      </c>
      <c r="M32" s="60">
        <v>53.64</v>
      </c>
    </row>
    <row r="33" spans="1:13" x14ac:dyDescent="0.35">
      <c r="A33" s="3">
        <v>26</v>
      </c>
      <c r="B33" s="57">
        <v>1.1709999999999999E-3</v>
      </c>
      <c r="C33" s="57">
        <v>1.17E-3</v>
      </c>
      <c r="D33" s="58">
        <v>97915.9</v>
      </c>
      <c r="E33" s="58">
        <v>114.6</v>
      </c>
      <c r="F33" s="60">
        <v>47.5</v>
      </c>
      <c r="G33" s="3" t="s">
        <v>12</v>
      </c>
      <c r="H33" s="3">
        <v>26</v>
      </c>
      <c r="I33" s="57">
        <v>4.1300000000000001E-4</v>
      </c>
      <c r="J33" s="57">
        <v>4.1199999999999999E-4</v>
      </c>
      <c r="K33" s="58">
        <v>98841.2</v>
      </c>
      <c r="L33" s="58">
        <v>40.799999999999997</v>
      </c>
      <c r="M33" s="60">
        <v>52.67</v>
      </c>
    </row>
    <row r="34" spans="1:13" x14ac:dyDescent="0.35">
      <c r="A34" s="3">
        <v>27</v>
      </c>
      <c r="B34" s="57">
        <v>1.4339999999999999E-3</v>
      </c>
      <c r="C34" s="57">
        <v>1.433E-3</v>
      </c>
      <c r="D34" s="58">
        <v>97801.3</v>
      </c>
      <c r="E34" s="58">
        <v>140.1</v>
      </c>
      <c r="F34" s="60">
        <v>46.56</v>
      </c>
      <c r="G34" s="3" t="s">
        <v>12</v>
      </c>
      <c r="H34" s="3">
        <v>27</v>
      </c>
      <c r="I34" s="57">
        <v>4.0499999999999998E-4</v>
      </c>
      <c r="J34" s="57">
        <v>4.0499999999999998E-4</v>
      </c>
      <c r="K34" s="58">
        <v>98800.5</v>
      </c>
      <c r="L34" s="58">
        <v>40</v>
      </c>
      <c r="M34" s="60">
        <v>51.69</v>
      </c>
    </row>
    <row r="35" spans="1:13" x14ac:dyDescent="0.35">
      <c r="A35" s="3">
        <v>28</v>
      </c>
      <c r="B35" s="57">
        <v>1.389E-3</v>
      </c>
      <c r="C35" s="57">
        <v>1.3879999999999999E-3</v>
      </c>
      <c r="D35" s="58">
        <v>97661.2</v>
      </c>
      <c r="E35" s="58">
        <v>135.6</v>
      </c>
      <c r="F35" s="60">
        <v>45.62</v>
      </c>
      <c r="G35" s="3" t="s">
        <v>12</v>
      </c>
      <c r="H35" s="3">
        <v>28</v>
      </c>
      <c r="I35" s="57">
        <v>4.6200000000000001E-4</v>
      </c>
      <c r="J35" s="57">
        <v>4.6200000000000001E-4</v>
      </c>
      <c r="K35" s="58">
        <v>98760.4</v>
      </c>
      <c r="L35" s="58">
        <v>45.6</v>
      </c>
      <c r="M35" s="60">
        <v>50.71</v>
      </c>
    </row>
    <row r="36" spans="1:13" x14ac:dyDescent="0.35">
      <c r="A36" s="3">
        <v>29</v>
      </c>
      <c r="B36" s="57">
        <v>1.328E-3</v>
      </c>
      <c r="C36" s="57">
        <v>1.3270000000000001E-3</v>
      </c>
      <c r="D36" s="58">
        <v>97525.6</v>
      </c>
      <c r="E36" s="58">
        <v>129.5</v>
      </c>
      <c r="F36" s="60">
        <v>44.69</v>
      </c>
      <c r="G36" s="3" t="s">
        <v>12</v>
      </c>
      <c r="H36" s="3">
        <v>29</v>
      </c>
      <c r="I36" s="57">
        <v>4.8099999999999998E-4</v>
      </c>
      <c r="J36" s="57">
        <v>4.8099999999999998E-4</v>
      </c>
      <c r="K36" s="58">
        <v>98714.8</v>
      </c>
      <c r="L36" s="58">
        <v>47.5</v>
      </c>
      <c r="M36" s="60">
        <v>49.73</v>
      </c>
    </row>
    <row r="37" spans="1:13" x14ac:dyDescent="0.35">
      <c r="A37" s="3">
        <v>30</v>
      </c>
      <c r="B37" s="57">
        <v>1.539E-3</v>
      </c>
      <c r="C37" s="57">
        <v>1.5380000000000001E-3</v>
      </c>
      <c r="D37" s="58">
        <v>97396.1</v>
      </c>
      <c r="E37" s="58">
        <v>149.80000000000001</v>
      </c>
      <c r="F37" s="60">
        <v>43.74</v>
      </c>
      <c r="G37" s="3" t="s">
        <v>12</v>
      </c>
      <c r="H37" s="3">
        <v>30</v>
      </c>
      <c r="I37" s="57">
        <v>5.0699999999999996E-4</v>
      </c>
      <c r="J37" s="57">
        <v>5.0699999999999996E-4</v>
      </c>
      <c r="K37" s="58">
        <v>98667.3</v>
      </c>
      <c r="L37" s="58">
        <v>50</v>
      </c>
      <c r="M37" s="60">
        <v>48.76</v>
      </c>
    </row>
    <row r="38" spans="1:13" x14ac:dyDescent="0.35">
      <c r="A38" s="3">
        <v>31</v>
      </c>
      <c r="B38" s="57">
        <v>1.291E-3</v>
      </c>
      <c r="C38" s="57">
        <v>1.2899999999999999E-3</v>
      </c>
      <c r="D38" s="58">
        <v>97246.3</v>
      </c>
      <c r="E38" s="58">
        <v>125.4</v>
      </c>
      <c r="F38" s="60">
        <v>42.81</v>
      </c>
      <c r="G38" s="3" t="s">
        <v>12</v>
      </c>
      <c r="H38" s="3">
        <v>31</v>
      </c>
      <c r="I38" s="57">
        <v>7.1000000000000002E-4</v>
      </c>
      <c r="J38" s="57">
        <v>7.0899999999999999E-4</v>
      </c>
      <c r="K38" s="58">
        <v>98617.3</v>
      </c>
      <c r="L38" s="58">
        <v>69.900000000000006</v>
      </c>
      <c r="M38" s="60">
        <v>47.78</v>
      </c>
    </row>
    <row r="39" spans="1:13" x14ac:dyDescent="0.35">
      <c r="A39" s="3">
        <v>32</v>
      </c>
      <c r="B39" s="57">
        <v>1.6000000000000001E-3</v>
      </c>
      <c r="C39" s="57">
        <v>1.5989999999999999E-3</v>
      </c>
      <c r="D39" s="58">
        <v>97120.9</v>
      </c>
      <c r="E39" s="58">
        <v>155.30000000000001</v>
      </c>
      <c r="F39" s="60">
        <v>41.87</v>
      </c>
      <c r="G39" s="3" t="s">
        <v>12</v>
      </c>
      <c r="H39" s="3">
        <v>32</v>
      </c>
      <c r="I39" s="57">
        <v>6.0899999999999995E-4</v>
      </c>
      <c r="J39" s="57">
        <v>6.0899999999999995E-4</v>
      </c>
      <c r="K39" s="58">
        <v>98547.3</v>
      </c>
      <c r="L39" s="58">
        <v>60</v>
      </c>
      <c r="M39" s="60">
        <v>46.81</v>
      </c>
    </row>
    <row r="40" spans="1:13" x14ac:dyDescent="0.35">
      <c r="A40" s="3">
        <v>33</v>
      </c>
      <c r="B40" s="57">
        <v>1.5020000000000001E-3</v>
      </c>
      <c r="C40" s="57">
        <v>1.5009999999999999E-3</v>
      </c>
      <c r="D40" s="58">
        <v>96965.6</v>
      </c>
      <c r="E40" s="58">
        <v>145.5</v>
      </c>
      <c r="F40" s="60">
        <v>40.93</v>
      </c>
      <c r="G40" s="3" t="s">
        <v>12</v>
      </c>
      <c r="H40" s="3">
        <v>33</v>
      </c>
      <c r="I40" s="57">
        <v>6.2399999999999999E-4</v>
      </c>
      <c r="J40" s="57">
        <v>6.2399999999999999E-4</v>
      </c>
      <c r="K40" s="58">
        <v>98487.3</v>
      </c>
      <c r="L40" s="58">
        <v>61.4</v>
      </c>
      <c r="M40" s="60">
        <v>45.84</v>
      </c>
    </row>
    <row r="41" spans="1:13" x14ac:dyDescent="0.35">
      <c r="A41" s="3">
        <v>34</v>
      </c>
      <c r="B41" s="57">
        <v>1.4630000000000001E-3</v>
      </c>
      <c r="C41" s="57">
        <v>1.462E-3</v>
      </c>
      <c r="D41" s="58">
        <v>96820.1</v>
      </c>
      <c r="E41" s="58">
        <v>141.6</v>
      </c>
      <c r="F41" s="60">
        <v>39.99</v>
      </c>
      <c r="G41" s="3" t="s">
        <v>12</v>
      </c>
      <c r="H41" s="3">
        <v>34</v>
      </c>
      <c r="I41" s="57">
        <v>6.8000000000000005E-4</v>
      </c>
      <c r="J41" s="57">
        <v>6.8000000000000005E-4</v>
      </c>
      <c r="K41" s="58">
        <v>98425.9</v>
      </c>
      <c r="L41" s="58">
        <v>66.900000000000006</v>
      </c>
      <c r="M41" s="60">
        <v>44.87</v>
      </c>
    </row>
    <row r="42" spans="1:13" x14ac:dyDescent="0.35">
      <c r="A42" s="3">
        <v>35</v>
      </c>
      <c r="B42" s="57">
        <v>1.503E-3</v>
      </c>
      <c r="C42" s="57">
        <v>1.5009999999999999E-3</v>
      </c>
      <c r="D42" s="58">
        <v>96678.5</v>
      </c>
      <c r="E42" s="58">
        <v>145.19999999999999</v>
      </c>
      <c r="F42" s="60">
        <v>39.049999999999997</v>
      </c>
      <c r="G42" s="3" t="s">
        <v>12</v>
      </c>
      <c r="H42" s="3">
        <v>35</v>
      </c>
      <c r="I42" s="57">
        <v>9.3199999999999999E-4</v>
      </c>
      <c r="J42" s="57">
        <v>9.3099999999999997E-4</v>
      </c>
      <c r="K42" s="58">
        <v>98359</v>
      </c>
      <c r="L42" s="58">
        <v>91.6</v>
      </c>
      <c r="M42" s="60">
        <v>43.9</v>
      </c>
    </row>
    <row r="43" spans="1:13" x14ac:dyDescent="0.35">
      <c r="A43" s="3">
        <v>36</v>
      </c>
      <c r="B43" s="57">
        <v>1.6000000000000001E-3</v>
      </c>
      <c r="C43" s="57">
        <v>1.598E-3</v>
      </c>
      <c r="D43" s="58">
        <v>96533.3</v>
      </c>
      <c r="E43" s="58">
        <v>154.30000000000001</v>
      </c>
      <c r="F43" s="60">
        <v>38.11</v>
      </c>
      <c r="G43" s="3" t="s">
        <v>12</v>
      </c>
      <c r="H43" s="3">
        <v>36</v>
      </c>
      <c r="I43" s="57">
        <v>7.8700000000000005E-4</v>
      </c>
      <c r="J43" s="57">
        <v>7.8600000000000002E-4</v>
      </c>
      <c r="K43" s="58">
        <v>98267.4</v>
      </c>
      <c r="L43" s="58">
        <v>77.3</v>
      </c>
      <c r="M43" s="60">
        <v>42.94</v>
      </c>
    </row>
    <row r="44" spans="1:13" x14ac:dyDescent="0.35">
      <c r="A44" s="3">
        <v>37</v>
      </c>
      <c r="B44" s="57">
        <v>1.647E-3</v>
      </c>
      <c r="C44" s="57">
        <v>1.645E-3</v>
      </c>
      <c r="D44" s="58">
        <v>96379.1</v>
      </c>
      <c r="E44" s="58">
        <v>158.6</v>
      </c>
      <c r="F44" s="60">
        <v>37.17</v>
      </c>
      <c r="G44" s="3" t="s">
        <v>12</v>
      </c>
      <c r="H44" s="3">
        <v>37</v>
      </c>
      <c r="I44" s="57">
        <v>9.0600000000000001E-4</v>
      </c>
      <c r="J44" s="57">
        <v>9.0600000000000001E-4</v>
      </c>
      <c r="K44" s="58">
        <v>98190.1</v>
      </c>
      <c r="L44" s="58">
        <v>88.9</v>
      </c>
      <c r="M44" s="60">
        <v>41.97</v>
      </c>
    </row>
    <row r="45" spans="1:13" x14ac:dyDescent="0.35">
      <c r="A45" s="3">
        <v>38</v>
      </c>
      <c r="B45" s="57">
        <v>1.887E-3</v>
      </c>
      <c r="C45" s="57">
        <v>1.8860000000000001E-3</v>
      </c>
      <c r="D45" s="58">
        <v>96220.5</v>
      </c>
      <c r="E45" s="58">
        <v>181.4</v>
      </c>
      <c r="F45" s="60">
        <v>36.229999999999997</v>
      </c>
      <c r="G45" s="3" t="s">
        <v>12</v>
      </c>
      <c r="H45" s="3">
        <v>38</v>
      </c>
      <c r="I45" s="57">
        <v>1.0380000000000001E-3</v>
      </c>
      <c r="J45" s="57">
        <v>1.0380000000000001E-3</v>
      </c>
      <c r="K45" s="58">
        <v>98101.2</v>
      </c>
      <c r="L45" s="58">
        <v>101.8</v>
      </c>
      <c r="M45" s="60">
        <v>41.01</v>
      </c>
    </row>
    <row r="46" spans="1:13" x14ac:dyDescent="0.35">
      <c r="A46" s="3">
        <v>39</v>
      </c>
      <c r="B46" s="57">
        <v>1.768E-3</v>
      </c>
      <c r="C46" s="57">
        <v>1.766E-3</v>
      </c>
      <c r="D46" s="58">
        <v>96039.1</v>
      </c>
      <c r="E46" s="58">
        <v>169.6</v>
      </c>
      <c r="F46" s="60">
        <v>35.299999999999997</v>
      </c>
      <c r="G46" s="3" t="s">
        <v>12</v>
      </c>
      <c r="H46" s="3">
        <v>39</v>
      </c>
      <c r="I46" s="57">
        <v>1.085E-3</v>
      </c>
      <c r="J46" s="57">
        <v>1.0839999999999999E-3</v>
      </c>
      <c r="K46" s="58">
        <v>97999.4</v>
      </c>
      <c r="L46" s="58">
        <v>106.3</v>
      </c>
      <c r="M46" s="60">
        <v>40.049999999999997</v>
      </c>
    </row>
    <row r="47" spans="1:13" x14ac:dyDescent="0.35">
      <c r="A47" s="3">
        <v>40</v>
      </c>
      <c r="B47" s="57">
        <v>2.2799999999999999E-3</v>
      </c>
      <c r="C47" s="57">
        <v>2.2769999999999999E-3</v>
      </c>
      <c r="D47" s="58">
        <v>95869.4</v>
      </c>
      <c r="E47" s="58">
        <v>218.3</v>
      </c>
      <c r="F47" s="60">
        <v>34.36</v>
      </c>
      <c r="G47" s="3" t="s">
        <v>12</v>
      </c>
      <c r="H47" s="3">
        <v>40</v>
      </c>
      <c r="I47" s="57">
        <v>1.4170000000000001E-3</v>
      </c>
      <c r="J47" s="57">
        <v>1.4159999999999999E-3</v>
      </c>
      <c r="K47" s="58">
        <v>97893.1</v>
      </c>
      <c r="L47" s="58">
        <v>138.6</v>
      </c>
      <c r="M47" s="60">
        <v>39.1</v>
      </c>
    </row>
    <row r="48" spans="1:13" x14ac:dyDescent="0.35">
      <c r="A48" s="3">
        <v>41</v>
      </c>
      <c r="B48" s="57">
        <v>2.3400000000000001E-3</v>
      </c>
      <c r="C48" s="57">
        <v>2.3370000000000001E-3</v>
      </c>
      <c r="D48" s="58">
        <v>95651.199999999997</v>
      </c>
      <c r="E48" s="58">
        <v>223.5</v>
      </c>
      <c r="F48" s="60">
        <v>33.43</v>
      </c>
      <c r="G48" s="3" t="s">
        <v>12</v>
      </c>
      <c r="H48" s="3">
        <v>41</v>
      </c>
      <c r="I48" s="57">
        <v>1.2639999999999999E-3</v>
      </c>
      <c r="J48" s="57">
        <v>1.263E-3</v>
      </c>
      <c r="K48" s="58">
        <v>97754.5</v>
      </c>
      <c r="L48" s="58">
        <v>123.5</v>
      </c>
      <c r="M48" s="60">
        <v>38.15</v>
      </c>
    </row>
    <row r="49" spans="1:13" x14ac:dyDescent="0.35">
      <c r="A49" s="3">
        <v>42</v>
      </c>
      <c r="B49" s="57">
        <v>2.598E-3</v>
      </c>
      <c r="C49" s="57">
        <v>2.5950000000000001E-3</v>
      </c>
      <c r="D49" s="58">
        <v>95427.6</v>
      </c>
      <c r="E49" s="58">
        <v>247.6</v>
      </c>
      <c r="F49" s="60">
        <v>32.51</v>
      </c>
      <c r="G49" s="3" t="s">
        <v>12</v>
      </c>
      <c r="H49" s="3">
        <v>42</v>
      </c>
      <c r="I49" s="57">
        <v>1.565E-3</v>
      </c>
      <c r="J49" s="57">
        <v>1.5629999999999999E-3</v>
      </c>
      <c r="K49" s="58">
        <v>97631</v>
      </c>
      <c r="L49" s="58">
        <v>152.6</v>
      </c>
      <c r="M49" s="60">
        <v>37.200000000000003</v>
      </c>
    </row>
    <row r="50" spans="1:13" x14ac:dyDescent="0.35">
      <c r="A50" s="3">
        <v>43</v>
      </c>
      <c r="B50" s="57">
        <v>2.748E-3</v>
      </c>
      <c r="C50" s="57">
        <v>2.7439999999999999E-3</v>
      </c>
      <c r="D50" s="58">
        <v>95180</v>
      </c>
      <c r="E50" s="58">
        <v>261.2</v>
      </c>
      <c r="F50" s="60">
        <v>31.6</v>
      </c>
      <c r="G50" s="3" t="s">
        <v>12</v>
      </c>
      <c r="H50" s="3">
        <v>43</v>
      </c>
      <c r="I50" s="57">
        <v>1.8339999999999999E-3</v>
      </c>
      <c r="J50" s="57">
        <v>1.8320000000000001E-3</v>
      </c>
      <c r="K50" s="58">
        <v>97478.399999999994</v>
      </c>
      <c r="L50" s="58">
        <v>178.6</v>
      </c>
      <c r="M50" s="60">
        <v>36.26</v>
      </c>
    </row>
    <row r="51" spans="1:13" x14ac:dyDescent="0.35">
      <c r="A51" s="3">
        <v>44</v>
      </c>
      <c r="B51" s="57">
        <v>2.908E-3</v>
      </c>
      <c r="C51" s="57">
        <v>2.9039999999999999E-3</v>
      </c>
      <c r="D51" s="58">
        <v>94918.8</v>
      </c>
      <c r="E51" s="58">
        <v>275.7</v>
      </c>
      <c r="F51" s="60">
        <v>30.68</v>
      </c>
      <c r="G51" s="3" t="s">
        <v>12</v>
      </c>
      <c r="H51" s="3">
        <v>44</v>
      </c>
      <c r="I51" s="57">
        <v>1.9910000000000001E-3</v>
      </c>
      <c r="J51" s="57">
        <v>1.9889999999999999E-3</v>
      </c>
      <c r="K51" s="58">
        <v>97299.8</v>
      </c>
      <c r="L51" s="58">
        <v>193.5</v>
      </c>
      <c r="M51" s="60">
        <v>35.32</v>
      </c>
    </row>
    <row r="52" spans="1:13" x14ac:dyDescent="0.35">
      <c r="A52" s="3">
        <v>45</v>
      </c>
      <c r="B52" s="57">
        <v>3.9139999999999999E-3</v>
      </c>
      <c r="C52" s="57">
        <v>3.9060000000000002E-3</v>
      </c>
      <c r="D52" s="58">
        <v>94643.199999999997</v>
      </c>
      <c r="E52" s="58">
        <v>369.7</v>
      </c>
      <c r="F52" s="60">
        <v>29.77</v>
      </c>
      <c r="G52" s="3" t="s">
        <v>12</v>
      </c>
      <c r="H52" s="3">
        <v>45</v>
      </c>
      <c r="I52" s="57">
        <v>2.2769999999999999E-3</v>
      </c>
      <c r="J52" s="57">
        <v>2.274E-3</v>
      </c>
      <c r="K52" s="58">
        <v>97106.3</v>
      </c>
      <c r="L52" s="58">
        <v>220.8</v>
      </c>
      <c r="M52" s="60">
        <v>34.39</v>
      </c>
    </row>
    <row r="53" spans="1:13" x14ac:dyDescent="0.35">
      <c r="A53" s="3">
        <v>46</v>
      </c>
      <c r="B53" s="57">
        <v>3.9509999999999997E-3</v>
      </c>
      <c r="C53" s="57">
        <v>3.9439999999999996E-3</v>
      </c>
      <c r="D53" s="58">
        <v>94273.5</v>
      </c>
      <c r="E53" s="58">
        <v>371.8</v>
      </c>
      <c r="F53" s="60">
        <v>28.88</v>
      </c>
      <c r="G53" s="3" t="s">
        <v>12</v>
      </c>
      <c r="H53" s="3">
        <v>46</v>
      </c>
      <c r="I53" s="57">
        <v>2.225E-3</v>
      </c>
      <c r="J53" s="57">
        <v>2.222E-3</v>
      </c>
      <c r="K53" s="58">
        <v>96885.5</v>
      </c>
      <c r="L53" s="58">
        <v>215.3</v>
      </c>
      <c r="M53" s="60">
        <v>33.47</v>
      </c>
    </row>
    <row r="54" spans="1:13" x14ac:dyDescent="0.35">
      <c r="A54" s="3">
        <v>47</v>
      </c>
      <c r="B54" s="57">
        <v>4.1830000000000001E-3</v>
      </c>
      <c r="C54" s="57">
        <v>4.1739999999999998E-3</v>
      </c>
      <c r="D54" s="58">
        <v>93901.7</v>
      </c>
      <c r="E54" s="58">
        <v>392</v>
      </c>
      <c r="F54" s="60">
        <v>28</v>
      </c>
      <c r="G54" s="3" t="s">
        <v>12</v>
      </c>
      <c r="H54" s="3">
        <v>47</v>
      </c>
      <c r="I54" s="57">
        <v>2.532E-3</v>
      </c>
      <c r="J54" s="57">
        <v>2.529E-3</v>
      </c>
      <c r="K54" s="58">
        <v>96670.2</v>
      </c>
      <c r="L54" s="58">
        <v>244.4</v>
      </c>
      <c r="M54" s="60">
        <v>32.54</v>
      </c>
    </row>
    <row r="55" spans="1:13" x14ac:dyDescent="0.35">
      <c r="A55" s="3">
        <v>48</v>
      </c>
      <c r="B55" s="57">
        <v>4.2729999999999999E-3</v>
      </c>
      <c r="C55" s="57">
        <v>4.2640000000000004E-3</v>
      </c>
      <c r="D55" s="58">
        <v>93509.8</v>
      </c>
      <c r="E55" s="58">
        <v>398.7</v>
      </c>
      <c r="F55" s="60">
        <v>27.11</v>
      </c>
      <c r="G55" s="3" t="s">
        <v>12</v>
      </c>
      <c r="H55" s="3">
        <v>48</v>
      </c>
      <c r="I55" s="57">
        <v>2.8379999999999998E-3</v>
      </c>
      <c r="J55" s="57">
        <v>2.8340000000000001E-3</v>
      </c>
      <c r="K55" s="58">
        <v>96425.7</v>
      </c>
      <c r="L55" s="58">
        <v>273.3</v>
      </c>
      <c r="M55" s="60">
        <v>31.62</v>
      </c>
    </row>
    <row r="56" spans="1:13" x14ac:dyDescent="0.35">
      <c r="A56" s="3">
        <v>49</v>
      </c>
      <c r="B56" s="57">
        <v>4.7330000000000002E-3</v>
      </c>
      <c r="C56" s="57">
        <v>4.7219999999999996E-3</v>
      </c>
      <c r="D56" s="58">
        <v>93111</v>
      </c>
      <c r="E56" s="58">
        <v>439.7</v>
      </c>
      <c r="F56" s="60">
        <v>26.23</v>
      </c>
      <c r="G56" s="3" t="s">
        <v>12</v>
      </c>
      <c r="H56" s="3">
        <v>49</v>
      </c>
      <c r="I56" s="57">
        <v>3.2460000000000002E-3</v>
      </c>
      <c r="J56" s="57">
        <v>3.241E-3</v>
      </c>
      <c r="K56" s="58">
        <v>96152.4</v>
      </c>
      <c r="L56" s="58">
        <v>311.60000000000002</v>
      </c>
      <c r="M56" s="60">
        <v>30.71</v>
      </c>
    </row>
    <row r="57" spans="1:13" x14ac:dyDescent="0.35">
      <c r="A57" s="3">
        <v>50</v>
      </c>
      <c r="B57" s="57">
        <v>5.2700000000000004E-3</v>
      </c>
      <c r="C57" s="57">
        <v>5.2560000000000003E-3</v>
      </c>
      <c r="D57" s="58">
        <v>92671.3</v>
      </c>
      <c r="E57" s="58">
        <v>487.1</v>
      </c>
      <c r="F57" s="60">
        <v>25.35</v>
      </c>
      <c r="G57" s="3" t="s">
        <v>12</v>
      </c>
      <c r="H57" s="3">
        <v>50</v>
      </c>
      <c r="I57" s="57">
        <v>3.6679999999999998E-3</v>
      </c>
      <c r="J57" s="57">
        <v>3.6610000000000002E-3</v>
      </c>
      <c r="K57" s="58">
        <v>95840.8</v>
      </c>
      <c r="L57" s="58">
        <v>350.9</v>
      </c>
      <c r="M57" s="60">
        <v>29.81</v>
      </c>
    </row>
    <row r="58" spans="1:13" x14ac:dyDescent="0.35">
      <c r="A58" s="3">
        <v>51</v>
      </c>
      <c r="B58" s="57">
        <v>6.5449999999999996E-3</v>
      </c>
      <c r="C58" s="57">
        <v>6.5230000000000002E-3</v>
      </c>
      <c r="D58" s="58">
        <v>92184.2</v>
      </c>
      <c r="E58" s="58">
        <v>601.4</v>
      </c>
      <c r="F58" s="60">
        <v>24.48</v>
      </c>
      <c r="G58" s="3" t="s">
        <v>12</v>
      </c>
      <c r="H58" s="3">
        <v>51</v>
      </c>
      <c r="I58" s="57">
        <v>3.9610000000000001E-3</v>
      </c>
      <c r="J58" s="57">
        <v>3.9529999999999999E-3</v>
      </c>
      <c r="K58" s="58">
        <v>95490</v>
      </c>
      <c r="L58" s="58">
        <v>377.5</v>
      </c>
      <c r="M58" s="60">
        <v>28.92</v>
      </c>
    </row>
    <row r="59" spans="1:13" x14ac:dyDescent="0.35">
      <c r="A59" s="3">
        <v>52</v>
      </c>
      <c r="B59" s="57">
        <v>7.1989999999999997E-3</v>
      </c>
      <c r="C59" s="57">
        <v>7.1729999999999997E-3</v>
      </c>
      <c r="D59" s="58">
        <v>91582.9</v>
      </c>
      <c r="E59" s="58">
        <v>657</v>
      </c>
      <c r="F59" s="60">
        <v>23.64</v>
      </c>
      <c r="G59" s="3" t="s">
        <v>12</v>
      </c>
      <c r="H59" s="3">
        <v>52</v>
      </c>
      <c r="I59" s="57">
        <v>4.4510000000000001E-3</v>
      </c>
      <c r="J59" s="57">
        <v>4.4409999999999996E-3</v>
      </c>
      <c r="K59" s="58">
        <v>95112.5</v>
      </c>
      <c r="L59" s="58">
        <v>422.4</v>
      </c>
      <c r="M59" s="60">
        <v>28.03</v>
      </c>
    </row>
    <row r="60" spans="1:13" x14ac:dyDescent="0.35">
      <c r="A60" s="3">
        <v>53</v>
      </c>
      <c r="B60" s="57">
        <v>8.2869999999999992E-3</v>
      </c>
      <c r="C60" s="57">
        <v>8.2529999999999999E-3</v>
      </c>
      <c r="D60" s="58">
        <v>90925.9</v>
      </c>
      <c r="E60" s="58">
        <v>750.4</v>
      </c>
      <c r="F60" s="60">
        <v>22.8</v>
      </c>
      <c r="G60" s="3" t="s">
        <v>12</v>
      </c>
      <c r="H60" s="3">
        <v>53</v>
      </c>
      <c r="I60" s="57">
        <v>4.8060000000000004E-3</v>
      </c>
      <c r="J60" s="57">
        <v>4.7939999999999997E-3</v>
      </c>
      <c r="K60" s="58">
        <v>94690.1</v>
      </c>
      <c r="L60" s="58">
        <v>454</v>
      </c>
      <c r="M60" s="60">
        <v>27.15</v>
      </c>
    </row>
    <row r="61" spans="1:13" x14ac:dyDescent="0.35">
      <c r="A61" s="3">
        <v>54</v>
      </c>
      <c r="B61" s="57">
        <v>8.8629999999999994E-3</v>
      </c>
      <c r="C61" s="57">
        <v>8.8240000000000002E-3</v>
      </c>
      <c r="D61" s="58">
        <v>90175.5</v>
      </c>
      <c r="E61" s="58">
        <v>795.7</v>
      </c>
      <c r="F61" s="60">
        <v>21.99</v>
      </c>
      <c r="G61" s="3" t="s">
        <v>12</v>
      </c>
      <c r="H61" s="3">
        <v>54</v>
      </c>
      <c r="I61" s="57">
        <v>5.1630000000000001E-3</v>
      </c>
      <c r="J61" s="57">
        <v>5.1500000000000001E-3</v>
      </c>
      <c r="K61" s="58">
        <v>94236.2</v>
      </c>
      <c r="L61" s="58">
        <v>485.3</v>
      </c>
      <c r="M61" s="60">
        <v>26.28</v>
      </c>
    </row>
    <row r="62" spans="1:13" x14ac:dyDescent="0.35">
      <c r="A62" s="3">
        <v>55</v>
      </c>
      <c r="B62" s="57">
        <v>1.0435E-2</v>
      </c>
      <c r="C62" s="57">
        <v>1.0381E-2</v>
      </c>
      <c r="D62" s="58">
        <v>89379.8</v>
      </c>
      <c r="E62" s="58">
        <v>927.9</v>
      </c>
      <c r="F62" s="60">
        <v>21.18</v>
      </c>
      <c r="G62" s="3" t="s">
        <v>12</v>
      </c>
      <c r="H62" s="3">
        <v>55</v>
      </c>
      <c r="I62" s="57">
        <v>5.385E-3</v>
      </c>
      <c r="J62" s="57">
        <v>5.3709999999999999E-3</v>
      </c>
      <c r="K62" s="58">
        <v>93750.8</v>
      </c>
      <c r="L62" s="58">
        <v>503.5</v>
      </c>
      <c r="M62" s="60">
        <v>25.42</v>
      </c>
    </row>
    <row r="63" spans="1:13" x14ac:dyDescent="0.35">
      <c r="A63" s="3">
        <v>56</v>
      </c>
      <c r="B63" s="57">
        <v>1.0562999999999999E-2</v>
      </c>
      <c r="C63" s="57">
        <v>1.0507000000000001E-2</v>
      </c>
      <c r="D63" s="58">
        <v>88452</v>
      </c>
      <c r="E63" s="58">
        <v>929.4</v>
      </c>
      <c r="F63" s="60">
        <v>20.399999999999999</v>
      </c>
      <c r="G63" s="3" t="s">
        <v>12</v>
      </c>
      <c r="H63" s="3">
        <v>56</v>
      </c>
      <c r="I63" s="57">
        <v>6.1199999999999996E-3</v>
      </c>
      <c r="J63" s="57">
        <v>6.1019999999999998E-3</v>
      </c>
      <c r="K63" s="58">
        <v>93247.3</v>
      </c>
      <c r="L63" s="58">
        <v>569</v>
      </c>
      <c r="M63" s="60">
        <v>24.55</v>
      </c>
    </row>
    <row r="64" spans="1:13" x14ac:dyDescent="0.35">
      <c r="A64" s="3">
        <v>57</v>
      </c>
      <c r="B64" s="57">
        <v>1.2395E-2</v>
      </c>
      <c r="C64" s="57">
        <v>1.2318000000000001E-2</v>
      </c>
      <c r="D64" s="58">
        <v>87522.6</v>
      </c>
      <c r="E64" s="58">
        <v>1078.0999999999999</v>
      </c>
      <c r="F64" s="60">
        <v>19.61</v>
      </c>
      <c r="G64" s="3" t="s">
        <v>12</v>
      </c>
      <c r="H64" s="3">
        <v>57</v>
      </c>
      <c r="I64" s="57">
        <v>7.4729999999999996E-3</v>
      </c>
      <c r="J64" s="57">
        <v>7.4450000000000002E-3</v>
      </c>
      <c r="K64" s="58">
        <v>92678.399999999994</v>
      </c>
      <c r="L64" s="58">
        <v>690</v>
      </c>
      <c r="M64" s="60">
        <v>23.7</v>
      </c>
    </row>
    <row r="65" spans="1:13" x14ac:dyDescent="0.35">
      <c r="A65" s="3">
        <v>58</v>
      </c>
      <c r="B65" s="57">
        <v>1.2622E-2</v>
      </c>
      <c r="C65" s="57">
        <v>1.2543E-2</v>
      </c>
      <c r="D65" s="58">
        <v>86444.4</v>
      </c>
      <c r="E65" s="58">
        <v>1084.2</v>
      </c>
      <c r="F65" s="60">
        <v>18.850000000000001</v>
      </c>
      <c r="G65" s="3" t="s">
        <v>12</v>
      </c>
      <c r="H65" s="3">
        <v>58</v>
      </c>
      <c r="I65" s="57">
        <v>7.3920000000000001E-3</v>
      </c>
      <c r="J65" s="57">
        <v>7.365E-3</v>
      </c>
      <c r="K65" s="58">
        <v>91988.4</v>
      </c>
      <c r="L65" s="58">
        <v>677.5</v>
      </c>
      <c r="M65" s="60">
        <v>22.87</v>
      </c>
    </row>
    <row r="66" spans="1:13" x14ac:dyDescent="0.35">
      <c r="A66" s="3">
        <v>59</v>
      </c>
      <c r="B66" s="57">
        <v>1.4716999999999999E-2</v>
      </c>
      <c r="C66" s="57">
        <v>1.4609E-2</v>
      </c>
      <c r="D66" s="58">
        <v>85360.2</v>
      </c>
      <c r="E66" s="58">
        <v>1247</v>
      </c>
      <c r="F66" s="60">
        <v>18.079999999999998</v>
      </c>
      <c r="G66" s="3" t="s">
        <v>12</v>
      </c>
      <c r="H66" s="3">
        <v>59</v>
      </c>
      <c r="I66" s="57">
        <v>8.0510000000000009E-3</v>
      </c>
      <c r="J66" s="57">
        <v>8.0180000000000008E-3</v>
      </c>
      <c r="K66" s="58">
        <v>91310.9</v>
      </c>
      <c r="L66" s="58">
        <v>732.2</v>
      </c>
      <c r="M66" s="60">
        <v>22.04</v>
      </c>
    </row>
    <row r="67" spans="1:13" x14ac:dyDescent="0.35">
      <c r="A67" s="3">
        <v>60</v>
      </c>
      <c r="B67" s="57">
        <v>1.5620999999999999E-2</v>
      </c>
      <c r="C67" s="57">
        <v>1.55E-2</v>
      </c>
      <c r="D67" s="58">
        <v>84113.1</v>
      </c>
      <c r="E67" s="58">
        <v>1303.7</v>
      </c>
      <c r="F67" s="60">
        <v>17.34</v>
      </c>
      <c r="G67" s="3" t="s">
        <v>12</v>
      </c>
      <c r="H67" s="3">
        <v>60</v>
      </c>
      <c r="I67" s="57">
        <v>9.5490000000000002E-3</v>
      </c>
      <c r="J67" s="57">
        <v>9.5040000000000003E-3</v>
      </c>
      <c r="K67" s="58">
        <v>90578.8</v>
      </c>
      <c r="L67" s="58">
        <v>860.8</v>
      </c>
      <c r="M67" s="60">
        <v>21.21</v>
      </c>
    </row>
    <row r="68" spans="1:13" x14ac:dyDescent="0.35">
      <c r="A68" s="3">
        <v>61</v>
      </c>
      <c r="B68" s="57">
        <v>1.7267000000000001E-2</v>
      </c>
      <c r="C68" s="57">
        <v>1.712E-2</v>
      </c>
      <c r="D68" s="58">
        <v>82809.399999999994</v>
      </c>
      <c r="E68" s="58">
        <v>1417.7</v>
      </c>
      <c r="F68" s="60">
        <v>16.61</v>
      </c>
      <c r="G68" s="3" t="s">
        <v>12</v>
      </c>
      <c r="H68" s="3">
        <v>61</v>
      </c>
      <c r="I68" s="57">
        <v>9.9279999999999993E-3</v>
      </c>
      <c r="J68" s="57">
        <v>9.8790000000000006E-3</v>
      </c>
      <c r="K68" s="58">
        <v>89717.9</v>
      </c>
      <c r="L68" s="58">
        <v>886.3</v>
      </c>
      <c r="M68" s="60">
        <v>20.41</v>
      </c>
    </row>
    <row r="69" spans="1:13" x14ac:dyDescent="0.35">
      <c r="A69" s="3">
        <v>62</v>
      </c>
      <c r="B69" s="57">
        <v>1.9091E-2</v>
      </c>
      <c r="C69" s="57">
        <v>1.891E-2</v>
      </c>
      <c r="D69" s="58">
        <v>81391.7</v>
      </c>
      <c r="E69" s="58">
        <v>1539.1</v>
      </c>
      <c r="F69" s="60">
        <v>15.89</v>
      </c>
      <c r="G69" s="3" t="s">
        <v>12</v>
      </c>
      <c r="H69" s="3">
        <v>62</v>
      </c>
      <c r="I69" s="57">
        <v>1.1372999999999999E-2</v>
      </c>
      <c r="J69" s="57">
        <v>1.1309E-2</v>
      </c>
      <c r="K69" s="58">
        <v>88831.6</v>
      </c>
      <c r="L69" s="58">
        <v>1004.6</v>
      </c>
      <c r="M69" s="60">
        <v>19.61</v>
      </c>
    </row>
    <row r="70" spans="1:13" x14ac:dyDescent="0.35">
      <c r="A70" s="3">
        <v>63</v>
      </c>
      <c r="B70" s="57">
        <v>2.3136E-2</v>
      </c>
      <c r="C70" s="57">
        <v>2.2872E-2</v>
      </c>
      <c r="D70" s="58">
        <v>79852.600000000006</v>
      </c>
      <c r="E70" s="58">
        <v>1826.4</v>
      </c>
      <c r="F70" s="60">
        <v>15.18</v>
      </c>
      <c r="G70" s="3" t="s">
        <v>12</v>
      </c>
      <c r="H70" s="3">
        <v>63</v>
      </c>
      <c r="I70" s="57">
        <v>1.2592000000000001E-2</v>
      </c>
      <c r="J70" s="57">
        <v>1.2513E-2</v>
      </c>
      <c r="K70" s="58">
        <v>87827.1</v>
      </c>
      <c r="L70" s="58">
        <v>1099</v>
      </c>
      <c r="M70" s="60">
        <v>18.829999999999998</v>
      </c>
    </row>
    <row r="71" spans="1:13" x14ac:dyDescent="0.35">
      <c r="A71" s="3">
        <v>64</v>
      </c>
      <c r="B71" s="57">
        <v>2.4896999999999999E-2</v>
      </c>
      <c r="C71" s="57">
        <v>2.4590999999999998E-2</v>
      </c>
      <c r="D71" s="58">
        <v>78026.2</v>
      </c>
      <c r="E71" s="58">
        <v>1918.8</v>
      </c>
      <c r="F71" s="60">
        <v>14.53</v>
      </c>
      <c r="G71" s="3" t="s">
        <v>12</v>
      </c>
      <c r="H71" s="3">
        <v>64</v>
      </c>
      <c r="I71" s="57">
        <v>1.4241E-2</v>
      </c>
      <c r="J71" s="57">
        <v>1.414E-2</v>
      </c>
      <c r="K71" s="58">
        <v>86728.1</v>
      </c>
      <c r="L71" s="58">
        <v>1226.4000000000001</v>
      </c>
      <c r="M71" s="60">
        <v>18.059999999999999</v>
      </c>
    </row>
    <row r="72" spans="1:13" x14ac:dyDescent="0.35">
      <c r="A72" s="3">
        <v>65</v>
      </c>
      <c r="B72" s="57">
        <v>2.7692999999999999E-2</v>
      </c>
      <c r="C72" s="57">
        <v>2.7314999999999999E-2</v>
      </c>
      <c r="D72" s="58">
        <v>76107.5</v>
      </c>
      <c r="E72" s="58">
        <v>2078.9</v>
      </c>
      <c r="F72" s="60">
        <v>13.88</v>
      </c>
      <c r="G72" s="3" t="s">
        <v>12</v>
      </c>
      <c r="H72" s="3">
        <v>65</v>
      </c>
      <c r="I72" s="57">
        <v>1.5161000000000001E-2</v>
      </c>
      <c r="J72" s="57">
        <v>1.5047E-2</v>
      </c>
      <c r="K72" s="58">
        <v>85501.7</v>
      </c>
      <c r="L72" s="58">
        <v>1286.5</v>
      </c>
      <c r="M72" s="60">
        <v>17.309999999999999</v>
      </c>
    </row>
    <row r="73" spans="1:13" x14ac:dyDescent="0.35">
      <c r="A73" s="3">
        <v>66</v>
      </c>
      <c r="B73" s="57">
        <v>2.9024999999999999E-2</v>
      </c>
      <c r="C73" s="57">
        <v>2.861E-2</v>
      </c>
      <c r="D73" s="58">
        <v>74028.600000000006</v>
      </c>
      <c r="E73" s="58">
        <v>2118</v>
      </c>
      <c r="F73" s="60">
        <v>13.26</v>
      </c>
      <c r="G73" s="3" t="s">
        <v>12</v>
      </c>
      <c r="H73" s="3">
        <v>66</v>
      </c>
      <c r="I73" s="57">
        <v>1.7850000000000001E-2</v>
      </c>
      <c r="J73" s="57">
        <v>1.7691999999999999E-2</v>
      </c>
      <c r="K73" s="58">
        <v>84215.2</v>
      </c>
      <c r="L73" s="58">
        <v>1489.9</v>
      </c>
      <c r="M73" s="60">
        <v>16.57</v>
      </c>
    </row>
    <row r="74" spans="1:13" x14ac:dyDescent="0.35">
      <c r="A74" s="3">
        <v>67</v>
      </c>
      <c r="B74" s="57">
        <v>3.2349000000000003E-2</v>
      </c>
      <c r="C74" s="57">
        <v>3.1834000000000001E-2</v>
      </c>
      <c r="D74" s="58">
        <v>71910.7</v>
      </c>
      <c r="E74" s="58">
        <v>2289.1999999999998</v>
      </c>
      <c r="F74" s="60">
        <v>12.63</v>
      </c>
      <c r="G74" s="3" t="s">
        <v>12</v>
      </c>
      <c r="H74" s="3">
        <v>67</v>
      </c>
      <c r="I74" s="57">
        <v>1.8749999999999999E-2</v>
      </c>
      <c r="J74" s="57">
        <v>1.8575999999999999E-2</v>
      </c>
      <c r="K74" s="58">
        <v>82725.2</v>
      </c>
      <c r="L74" s="58">
        <v>1536.7</v>
      </c>
      <c r="M74" s="60">
        <v>15.86</v>
      </c>
    </row>
    <row r="75" spans="1:13" x14ac:dyDescent="0.35">
      <c r="A75" s="3">
        <v>68</v>
      </c>
      <c r="B75" s="57">
        <v>3.5873000000000002E-2</v>
      </c>
      <c r="C75" s="57">
        <v>3.5241000000000001E-2</v>
      </c>
      <c r="D75" s="58">
        <v>69621.5</v>
      </c>
      <c r="E75" s="58">
        <v>2453.5</v>
      </c>
      <c r="F75" s="60">
        <v>12.03</v>
      </c>
      <c r="G75" s="3" t="s">
        <v>12</v>
      </c>
      <c r="H75" s="3">
        <v>68</v>
      </c>
      <c r="I75" s="57">
        <v>2.0968000000000001E-2</v>
      </c>
      <c r="J75" s="57">
        <v>2.0750999999999999E-2</v>
      </c>
      <c r="K75" s="58">
        <v>81188.5</v>
      </c>
      <c r="L75" s="58">
        <v>1684.7</v>
      </c>
      <c r="M75" s="60">
        <v>15.15</v>
      </c>
    </row>
    <row r="76" spans="1:13" x14ac:dyDescent="0.35">
      <c r="A76" s="3">
        <v>69</v>
      </c>
      <c r="B76" s="57">
        <v>3.9591000000000001E-2</v>
      </c>
      <c r="C76" s="57">
        <v>3.8822000000000002E-2</v>
      </c>
      <c r="D76" s="58">
        <v>67168</v>
      </c>
      <c r="E76" s="58">
        <v>2607.6</v>
      </c>
      <c r="F76" s="60">
        <v>11.45</v>
      </c>
      <c r="G76" s="3" t="s">
        <v>12</v>
      </c>
      <c r="H76" s="3">
        <v>69</v>
      </c>
      <c r="I76" s="57">
        <v>2.3448E-2</v>
      </c>
      <c r="J76" s="57">
        <v>2.3175999999999999E-2</v>
      </c>
      <c r="K76" s="58">
        <v>79503.8</v>
      </c>
      <c r="L76" s="58">
        <v>1842.6</v>
      </c>
      <c r="M76" s="60">
        <v>14.46</v>
      </c>
    </row>
    <row r="77" spans="1:13" x14ac:dyDescent="0.35">
      <c r="A77" s="3">
        <v>70</v>
      </c>
      <c r="B77" s="57">
        <v>4.2333999999999997E-2</v>
      </c>
      <c r="C77" s="57">
        <v>4.1456E-2</v>
      </c>
      <c r="D77" s="58">
        <v>64560.4</v>
      </c>
      <c r="E77" s="58">
        <v>2676.4</v>
      </c>
      <c r="F77" s="60">
        <v>10.89</v>
      </c>
      <c r="G77" s="3" t="s">
        <v>12</v>
      </c>
      <c r="H77" s="3">
        <v>70</v>
      </c>
      <c r="I77" s="57">
        <v>2.5318E-2</v>
      </c>
      <c r="J77" s="57">
        <v>2.5000999999999999E-2</v>
      </c>
      <c r="K77" s="58">
        <v>77661.2</v>
      </c>
      <c r="L77" s="58">
        <v>1941.6</v>
      </c>
      <c r="M77" s="60">
        <v>13.79</v>
      </c>
    </row>
    <row r="78" spans="1:13" x14ac:dyDescent="0.35">
      <c r="A78" s="3">
        <v>71</v>
      </c>
      <c r="B78" s="57">
        <v>4.8425000000000003E-2</v>
      </c>
      <c r="C78" s="57">
        <v>4.7280000000000003E-2</v>
      </c>
      <c r="D78" s="58">
        <v>61883.9</v>
      </c>
      <c r="E78" s="58">
        <v>2925.9</v>
      </c>
      <c r="F78" s="60">
        <v>10.34</v>
      </c>
      <c r="G78" s="3" t="s">
        <v>12</v>
      </c>
      <c r="H78" s="3">
        <v>71</v>
      </c>
      <c r="I78" s="57">
        <v>2.8830999999999999E-2</v>
      </c>
      <c r="J78" s="57">
        <v>2.8420999999999998E-2</v>
      </c>
      <c r="K78" s="58">
        <v>75719.5</v>
      </c>
      <c r="L78" s="58">
        <v>2152</v>
      </c>
      <c r="M78" s="60">
        <v>13.13</v>
      </c>
    </row>
    <row r="79" spans="1:13" x14ac:dyDescent="0.35">
      <c r="A79" s="3">
        <v>72</v>
      </c>
      <c r="B79" s="57">
        <v>5.2615000000000002E-2</v>
      </c>
      <c r="C79" s="57">
        <v>5.1265999999999999E-2</v>
      </c>
      <c r="D79" s="58">
        <v>58958</v>
      </c>
      <c r="E79" s="58">
        <v>3022.5</v>
      </c>
      <c r="F79" s="60">
        <v>9.83</v>
      </c>
      <c r="G79" s="3" t="s">
        <v>12</v>
      </c>
      <c r="H79" s="3">
        <v>72</v>
      </c>
      <c r="I79" s="57">
        <v>3.1476999999999998E-2</v>
      </c>
      <c r="J79" s="57">
        <v>3.0988999999999999E-2</v>
      </c>
      <c r="K79" s="58">
        <v>73567.5</v>
      </c>
      <c r="L79" s="58">
        <v>2279.8000000000002</v>
      </c>
      <c r="M79" s="60">
        <v>12.5</v>
      </c>
    </row>
    <row r="80" spans="1:13" x14ac:dyDescent="0.35">
      <c r="A80" s="3">
        <v>73</v>
      </c>
      <c r="B80" s="57">
        <v>5.7620999999999999E-2</v>
      </c>
      <c r="C80" s="57">
        <v>5.6008000000000002E-2</v>
      </c>
      <c r="D80" s="58">
        <v>55935.5</v>
      </c>
      <c r="E80" s="58">
        <v>3132.8</v>
      </c>
      <c r="F80" s="60">
        <v>9.34</v>
      </c>
      <c r="G80" s="3" t="s">
        <v>12</v>
      </c>
      <c r="H80" s="3">
        <v>73</v>
      </c>
      <c r="I80" s="57">
        <v>3.3139000000000002E-2</v>
      </c>
      <c r="J80" s="57">
        <v>3.2599000000000003E-2</v>
      </c>
      <c r="K80" s="58">
        <v>71287.7</v>
      </c>
      <c r="L80" s="58">
        <v>2323.9</v>
      </c>
      <c r="M80" s="60">
        <v>11.88</v>
      </c>
    </row>
    <row r="81" spans="1:13" x14ac:dyDescent="0.35">
      <c r="A81" s="3">
        <v>74</v>
      </c>
      <c r="B81" s="57">
        <v>6.1913000000000003E-2</v>
      </c>
      <c r="C81" s="57">
        <v>6.0054000000000003E-2</v>
      </c>
      <c r="D81" s="58">
        <v>52802.7</v>
      </c>
      <c r="E81" s="58">
        <v>3171</v>
      </c>
      <c r="F81" s="60">
        <v>8.86</v>
      </c>
      <c r="G81" s="3" t="s">
        <v>12</v>
      </c>
      <c r="H81" s="3">
        <v>74</v>
      </c>
      <c r="I81" s="57">
        <v>3.6896999999999999E-2</v>
      </c>
      <c r="J81" s="57">
        <v>3.6228999999999997E-2</v>
      </c>
      <c r="K81" s="58">
        <v>68963.8</v>
      </c>
      <c r="L81" s="58">
        <v>2498.5</v>
      </c>
      <c r="M81" s="60">
        <v>11.27</v>
      </c>
    </row>
    <row r="82" spans="1:13" x14ac:dyDescent="0.35">
      <c r="A82" s="3">
        <v>75</v>
      </c>
      <c r="B82" s="57">
        <v>6.5419000000000005E-2</v>
      </c>
      <c r="C82" s="57">
        <v>6.3347000000000001E-2</v>
      </c>
      <c r="D82" s="58">
        <v>49631.7</v>
      </c>
      <c r="E82" s="58">
        <v>3144</v>
      </c>
      <c r="F82" s="60">
        <v>8.39</v>
      </c>
      <c r="G82" s="3" t="s">
        <v>12</v>
      </c>
      <c r="H82" s="3">
        <v>75</v>
      </c>
      <c r="I82" s="57">
        <v>4.2351E-2</v>
      </c>
      <c r="J82" s="57">
        <v>4.1473000000000003E-2</v>
      </c>
      <c r="K82" s="58">
        <v>66465.3</v>
      </c>
      <c r="L82" s="58">
        <v>2756.5</v>
      </c>
      <c r="M82" s="60">
        <v>10.67</v>
      </c>
    </row>
    <row r="83" spans="1:13" x14ac:dyDescent="0.35">
      <c r="A83" s="3">
        <v>76</v>
      </c>
      <c r="B83" s="57">
        <v>7.2639999999999996E-2</v>
      </c>
      <c r="C83" s="57">
        <v>7.0095000000000005E-2</v>
      </c>
      <c r="D83" s="58">
        <v>46487.6</v>
      </c>
      <c r="E83" s="58">
        <v>3258.5</v>
      </c>
      <c r="F83" s="60">
        <v>7.93</v>
      </c>
      <c r="G83" s="3" t="s">
        <v>12</v>
      </c>
      <c r="H83" s="3">
        <v>76</v>
      </c>
      <c r="I83" s="57">
        <v>4.3990000000000001E-2</v>
      </c>
      <c r="J83" s="57">
        <v>4.3042999999999998E-2</v>
      </c>
      <c r="K83" s="58">
        <v>63708.800000000003</v>
      </c>
      <c r="L83" s="58">
        <v>2742.2</v>
      </c>
      <c r="M83" s="60">
        <v>10.11</v>
      </c>
    </row>
    <row r="84" spans="1:13" x14ac:dyDescent="0.35">
      <c r="A84" s="3">
        <v>77</v>
      </c>
      <c r="B84" s="57">
        <v>8.0093999999999999E-2</v>
      </c>
      <c r="C84" s="57">
        <v>7.7009999999999995E-2</v>
      </c>
      <c r="D84" s="58">
        <v>43229.1</v>
      </c>
      <c r="E84" s="58">
        <v>3329.1</v>
      </c>
      <c r="F84" s="60">
        <v>7.49</v>
      </c>
      <c r="G84" s="3" t="s">
        <v>12</v>
      </c>
      <c r="H84" s="3">
        <v>77</v>
      </c>
      <c r="I84" s="57">
        <v>4.8115999999999999E-2</v>
      </c>
      <c r="J84" s="57">
        <v>4.6986E-2</v>
      </c>
      <c r="K84" s="58">
        <v>60966.6</v>
      </c>
      <c r="L84" s="58">
        <v>2864.6</v>
      </c>
      <c r="M84" s="60">
        <v>9.5500000000000007</v>
      </c>
    </row>
    <row r="85" spans="1:13" x14ac:dyDescent="0.35">
      <c r="A85" s="3">
        <v>78</v>
      </c>
      <c r="B85" s="57">
        <v>8.6602999999999999E-2</v>
      </c>
      <c r="C85" s="57">
        <v>8.3007999999999998E-2</v>
      </c>
      <c r="D85" s="58">
        <v>39900.1</v>
      </c>
      <c r="E85" s="58">
        <v>3312</v>
      </c>
      <c r="F85" s="60">
        <v>7.07</v>
      </c>
      <c r="G85" s="3" t="s">
        <v>12</v>
      </c>
      <c r="H85" s="3">
        <v>78</v>
      </c>
      <c r="I85" s="57">
        <v>5.6151E-2</v>
      </c>
      <c r="J85" s="57">
        <v>5.4616999999999999E-2</v>
      </c>
      <c r="K85" s="58">
        <v>58102</v>
      </c>
      <c r="L85" s="58">
        <v>3173.4</v>
      </c>
      <c r="M85" s="60">
        <v>8.99</v>
      </c>
    </row>
    <row r="86" spans="1:13" x14ac:dyDescent="0.35">
      <c r="A86" s="3">
        <v>79</v>
      </c>
      <c r="B86" s="57">
        <v>9.8047999999999996E-2</v>
      </c>
      <c r="C86" s="57">
        <v>9.3465999999999994E-2</v>
      </c>
      <c r="D86" s="58">
        <v>36588</v>
      </c>
      <c r="E86" s="58">
        <v>3419.7</v>
      </c>
      <c r="F86" s="60">
        <v>6.67</v>
      </c>
      <c r="G86" s="3" t="s">
        <v>12</v>
      </c>
      <c r="H86" s="3">
        <v>79</v>
      </c>
      <c r="I86" s="57">
        <v>6.1386000000000003E-2</v>
      </c>
      <c r="J86" s="57">
        <v>5.9558E-2</v>
      </c>
      <c r="K86" s="58">
        <v>54928.6</v>
      </c>
      <c r="L86" s="58">
        <v>3271.4</v>
      </c>
      <c r="M86" s="60">
        <v>8.48</v>
      </c>
    </row>
    <row r="87" spans="1:13" x14ac:dyDescent="0.35">
      <c r="A87" s="3">
        <v>80</v>
      </c>
      <c r="B87" s="57">
        <v>0.106638</v>
      </c>
      <c r="C87" s="57">
        <v>0.10124</v>
      </c>
      <c r="D87" s="58">
        <v>33168.300000000003</v>
      </c>
      <c r="E87" s="58">
        <v>3358</v>
      </c>
      <c r="F87" s="60">
        <v>6.3</v>
      </c>
      <c r="G87" s="3" t="s">
        <v>12</v>
      </c>
      <c r="H87" s="3">
        <v>80</v>
      </c>
      <c r="I87" s="57">
        <v>6.5626000000000004E-2</v>
      </c>
      <c r="J87" s="57">
        <v>6.3541E-2</v>
      </c>
      <c r="K87" s="58">
        <v>51657.2</v>
      </c>
      <c r="L87" s="58">
        <v>3282.3</v>
      </c>
      <c r="M87" s="60">
        <v>7.99</v>
      </c>
    </row>
    <row r="88" spans="1:13" x14ac:dyDescent="0.35">
      <c r="A88" s="3">
        <v>81</v>
      </c>
      <c r="B88" s="57">
        <v>0.113677</v>
      </c>
      <c r="C88" s="57">
        <v>0.10756400000000001</v>
      </c>
      <c r="D88" s="58">
        <v>29810.3</v>
      </c>
      <c r="E88" s="58">
        <v>3206.5</v>
      </c>
      <c r="F88" s="60">
        <v>5.95</v>
      </c>
      <c r="G88" s="3" t="s">
        <v>12</v>
      </c>
      <c r="H88" s="3">
        <v>81</v>
      </c>
      <c r="I88" s="57">
        <v>7.6317999999999997E-2</v>
      </c>
      <c r="J88" s="57">
        <v>7.3512999999999995E-2</v>
      </c>
      <c r="K88" s="58">
        <v>48374.9</v>
      </c>
      <c r="L88" s="58">
        <v>3556.2</v>
      </c>
      <c r="M88" s="60">
        <v>7.5</v>
      </c>
    </row>
    <row r="89" spans="1:13" x14ac:dyDescent="0.35">
      <c r="A89" s="3">
        <v>82</v>
      </c>
      <c r="B89" s="57">
        <v>0.124044</v>
      </c>
      <c r="C89" s="57">
        <v>0.1168</v>
      </c>
      <c r="D89" s="58">
        <v>26603.8</v>
      </c>
      <c r="E89" s="58">
        <v>3107.3</v>
      </c>
      <c r="F89" s="60">
        <v>5.61</v>
      </c>
      <c r="G89" s="3" t="s">
        <v>12</v>
      </c>
      <c r="H89" s="3">
        <v>82</v>
      </c>
      <c r="I89" s="57">
        <v>8.0018000000000006E-2</v>
      </c>
      <c r="J89" s="57">
        <v>7.6938999999999994E-2</v>
      </c>
      <c r="K89" s="58">
        <v>44818.7</v>
      </c>
      <c r="L89" s="58">
        <v>3448.3</v>
      </c>
      <c r="M89" s="60">
        <v>7.05</v>
      </c>
    </row>
    <row r="90" spans="1:13" x14ac:dyDescent="0.35">
      <c r="A90" s="3">
        <v>83</v>
      </c>
      <c r="B90" s="57">
        <v>0.136517</v>
      </c>
      <c r="C90" s="57">
        <v>0.12779399999999999</v>
      </c>
      <c r="D90" s="58">
        <v>23496.5</v>
      </c>
      <c r="E90" s="58">
        <v>3002.7</v>
      </c>
      <c r="F90" s="60">
        <v>5.29</v>
      </c>
      <c r="G90" s="3" t="s">
        <v>12</v>
      </c>
      <c r="H90" s="3">
        <v>83</v>
      </c>
      <c r="I90" s="57">
        <v>9.0843999999999994E-2</v>
      </c>
      <c r="J90" s="57">
        <v>8.6897000000000002E-2</v>
      </c>
      <c r="K90" s="58">
        <v>41370.400000000001</v>
      </c>
      <c r="L90" s="58">
        <v>3595</v>
      </c>
      <c r="M90" s="60">
        <v>6.6</v>
      </c>
    </row>
    <row r="91" spans="1:13" x14ac:dyDescent="0.35">
      <c r="A91" s="3">
        <v>84</v>
      </c>
      <c r="B91" s="57">
        <v>0.14330300000000001</v>
      </c>
      <c r="C91" s="57">
        <v>0.13372100000000001</v>
      </c>
      <c r="D91" s="58">
        <v>20493.8</v>
      </c>
      <c r="E91" s="58">
        <v>2740.5</v>
      </c>
      <c r="F91" s="60">
        <v>4.99</v>
      </c>
      <c r="G91" s="3" t="s">
        <v>12</v>
      </c>
      <c r="H91" s="3">
        <v>84</v>
      </c>
      <c r="I91" s="57">
        <v>0.100261</v>
      </c>
      <c r="J91" s="57">
        <v>9.5474000000000003E-2</v>
      </c>
      <c r="K91" s="58">
        <v>37775.4</v>
      </c>
      <c r="L91" s="58">
        <v>3606.6</v>
      </c>
      <c r="M91" s="60">
        <v>6.18</v>
      </c>
    </row>
    <row r="92" spans="1:13" x14ac:dyDescent="0.35">
      <c r="A92" s="3">
        <v>85</v>
      </c>
      <c r="B92" s="57">
        <v>0.160104</v>
      </c>
      <c r="C92" s="57">
        <v>0.14823700000000001</v>
      </c>
      <c r="D92" s="58">
        <v>17753.3</v>
      </c>
      <c r="E92" s="58">
        <v>2631.7</v>
      </c>
      <c r="F92" s="60">
        <v>4.68</v>
      </c>
      <c r="G92" s="3" t="s">
        <v>12</v>
      </c>
      <c r="H92" s="3">
        <v>85</v>
      </c>
      <c r="I92" s="57">
        <v>0.112119</v>
      </c>
      <c r="J92" s="57">
        <v>0.106167</v>
      </c>
      <c r="K92" s="58">
        <v>34168.800000000003</v>
      </c>
      <c r="L92" s="58">
        <v>3627.6</v>
      </c>
      <c r="M92" s="60">
        <v>5.78</v>
      </c>
    </row>
    <row r="93" spans="1:13" x14ac:dyDescent="0.35">
      <c r="A93" s="3">
        <v>86</v>
      </c>
      <c r="B93" s="57">
        <v>0.17980199999999999</v>
      </c>
      <c r="C93" s="57">
        <v>0.16497100000000001</v>
      </c>
      <c r="D93" s="58">
        <v>15121.6</v>
      </c>
      <c r="E93" s="58">
        <v>2494.6</v>
      </c>
      <c r="F93" s="60">
        <v>4.41</v>
      </c>
      <c r="G93" s="3" t="s">
        <v>12</v>
      </c>
      <c r="H93" s="3">
        <v>86</v>
      </c>
      <c r="I93" s="57">
        <v>0.12300999999999999</v>
      </c>
      <c r="J93" s="57">
        <v>0.115882</v>
      </c>
      <c r="K93" s="58">
        <v>30541.200000000001</v>
      </c>
      <c r="L93" s="58">
        <v>3539.2</v>
      </c>
      <c r="M93" s="60">
        <v>5.4</v>
      </c>
    </row>
    <row r="94" spans="1:13" x14ac:dyDescent="0.35">
      <c r="A94" s="3">
        <v>87</v>
      </c>
      <c r="B94" s="57">
        <v>0.182533</v>
      </c>
      <c r="C94" s="57">
        <v>0.167267</v>
      </c>
      <c r="D94" s="58">
        <v>12627</v>
      </c>
      <c r="E94" s="58">
        <v>2112.1</v>
      </c>
      <c r="F94" s="60">
        <v>4.18</v>
      </c>
      <c r="G94" s="3" t="s">
        <v>12</v>
      </c>
      <c r="H94" s="3">
        <v>87</v>
      </c>
      <c r="I94" s="57">
        <v>0.13669400000000001</v>
      </c>
      <c r="J94" s="57">
        <v>0.12794900000000001</v>
      </c>
      <c r="K94" s="58">
        <v>27002</v>
      </c>
      <c r="L94" s="58">
        <v>3454.9</v>
      </c>
      <c r="M94" s="60">
        <v>5.04</v>
      </c>
    </row>
    <row r="95" spans="1:13" x14ac:dyDescent="0.35">
      <c r="A95" s="3">
        <v>88</v>
      </c>
      <c r="B95" s="57">
        <v>0.20696100000000001</v>
      </c>
      <c r="C95" s="57">
        <v>0.187553</v>
      </c>
      <c r="D95" s="58">
        <v>10514.9</v>
      </c>
      <c r="E95" s="58">
        <v>1972.1</v>
      </c>
      <c r="F95" s="60">
        <v>3.92</v>
      </c>
      <c r="G95" s="3" t="s">
        <v>12</v>
      </c>
      <c r="H95" s="3">
        <v>88</v>
      </c>
      <c r="I95" s="57">
        <v>0.14427999999999999</v>
      </c>
      <c r="J95" s="57">
        <v>0.134572</v>
      </c>
      <c r="K95" s="58">
        <v>23547.1</v>
      </c>
      <c r="L95" s="58">
        <v>3168.8</v>
      </c>
      <c r="M95" s="60">
        <v>4.71</v>
      </c>
    </row>
    <row r="96" spans="1:13" x14ac:dyDescent="0.35">
      <c r="A96" s="3">
        <v>89</v>
      </c>
      <c r="B96" s="57">
        <v>0.21871499999999999</v>
      </c>
      <c r="C96" s="57">
        <v>0.197154</v>
      </c>
      <c r="D96" s="58">
        <v>8542.7999999999993</v>
      </c>
      <c r="E96" s="58">
        <v>1684.3</v>
      </c>
      <c r="F96" s="60">
        <v>3.71</v>
      </c>
      <c r="G96" s="3" t="s">
        <v>12</v>
      </c>
      <c r="H96" s="3">
        <v>89</v>
      </c>
      <c r="I96" s="57">
        <v>0.16159200000000001</v>
      </c>
      <c r="J96" s="57">
        <v>0.14951200000000001</v>
      </c>
      <c r="K96" s="58">
        <v>20378.3</v>
      </c>
      <c r="L96" s="58">
        <v>3046.8</v>
      </c>
      <c r="M96" s="60">
        <v>4.37</v>
      </c>
    </row>
    <row r="97" spans="1:13" x14ac:dyDescent="0.35">
      <c r="A97" s="3">
        <v>90</v>
      </c>
      <c r="B97" s="57">
        <v>0.22195799999999999</v>
      </c>
      <c r="C97" s="57">
        <v>0.19978599999999999</v>
      </c>
      <c r="D97" s="58">
        <v>6858.6</v>
      </c>
      <c r="E97" s="58">
        <v>1370.2</v>
      </c>
      <c r="F97" s="60">
        <v>3.5</v>
      </c>
      <c r="G97" s="3" t="s">
        <v>12</v>
      </c>
      <c r="H97" s="3">
        <v>90</v>
      </c>
      <c r="I97" s="57">
        <v>0.18013399999999999</v>
      </c>
      <c r="J97" s="57">
        <v>0.16525000000000001</v>
      </c>
      <c r="K97" s="58">
        <v>17331.5</v>
      </c>
      <c r="L97" s="58">
        <v>2864</v>
      </c>
      <c r="M97" s="60">
        <v>4.05</v>
      </c>
    </row>
    <row r="98" spans="1:13" x14ac:dyDescent="0.35">
      <c r="A98" s="3">
        <v>91</v>
      </c>
      <c r="B98" s="57">
        <v>0.25120599999999998</v>
      </c>
      <c r="C98" s="57">
        <v>0.22317500000000001</v>
      </c>
      <c r="D98" s="58">
        <v>5488.3</v>
      </c>
      <c r="E98" s="58">
        <v>1224.9000000000001</v>
      </c>
      <c r="F98" s="60">
        <v>3.25</v>
      </c>
      <c r="G98" s="3" t="s">
        <v>12</v>
      </c>
      <c r="H98" s="3">
        <v>91</v>
      </c>
      <c r="I98" s="57">
        <v>0.20042199999999999</v>
      </c>
      <c r="J98" s="57">
        <v>0.182167</v>
      </c>
      <c r="K98" s="58">
        <v>14467.5</v>
      </c>
      <c r="L98" s="58">
        <v>2635.5</v>
      </c>
      <c r="M98" s="60">
        <v>3.75</v>
      </c>
    </row>
    <row r="99" spans="1:13" x14ac:dyDescent="0.35">
      <c r="A99" s="3">
        <v>92</v>
      </c>
      <c r="B99" s="57">
        <v>0.2722</v>
      </c>
      <c r="C99" s="57">
        <v>0.239592</v>
      </c>
      <c r="D99" s="58">
        <v>4263.5</v>
      </c>
      <c r="E99" s="58">
        <v>1021.5</v>
      </c>
      <c r="F99" s="60">
        <v>3.04</v>
      </c>
      <c r="G99" s="3" t="s">
        <v>12</v>
      </c>
      <c r="H99" s="3">
        <v>92</v>
      </c>
      <c r="I99" s="57">
        <v>0.23077800000000001</v>
      </c>
      <c r="J99" s="57">
        <v>0.206903</v>
      </c>
      <c r="K99" s="58">
        <v>11832</v>
      </c>
      <c r="L99" s="58">
        <v>2448.1</v>
      </c>
      <c r="M99" s="60">
        <v>3.47</v>
      </c>
    </row>
    <row r="100" spans="1:13" x14ac:dyDescent="0.35">
      <c r="A100" s="3">
        <v>93</v>
      </c>
      <c r="B100" s="57">
        <v>0.31812299999999999</v>
      </c>
      <c r="C100" s="57">
        <v>0.27446599999999999</v>
      </c>
      <c r="D100" s="58">
        <v>3242</v>
      </c>
      <c r="E100" s="58">
        <v>889.8</v>
      </c>
      <c r="F100" s="60">
        <v>2.85</v>
      </c>
      <c r="G100" s="3" t="s">
        <v>12</v>
      </c>
      <c r="H100" s="3">
        <v>93</v>
      </c>
      <c r="I100" s="57">
        <v>0.24698200000000001</v>
      </c>
      <c r="J100" s="57">
        <v>0.219834</v>
      </c>
      <c r="K100" s="58">
        <v>9383.9</v>
      </c>
      <c r="L100" s="58">
        <v>2062.9</v>
      </c>
      <c r="M100" s="60">
        <v>3.25</v>
      </c>
    </row>
    <row r="101" spans="1:13" x14ac:dyDescent="0.35">
      <c r="A101" s="3">
        <v>94</v>
      </c>
      <c r="B101" s="57">
        <v>0.30769200000000002</v>
      </c>
      <c r="C101" s="57">
        <v>0.26666699999999999</v>
      </c>
      <c r="D101" s="58">
        <v>2352.1999999999998</v>
      </c>
      <c r="E101" s="58">
        <v>627.20000000000005</v>
      </c>
      <c r="F101" s="60">
        <v>2.73</v>
      </c>
      <c r="G101" s="3" t="s">
        <v>12</v>
      </c>
      <c r="H101" s="3">
        <v>94</v>
      </c>
      <c r="I101" s="57">
        <v>0.28793200000000002</v>
      </c>
      <c r="J101" s="57">
        <v>0.25169599999999998</v>
      </c>
      <c r="K101" s="58">
        <v>7321</v>
      </c>
      <c r="L101" s="58">
        <v>1842.7</v>
      </c>
      <c r="M101" s="60">
        <v>3.02</v>
      </c>
    </row>
    <row r="102" spans="1:13" x14ac:dyDescent="0.35">
      <c r="A102" s="3">
        <v>95</v>
      </c>
      <c r="B102" s="57">
        <v>0.34248600000000001</v>
      </c>
      <c r="C102" s="57">
        <v>0.29241200000000001</v>
      </c>
      <c r="D102" s="58">
        <v>1724.9</v>
      </c>
      <c r="E102" s="58">
        <v>504.4</v>
      </c>
      <c r="F102" s="60">
        <v>2.54</v>
      </c>
      <c r="G102" s="3" t="s">
        <v>12</v>
      </c>
      <c r="H102" s="3">
        <v>95</v>
      </c>
      <c r="I102" s="57">
        <v>0.27410200000000001</v>
      </c>
      <c r="J102" s="57">
        <v>0.241064</v>
      </c>
      <c r="K102" s="58">
        <v>5478.3</v>
      </c>
      <c r="L102" s="58">
        <v>1320.6</v>
      </c>
      <c r="M102" s="60">
        <v>2.87</v>
      </c>
    </row>
    <row r="103" spans="1:13" x14ac:dyDescent="0.35">
      <c r="A103" s="3">
        <v>96</v>
      </c>
      <c r="B103" s="57">
        <v>0.36866399999999999</v>
      </c>
      <c r="C103" s="57">
        <v>0.31128400000000001</v>
      </c>
      <c r="D103" s="58">
        <v>1220.5</v>
      </c>
      <c r="E103" s="58">
        <v>379.9</v>
      </c>
      <c r="F103" s="60">
        <v>2.39</v>
      </c>
      <c r="G103" s="3" t="s">
        <v>12</v>
      </c>
      <c r="H103" s="3">
        <v>96</v>
      </c>
      <c r="I103" s="57">
        <v>0.321826</v>
      </c>
      <c r="J103" s="57">
        <v>0.27721800000000002</v>
      </c>
      <c r="K103" s="58">
        <v>4157.7</v>
      </c>
      <c r="L103" s="58">
        <v>1152.5999999999999</v>
      </c>
      <c r="M103" s="60">
        <v>2.62</v>
      </c>
    </row>
    <row r="104" spans="1:13" x14ac:dyDescent="0.35">
      <c r="A104" s="3">
        <v>97</v>
      </c>
      <c r="B104" s="57">
        <v>0.39463599999999999</v>
      </c>
      <c r="C104" s="57">
        <v>0.3296</v>
      </c>
      <c r="D104" s="58">
        <v>840.6</v>
      </c>
      <c r="E104" s="58">
        <v>277.10000000000002</v>
      </c>
      <c r="F104" s="60">
        <v>2.2400000000000002</v>
      </c>
      <c r="G104" s="3" t="s">
        <v>12</v>
      </c>
      <c r="H104" s="3">
        <v>97</v>
      </c>
      <c r="I104" s="57">
        <v>0.345966</v>
      </c>
      <c r="J104" s="57">
        <v>0.29494599999999999</v>
      </c>
      <c r="K104" s="58">
        <v>3005.1</v>
      </c>
      <c r="L104" s="58">
        <v>886.3</v>
      </c>
      <c r="M104" s="60">
        <v>2.4300000000000002</v>
      </c>
    </row>
    <row r="105" spans="1:13" x14ac:dyDescent="0.35">
      <c r="A105" s="3">
        <v>98</v>
      </c>
      <c r="B105" s="57">
        <v>0.49677399999999999</v>
      </c>
      <c r="C105" s="57">
        <v>0.39793299999999998</v>
      </c>
      <c r="D105" s="58">
        <v>563.5</v>
      </c>
      <c r="E105" s="58">
        <v>224.3</v>
      </c>
      <c r="F105" s="60">
        <v>2.1</v>
      </c>
      <c r="G105" s="3" t="s">
        <v>12</v>
      </c>
      <c r="H105" s="3">
        <v>98</v>
      </c>
      <c r="I105" s="57">
        <v>0.41902299999999998</v>
      </c>
      <c r="J105" s="57">
        <v>0.34644000000000003</v>
      </c>
      <c r="K105" s="58">
        <v>2118.8000000000002</v>
      </c>
      <c r="L105" s="58">
        <v>734</v>
      </c>
      <c r="M105" s="60">
        <v>2.2400000000000002</v>
      </c>
    </row>
    <row r="106" spans="1:13" x14ac:dyDescent="0.35">
      <c r="A106" s="3">
        <v>99</v>
      </c>
      <c r="B106" s="57">
        <v>0.50574699999999995</v>
      </c>
      <c r="C106" s="57">
        <v>0.40366999999999997</v>
      </c>
      <c r="D106" s="58">
        <v>339.3</v>
      </c>
      <c r="E106" s="58">
        <v>137</v>
      </c>
      <c r="F106" s="60">
        <v>2.16</v>
      </c>
      <c r="G106" s="3" t="s">
        <v>12</v>
      </c>
      <c r="H106" s="3">
        <v>99</v>
      </c>
      <c r="I106" s="57">
        <v>0.39572200000000002</v>
      </c>
      <c r="J106" s="57">
        <v>0.33035700000000001</v>
      </c>
      <c r="K106" s="58">
        <v>1384.7</v>
      </c>
      <c r="L106" s="58">
        <v>457.5</v>
      </c>
      <c r="M106" s="60">
        <v>2.16</v>
      </c>
    </row>
    <row r="107" spans="1:13" x14ac:dyDescent="0.35">
      <c r="A107" s="3">
        <v>100</v>
      </c>
      <c r="B107" s="3">
        <v>0.58333299999999999</v>
      </c>
      <c r="C107" s="3">
        <v>0.45161299999999999</v>
      </c>
      <c r="D107" s="3">
        <v>202.3</v>
      </c>
      <c r="E107" s="3">
        <v>91.4</v>
      </c>
      <c r="F107" s="3">
        <v>2.2799999999999998</v>
      </c>
      <c r="G107" s="3" t="s">
        <v>12</v>
      </c>
      <c r="H107" s="3">
        <v>100</v>
      </c>
      <c r="I107" s="3">
        <v>0.45613999999999999</v>
      </c>
      <c r="J107" s="3">
        <v>0.37142900000000001</v>
      </c>
      <c r="K107" s="3">
        <v>927.3</v>
      </c>
      <c r="L107" s="3">
        <v>344.4</v>
      </c>
      <c r="M107" s="3">
        <v>1.98</v>
      </c>
    </row>
  </sheetData>
  <pageMargins left="0.7" right="0.7" top="0.75" bottom="0.75"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26</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6.6540000000000002E-3</v>
      </c>
      <c r="C7" s="57">
        <v>6.6319999999999999E-3</v>
      </c>
      <c r="D7" s="58">
        <v>100000</v>
      </c>
      <c r="E7" s="58">
        <v>663.2</v>
      </c>
      <c r="F7" s="60">
        <v>72.08</v>
      </c>
      <c r="G7" s="3" t="s">
        <v>12</v>
      </c>
      <c r="H7" s="3">
        <v>0</v>
      </c>
      <c r="I7" s="57">
        <v>5.738E-3</v>
      </c>
      <c r="J7" s="57">
        <v>5.7219999999999997E-3</v>
      </c>
      <c r="K7" s="58">
        <v>100000</v>
      </c>
      <c r="L7" s="58">
        <v>572.20000000000005</v>
      </c>
      <c r="M7" s="60">
        <v>77.73</v>
      </c>
    </row>
    <row r="8" spans="1:13" x14ac:dyDescent="0.35">
      <c r="A8" s="3">
        <v>1</v>
      </c>
      <c r="B8" s="57">
        <v>5.1400000000000003E-4</v>
      </c>
      <c r="C8" s="57">
        <v>5.1400000000000003E-4</v>
      </c>
      <c r="D8" s="58">
        <v>99336.8</v>
      </c>
      <c r="E8" s="58">
        <v>51.1</v>
      </c>
      <c r="F8" s="60">
        <v>71.569999999999993</v>
      </c>
      <c r="G8" s="3" t="s">
        <v>12</v>
      </c>
      <c r="H8" s="3">
        <v>1</v>
      </c>
      <c r="I8" s="57">
        <v>3.5100000000000002E-4</v>
      </c>
      <c r="J8" s="57">
        <v>3.5100000000000002E-4</v>
      </c>
      <c r="K8" s="58">
        <v>99427.8</v>
      </c>
      <c r="L8" s="58">
        <v>34.9</v>
      </c>
      <c r="M8" s="60">
        <v>77.17</v>
      </c>
    </row>
    <row r="9" spans="1:13" x14ac:dyDescent="0.35">
      <c r="A9" s="3">
        <v>2</v>
      </c>
      <c r="B9" s="57">
        <v>3.1599999999999998E-4</v>
      </c>
      <c r="C9" s="57">
        <v>3.1599999999999998E-4</v>
      </c>
      <c r="D9" s="58">
        <v>99285.7</v>
      </c>
      <c r="E9" s="58">
        <v>31.4</v>
      </c>
      <c r="F9" s="60">
        <v>70.599999999999994</v>
      </c>
      <c r="G9" s="3" t="s">
        <v>12</v>
      </c>
      <c r="H9" s="3">
        <v>2</v>
      </c>
      <c r="I9" s="57">
        <v>1.7000000000000001E-4</v>
      </c>
      <c r="J9" s="57">
        <v>1.7000000000000001E-4</v>
      </c>
      <c r="K9" s="58">
        <v>99392.9</v>
      </c>
      <c r="L9" s="58">
        <v>16.899999999999999</v>
      </c>
      <c r="M9" s="60">
        <v>76.2</v>
      </c>
    </row>
    <row r="10" spans="1:13" x14ac:dyDescent="0.35">
      <c r="A10" s="3">
        <v>3</v>
      </c>
      <c r="B10" s="57">
        <v>2.41E-4</v>
      </c>
      <c r="C10" s="57">
        <v>2.41E-4</v>
      </c>
      <c r="D10" s="58">
        <v>99254.3</v>
      </c>
      <c r="E10" s="58">
        <v>23.9</v>
      </c>
      <c r="F10" s="60">
        <v>69.62</v>
      </c>
      <c r="G10" s="3" t="s">
        <v>12</v>
      </c>
      <c r="H10" s="3">
        <v>3</v>
      </c>
      <c r="I10" s="57">
        <v>1.9900000000000001E-4</v>
      </c>
      <c r="J10" s="57">
        <v>1.9900000000000001E-4</v>
      </c>
      <c r="K10" s="58">
        <v>99376.1</v>
      </c>
      <c r="L10" s="58">
        <v>19.7</v>
      </c>
      <c r="M10" s="60">
        <v>75.209999999999994</v>
      </c>
    </row>
    <row r="11" spans="1:13" x14ac:dyDescent="0.35">
      <c r="A11" s="3">
        <v>4</v>
      </c>
      <c r="B11" s="57">
        <v>1.6100000000000001E-4</v>
      </c>
      <c r="C11" s="57">
        <v>1.6100000000000001E-4</v>
      </c>
      <c r="D11" s="58">
        <v>99230.399999999994</v>
      </c>
      <c r="E11" s="58">
        <v>16</v>
      </c>
      <c r="F11" s="60">
        <v>68.64</v>
      </c>
      <c r="G11" s="3" t="s">
        <v>12</v>
      </c>
      <c r="H11" s="3">
        <v>4</v>
      </c>
      <c r="I11" s="57">
        <v>1.26E-4</v>
      </c>
      <c r="J11" s="57">
        <v>1.26E-4</v>
      </c>
      <c r="K11" s="58">
        <v>99356.3</v>
      </c>
      <c r="L11" s="58">
        <v>12.5</v>
      </c>
      <c r="M11" s="60">
        <v>74.23</v>
      </c>
    </row>
    <row r="12" spans="1:13" x14ac:dyDescent="0.35">
      <c r="A12" s="3">
        <v>5</v>
      </c>
      <c r="B12" s="57">
        <v>2.13E-4</v>
      </c>
      <c r="C12" s="57">
        <v>2.13E-4</v>
      </c>
      <c r="D12" s="58">
        <v>99214.399999999994</v>
      </c>
      <c r="E12" s="58">
        <v>21.1</v>
      </c>
      <c r="F12" s="60">
        <v>67.650000000000006</v>
      </c>
      <c r="G12" s="3" t="s">
        <v>12</v>
      </c>
      <c r="H12" s="3">
        <v>5</v>
      </c>
      <c r="I12" s="57">
        <v>2.7599999999999999E-4</v>
      </c>
      <c r="J12" s="57">
        <v>2.7599999999999999E-4</v>
      </c>
      <c r="K12" s="58">
        <v>99343.8</v>
      </c>
      <c r="L12" s="58">
        <v>27.4</v>
      </c>
      <c r="M12" s="60">
        <v>73.239999999999995</v>
      </c>
    </row>
    <row r="13" spans="1:13" x14ac:dyDescent="0.35">
      <c r="A13" s="3">
        <v>6</v>
      </c>
      <c r="B13" s="57">
        <v>2.02E-4</v>
      </c>
      <c r="C13" s="57">
        <v>2.02E-4</v>
      </c>
      <c r="D13" s="58">
        <v>99193.3</v>
      </c>
      <c r="E13" s="58">
        <v>20</v>
      </c>
      <c r="F13" s="60">
        <v>66.67</v>
      </c>
      <c r="G13" s="3" t="s">
        <v>12</v>
      </c>
      <c r="H13" s="3">
        <v>6</v>
      </c>
      <c r="I13" s="57">
        <v>1.17E-4</v>
      </c>
      <c r="J13" s="57">
        <v>1.17E-4</v>
      </c>
      <c r="K13" s="58">
        <v>99316.4</v>
      </c>
      <c r="L13" s="58">
        <v>11.6</v>
      </c>
      <c r="M13" s="60">
        <v>72.260000000000005</v>
      </c>
    </row>
    <row r="14" spans="1:13" x14ac:dyDescent="0.35">
      <c r="A14" s="3">
        <v>7</v>
      </c>
      <c r="B14" s="57">
        <v>6.9999999999999994E-5</v>
      </c>
      <c r="C14" s="57">
        <v>6.9999999999999994E-5</v>
      </c>
      <c r="D14" s="58">
        <v>99173.3</v>
      </c>
      <c r="E14" s="58">
        <v>6.9</v>
      </c>
      <c r="F14" s="60">
        <v>65.680000000000007</v>
      </c>
      <c r="G14" s="3" t="s">
        <v>12</v>
      </c>
      <c r="H14" s="3">
        <v>7</v>
      </c>
      <c r="I14" s="57">
        <v>4.1999999999999998E-5</v>
      </c>
      <c r="J14" s="57">
        <v>4.1999999999999998E-5</v>
      </c>
      <c r="K14" s="58">
        <v>99304.8</v>
      </c>
      <c r="L14" s="58">
        <v>4.2</v>
      </c>
      <c r="M14" s="60">
        <v>71.260000000000005</v>
      </c>
    </row>
    <row r="15" spans="1:13" x14ac:dyDescent="0.35">
      <c r="A15" s="3">
        <v>8</v>
      </c>
      <c r="B15" s="57">
        <v>1.2899999999999999E-4</v>
      </c>
      <c r="C15" s="57">
        <v>1.2899999999999999E-4</v>
      </c>
      <c r="D15" s="58">
        <v>99166.3</v>
      </c>
      <c r="E15" s="58">
        <v>12.8</v>
      </c>
      <c r="F15" s="60">
        <v>64.680000000000007</v>
      </c>
      <c r="G15" s="3" t="s">
        <v>12</v>
      </c>
      <c r="H15" s="3">
        <v>8</v>
      </c>
      <c r="I15" s="57">
        <v>6.3E-5</v>
      </c>
      <c r="J15" s="57">
        <v>6.3E-5</v>
      </c>
      <c r="K15" s="58">
        <v>99300.7</v>
      </c>
      <c r="L15" s="58">
        <v>6.2</v>
      </c>
      <c r="M15" s="60">
        <v>70.27</v>
      </c>
    </row>
    <row r="16" spans="1:13" x14ac:dyDescent="0.35">
      <c r="A16" s="3">
        <v>9</v>
      </c>
      <c r="B16" s="57">
        <v>1.9000000000000001E-4</v>
      </c>
      <c r="C16" s="57">
        <v>1.9000000000000001E-4</v>
      </c>
      <c r="D16" s="58">
        <v>99153.600000000006</v>
      </c>
      <c r="E16" s="58">
        <v>18.899999999999999</v>
      </c>
      <c r="F16" s="60">
        <v>63.69</v>
      </c>
      <c r="G16" s="3" t="s">
        <v>12</v>
      </c>
      <c r="H16" s="3">
        <v>9</v>
      </c>
      <c r="I16" s="57">
        <v>1.15E-4</v>
      </c>
      <c r="J16" s="57">
        <v>1.15E-4</v>
      </c>
      <c r="K16" s="58">
        <v>99294.5</v>
      </c>
      <c r="L16" s="58">
        <v>11.4</v>
      </c>
      <c r="M16" s="60">
        <v>69.27</v>
      </c>
    </row>
    <row r="17" spans="1:13" x14ac:dyDescent="0.35">
      <c r="A17" s="3">
        <v>10</v>
      </c>
      <c r="B17" s="57">
        <v>1.73E-4</v>
      </c>
      <c r="C17" s="57">
        <v>1.73E-4</v>
      </c>
      <c r="D17" s="58">
        <v>99134.7</v>
      </c>
      <c r="E17" s="58">
        <v>17.100000000000001</v>
      </c>
      <c r="F17" s="60">
        <v>62.7</v>
      </c>
      <c r="G17" s="3" t="s">
        <v>12</v>
      </c>
      <c r="H17" s="3">
        <v>10</v>
      </c>
      <c r="I17" s="57">
        <v>1.4799999999999999E-4</v>
      </c>
      <c r="J17" s="57">
        <v>1.4799999999999999E-4</v>
      </c>
      <c r="K17" s="58">
        <v>99283.1</v>
      </c>
      <c r="L17" s="58">
        <v>14.7</v>
      </c>
      <c r="M17" s="60">
        <v>68.28</v>
      </c>
    </row>
    <row r="18" spans="1:13" x14ac:dyDescent="0.35">
      <c r="A18" s="3">
        <v>11</v>
      </c>
      <c r="B18" s="57">
        <v>1.8599999999999999E-4</v>
      </c>
      <c r="C18" s="57">
        <v>1.8599999999999999E-4</v>
      </c>
      <c r="D18" s="58">
        <v>99117.6</v>
      </c>
      <c r="E18" s="58">
        <v>18.399999999999999</v>
      </c>
      <c r="F18" s="60">
        <v>61.71</v>
      </c>
      <c r="G18" s="3" t="s">
        <v>12</v>
      </c>
      <c r="H18" s="3">
        <v>11</v>
      </c>
      <c r="I18" s="57">
        <v>1.2799999999999999E-4</v>
      </c>
      <c r="J18" s="57">
        <v>1.2799999999999999E-4</v>
      </c>
      <c r="K18" s="58">
        <v>99268.4</v>
      </c>
      <c r="L18" s="58">
        <v>12.8</v>
      </c>
      <c r="M18" s="60">
        <v>67.290000000000006</v>
      </c>
    </row>
    <row r="19" spans="1:13" x14ac:dyDescent="0.35">
      <c r="A19" s="3">
        <v>12</v>
      </c>
      <c r="B19" s="57">
        <v>3.21E-4</v>
      </c>
      <c r="C19" s="57">
        <v>3.21E-4</v>
      </c>
      <c r="D19" s="58">
        <v>99099.199999999997</v>
      </c>
      <c r="E19" s="58">
        <v>31.8</v>
      </c>
      <c r="F19" s="60">
        <v>60.73</v>
      </c>
      <c r="G19" s="3" t="s">
        <v>12</v>
      </c>
      <c r="H19" s="3">
        <v>12</v>
      </c>
      <c r="I19" s="57">
        <v>1.18E-4</v>
      </c>
      <c r="J19" s="57">
        <v>1.18E-4</v>
      </c>
      <c r="K19" s="58">
        <v>99255.6</v>
      </c>
      <c r="L19" s="58">
        <v>11.7</v>
      </c>
      <c r="M19" s="60">
        <v>66.3</v>
      </c>
    </row>
    <row r="20" spans="1:13" x14ac:dyDescent="0.35">
      <c r="A20" s="3">
        <v>13</v>
      </c>
      <c r="B20" s="57">
        <v>2.23E-4</v>
      </c>
      <c r="C20" s="57">
        <v>2.23E-4</v>
      </c>
      <c r="D20" s="58">
        <v>99067.4</v>
      </c>
      <c r="E20" s="58">
        <v>22.1</v>
      </c>
      <c r="F20" s="60">
        <v>59.75</v>
      </c>
      <c r="G20" s="3" t="s">
        <v>12</v>
      </c>
      <c r="H20" s="3">
        <v>13</v>
      </c>
      <c r="I20" s="57">
        <v>9.5000000000000005E-5</v>
      </c>
      <c r="J20" s="57">
        <v>9.5000000000000005E-5</v>
      </c>
      <c r="K20" s="58">
        <v>99243.9</v>
      </c>
      <c r="L20" s="58">
        <v>9.4</v>
      </c>
      <c r="M20" s="60">
        <v>65.31</v>
      </c>
    </row>
    <row r="21" spans="1:13" x14ac:dyDescent="0.35">
      <c r="A21" s="3">
        <v>14</v>
      </c>
      <c r="B21" s="57">
        <v>3.6200000000000002E-4</v>
      </c>
      <c r="C21" s="57">
        <v>3.6200000000000002E-4</v>
      </c>
      <c r="D21" s="58">
        <v>99045.2</v>
      </c>
      <c r="E21" s="58">
        <v>35.799999999999997</v>
      </c>
      <c r="F21" s="60">
        <v>58.76</v>
      </c>
      <c r="G21" s="3" t="s">
        <v>12</v>
      </c>
      <c r="H21" s="3">
        <v>14</v>
      </c>
      <c r="I21" s="57">
        <v>2.0900000000000001E-4</v>
      </c>
      <c r="J21" s="57">
        <v>2.0900000000000001E-4</v>
      </c>
      <c r="K21" s="58">
        <v>99234.4</v>
      </c>
      <c r="L21" s="58">
        <v>20.7</v>
      </c>
      <c r="M21" s="60">
        <v>64.31</v>
      </c>
    </row>
    <row r="22" spans="1:13" x14ac:dyDescent="0.35">
      <c r="A22" s="3">
        <v>15</v>
      </c>
      <c r="B22" s="57">
        <v>4.3300000000000001E-4</v>
      </c>
      <c r="C22" s="57">
        <v>4.3300000000000001E-4</v>
      </c>
      <c r="D22" s="58">
        <v>99009.4</v>
      </c>
      <c r="E22" s="58">
        <v>42.9</v>
      </c>
      <c r="F22" s="60">
        <v>57.78</v>
      </c>
      <c r="G22" s="3" t="s">
        <v>12</v>
      </c>
      <c r="H22" s="3">
        <v>15</v>
      </c>
      <c r="I22" s="57">
        <v>1.7899999999999999E-4</v>
      </c>
      <c r="J22" s="57">
        <v>1.7899999999999999E-4</v>
      </c>
      <c r="K22" s="58">
        <v>99213.7</v>
      </c>
      <c r="L22" s="58">
        <v>17.7</v>
      </c>
      <c r="M22" s="60">
        <v>63.33</v>
      </c>
    </row>
    <row r="23" spans="1:13" x14ac:dyDescent="0.35">
      <c r="A23" s="3">
        <v>16</v>
      </c>
      <c r="B23" s="57">
        <v>5.6099999999999998E-4</v>
      </c>
      <c r="C23" s="57">
        <v>5.6099999999999998E-4</v>
      </c>
      <c r="D23" s="58">
        <v>98966.5</v>
      </c>
      <c r="E23" s="58">
        <v>55.5</v>
      </c>
      <c r="F23" s="60">
        <v>56.8</v>
      </c>
      <c r="G23" s="3" t="s">
        <v>12</v>
      </c>
      <c r="H23" s="3">
        <v>16</v>
      </c>
      <c r="I23" s="57">
        <v>2.7300000000000002E-4</v>
      </c>
      <c r="J23" s="57">
        <v>2.7300000000000002E-4</v>
      </c>
      <c r="K23" s="58">
        <v>99196</v>
      </c>
      <c r="L23" s="58">
        <v>27.1</v>
      </c>
      <c r="M23" s="60">
        <v>62.34</v>
      </c>
    </row>
    <row r="24" spans="1:13" x14ac:dyDescent="0.35">
      <c r="A24" s="3">
        <v>17</v>
      </c>
      <c r="B24" s="57">
        <v>9.9599999999999992E-4</v>
      </c>
      <c r="C24" s="57">
        <v>9.9599999999999992E-4</v>
      </c>
      <c r="D24" s="58">
        <v>98911</v>
      </c>
      <c r="E24" s="58">
        <v>98.5</v>
      </c>
      <c r="F24" s="60">
        <v>55.84</v>
      </c>
      <c r="G24" s="3" t="s">
        <v>12</v>
      </c>
      <c r="H24" s="3">
        <v>17</v>
      </c>
      <c r="I24" s="57">
        <v>3.4200000000000002E-4</v>
      </c>
      <c r="J24" s="57">
        <v>3.4200000000000002E-4</v>
      </c>
      <c r="K24" s="58">
        <v>99168.9</v>
      </c>
      <c r="L24" s="58">
        <v>33.9</v>
      </c>
      <c r="M24" s="60">
        <v>61.35</v>
      </c>
    </row>
    <row r="25" spans="1:13" x14ac:dyDescent="0.35">
      <c r="A25" s="3">
        <v>18</v>
      </c>
      <c r="B25" s="57">
        <v>1.3309999999999999E-3</v>
      </c>
      <c r="C25" s="57">
        <v>1.33E-3</v>
      </c>
      <c r="D25" s="58">
        <v>98812.5</v>
      </c>
      <c r="E25" s="58">
        <v>131.4</v>
      </c>
      <c r="F25" s="60">
        <v>54.89</v>
      </c>
      <c r="G25" s="3" t="s">
        <v>12</v>
      </c>
      <c r="H25" s="3">
        <v>18</v>
      </c>
      <c r="I25" s="57">
        <v>3.7599999999999998E-4</v>
      </c>
      <c r="J25" s="57">
        <v>3.7599999999999998E-4</v>
      </c>
      <c r="K25" s="58">
        <v>99135</v>
      </c>
      <c r="L25" s="58">
        <v>37.299999999999997</v>
      </c>
      <c r="M25" s="60">
        <v>60.37</v>
      </c>
    </row>
    <row r="26" spans="1:13" x14ac:dyDescent="0.35">
      <c r="A26" s="3">
        <v>19</v>
      </c>
      <c r="B26" s="57">
        <v>1.256E-3</v>
      </c>
      <c r="C26" s="57">
        <v>1.255E-3</v>
      </c>
      <c r="D26" s="58">
        <v>98681.1</v>
      </c>
      <c r="E26" s="58">
        <v>123.9</v>
      </c>
      <c r="F26" s="60">
        <v>53.96</v>
      </c>
      <c r="G26" s="3" t="s">
        <v>12</v>
      </c>
      <c r="H26" s="3">
        <v>19</v>
      </c>
      <c r="I26" s="57">
        <v>2.8600000000000001E-4</v>
      </c>
      <c r="J26" s="57">
        <v>2.8600000000000001E-4</v>
      </c>
      <c r="K26" s="58">
        <v>99097.7</v>
      </c>
      <c r="L26" s="58">
        <v>28.4</v>
      </c>
      <c r="M26" s="60">
        <v>59.4</v>
      </c>
    </row>
    <row r="27" spans="1:13" x14ac:dyDescent="0.35">
      <c r="A27" s="3">
        <v>20</v>
      </c>
      <c r="B27" s="57">
        <v>9.8700000000000003E-4</v>
      </c>
      <c r="C27" s="57">
        <v>9.8700000000000003E-4</v>
      </c>
      <c r="D27" s="58">
        <v>98557.3</v>
      </c>
      <c r="E27" s="58">
        <v>97.3</v>
      </c>
      <c r="F27" s="60">
        <v>53.03</v>
      </c>
      <c r="G27" s="3" t="s">
        <v>12</v>
      </c>
      <c r="H27" s="3">
        <v>20</v>
      </c>
      <c r="I27" s="57">
        <v>2.31E-4</v>
      </c>
      <c r="J27" s="57">
        <v>2.31E-4</v>
      </c>
      <c r="K27" s="58">
        <v>99069.4</v>
      </c>
      <c r="L27" s="58">
        <v>22.9</v>
      </c>
      <c r="M27" s="60">
        <v>58.41</v>
      </c>
    </row>
    <row r="28" spans="1:13" x14ac:dyDescent="0.35">
      <c r="A28" s="3">
        <v>21</v>
      </c>
      <c r="B28" s="57">
        <v>1.42E-3</v>
      </c>
      <c r="C28" s="57">
        <v>1.4189999999999999E-3</v>
      </c>
      <c r="D28" s="58">
        <v>98460</v>
      </c>
      <c r="E28" s="58">
        <v>139.69999999999999</v>
      </c>
      <c r="F28" s="60">
        <v>52.08</v>
      </c>
      <c r="G28" s="3" t="s">
        <v>12</v>
      </c>
      <c r="H28" s="3">
        <v>21</v>
      </c>
      <c r="I28" s="57">
        <v>4.4799999999999999E-4</v>
      </c>
      <c r="J28" s="57">
        <v>4.4799999999999999E-4</v>
      </c>
      <c r="K28" s="58">
        <v>99046.5</v>
      </c>
      <c r="L28" s="58">
        <v>44.3</v>
      </c>
      <c r="M28" s="60">
        <v>57.43</v>
      </c>
    </row>
    <row r="29" spans="1:13" x14ac:dyDescent="0.35">
      <c r="A29" s="3">
        <v>22</v>
      </c>
      <c r="B29" s="57">
        <v>1.3079999999999999E-3</v>
      </c>
      <c r="C29" s="57">
        <v>1.307E-3</v>
      </c>
      <c r="D29" s="58">
        <v>98320.3</v>
      </c>
      <c r="E29" s="58">
        <v>128.5</v>
      </c>
      <c r="F29" s="60">
        <v>51.16</v>
      </c>
      <c r="G29" s="3" t="s">
        <v>12</v>
      </c>
      <c r="H29" s="3">
        <v>22</v>
      </c>
      <c r="I29" s="57">
        <v>3.0899999999999998E-4</v>
      </c>
      <c r="J29" s="57">
        <v>3.0899999999999998E-4</v>
      </c>
      <c r="K29" s="58">
        <v>99002.1</v>
      </c>
      <c r="L29" s="58">
        <v>30.6</v>
      </c>
      <c r="M29" s="60">
        <v>56.45</v>
      </c>
    </row>
    <row r="30" spans="1:13" x14ac:dyDescent="0.35">
      <c r="A30" s="3">
        <v>23</v>
      </c>
      <c r="B30" s="57">
        <v>1.059E-3</v>
      </c>
      <c r="C30" s="57">
        <v>1.0579999999999999E-3</v>
      </c>
      <c r="D30" s="58">
        <v>98191.8</v>
      </c>
      <c r="E30" s="58">
        <v>103.9</v>
      </c>
      <c r="F30" s="60">
        <v>50.22</v>
      </c>
      <c r="G30" s="3" t="s">
        <v>12</v>
      </c>
      <c r="H30" s="3">
        <v>23</v>
      </c>
      <c r="I30" s="57">
        <v>4.66E-4</v>
      </c>
      <c r="J30" s="57">
        <v>4.66E-4</v>
      </c>
      <c r="K30" s="58">
        <v>98971.6</v>
      </c>
      <c r="L30" s="58">
        <v>46.1</v>
      </c>
      <c r="M30" s="60">
        <v>55.47</v>
      </c>
    </row>
    <row r="31" spans="1:13" x14ac:dyDescent="0.35">
      <c r="A31" s="3">
        <v>24</v>
      </c>
      <c r="B31" s="57">
        <v>1.0300000000000001E-3</v>
      </c>
      <c r="C31" s="57">
        <v>1.0300000000000001E-3</v>
      </c>
      <c r="D31" s="58">
        <v>98087.9</v>
      </c>
      <c r="E31" s="58">
        <v>101</v>
      </c>
      <c r="F31" s="60">
        <v>49.28</v>
      </c>
      <c r="G31" s="3" t="s">
        <v>12</v>
      </c>
      <c r="H31" s="3">
        <v>24</v>
      </c>
      <c r="I31" s="57">
        <v>4.9700000000000005E-4</v>
      </c>
      <c r="J31" s="57">
        <v>4.9700000000000005E-4</v>
      </c>
      <c r="K31" s="58">
        <v>98925.4</v>
      </c>
      <c r="L31" s="58">
        <v>49.2</v>
      </c>
      <c r="M31" s="60">
        <v>54.5</v>
      </c>
    </row>
    <row r="32" spans="1:13" x14ac:dyDescent="0.35">
      <c r="A32" s="3">
        <v>25</v>
      </c>
      <c r="B32" s="57">
        <v>1.2290000000000001E-3</v>
      </c>
      <c r="C32" s="57">
        <v>1.2279999999999999E-3</v>
      </c>
      <c r="D32" s="58">
        <v>97986.9</v>
      </c>
      <c r="E32" s="58">
        <v>120.3</v>
      </c>
      <c r="F32" s="60">
        <v>48.33</v>
      </c>
      <c r="G32" s="3" t="s">
        <v>12</v>
      </c>
      <c r="H32" s="3">
        <v>25</v>
      </c>
      <c r="I32" s="57">
        <v>4.1800000000000002E-4</v>
      </c>
      <c r="J32" s="57">
        <v>4.1800000000000002E-4</v>
      </c>
      <c r="K32" s="58">
        <v>98876.3</v>
      </c>
      <c r="L32" s="58">
        <v>41.3</v>
      </c>
      <c r="M32" s="60">
        <v>53.52</v>
      </c>
    </row>
    <row r="33" spans="1:13" x14ac:dyDescent="0.35">
      <c r="A33" s="3">
        <v>26</v>
      </c>
      <c r="B33" s="57">
        <v>1.2869999999999999E-3</v>
      </c>
      <c r="C33" s="57">
        <v>1.286E-3</v>
      </c>
      <c r="D33" s="58">
        <v>97866.5</v>
      </c>
      <c r="E33" s="58">
        <v>125.9</v>
      </c>
      <c r="F33" s="60">
        <v>47.38</v>
      </c>
      <c r="G33" s="3" t="s">
        <v>12</v>
      </c>
      <c r="H33" s="3">
        <v>26</v>
      </c>
      <c r="I33" s="57">
        <v>4.37E-4</v>
      </c>
      <c r="J33" s="57">
        <v>4.37E-4</v>
      </c>
      <c r="K33" s="58">
        <v>98834.9</v>
      </c>
      <c r="L33" s="58">
        <v>43.2</v>
      </c>
      <c r="M33" s="60">
        <v>52.54</v>
      </c>
    </row>
    <row r="34" spans="1:13" x14ac:dyDescent="0.35">
      <c r="A34" s="3">
        <v>27</v>
      </c>
      <c r="B34" s="57">
        <v>1.5250000000000001E-3</v>
      </c>
      <c r="C34" s="57">
        <v>1.524E-3</v>
      </c>
      <c r="D34" s="58">
        <v>97740.6</v>
      </c>
      <c r="E34" s="58">
        <v>149</v>
      </c>
      <c r="F34" s="60">
        <v>46.44</v>
      </c>
      <c r="G34" s="3" t="s">
        <v>12</v>
      </c>
      <c r="H34" s="3">
        <v>27</v>
      </c>
      <c r="I34" s="57">
        <v>4.3600000000000003E-4</v>
      </c>
      <c r="J34" s="57">
        <v>4.3600000000000003E-4</v>
      </c>
      <c r="K34" s="58">
        <v>98791.7</v>
      </c>
      <c r="L34" s="58">
        <v>43.1</v>
      </c>
      <c r="M34" s="60">
        <v>51.57</v>
      </c>
    </row>
    <row r="35" spans="1:13" x14ac:dyDescent="0.35">
      <c r="A35" s="3">
        <v>28</v>
      </c>
      <c r="B35" s="57">
        <v>1.3320000000000001E-3</v>
      </c>
      <c r="C35" s="57">
        <v>1.3309999999999999E-3</v>
      </c>
      <c r="D35" s="58">
        <v>97591.7</v>
      </c>
      <c r="E35" s="58">
        <v>129.9</v>
      </c>
      <c r="F35" s="60">
        <v>45.51</v>
      </c>
      <c r="G35" s="3" t="s">
        <v>12</v>
      </c>
      <c r="H35" s="3">
        <v>28</v>
      </c>
      <c r="I35" s="57">
        <v>5.13E-4</v>
      </c>
      <c r="J35" s="57">
        <v>5.13E-4</v>
      </c>
      <c r="K35" s="58">
        <v>98748.6</v>
      </c>
      <c r="L35" s="58">
        <v>50.7</v>
      </c>
      <c r="M35" s="60">
        <v>50.59</v>
      </c>
    </row>
    <row r="36" spans="1:13" x14ac:dyDescent="0.35">
      <c r="A36" s="3">
        <v>29</v>
      </c>
      <c r="B36" s="57">
        <v>1.3270000000000001E-3</v>
      </c>
      <c r="C36" s="57">
        <v>1.3259999999999999E-3</v>
      </c>
      <c r="D36" s="58">
        <v>97461.8</v>
      </c>
      <c r="E36" s="58">
        <v>129.19999999999999</v>
      </c>
      <c r="F36" s="60">
        <v>44.57</v>
      </c>
      <c r="G36" s="3" t="s">
        <v>12</v>
      </c>
      <c r="H36" s="3">
        <v>29</v>
      </c>
      <c r="I36" s="57">
        <v>5.1400000000000003E-4</v>
      </c>
      <c r="J36" s="57">
        <v>5.1400000000000003E-4</v>
      </c>
      <c r="K36" s="58">
        <v>98697.9</v>
      </c>
      <c r="L36" s="58">
        <v>50.7</v>
      </c>
      <c r="M36" s="60">
        <v>49.62</v>
      </c>
    </row>
    <row r="37" spans="1:13" x14ac:dyDescent="0.35">
      <c r="A37" s="3">
        <v>30</v>
      </c>
      <c r="B37" s="57">
        <v>1.5560000000000001E-3</v>
      </c>
      <c r="C37" s="57">
        <v>1.554E-3</v>
      </c>
      <c r="D37" s="58">
        <v>97332.6</v>
      </c>
      <c r="E37" s="58">
        <v>151.30000000000001</v>
      </c>
      <c r="F37" s="60">
        <v>43.63</v>
      </c>
      <c r="G37" s="3" t="s">
        <v>12</v>
      </c>
      <c r="H37" s="3">
        <v>30</v>
      </c>
      <c r="I37" s="57">
        <v>5.7300000000000005E-4</v>
      </c>
      <c r="J37" s="57">
        <v>5.7300000000000005E-4</v>
      </c>
      <c r="K37" s="58">
        <v>98647.2</v>
      </c>
      <c r="L37" s="58">
        <v>56.6</v>
      </c>
      <c r="M37" s="60">
        <v>48.64</v>
      </c>
    </row>
    <row r="38" spans="1:13" x14ac:dyDescent="0.35">
      <c r="A38" s="3">
        <v>31</v>
      </c>
      <c r="B38" s="57">
        <v>1.3240000000000001E-3</v>
      </c>
      <c r="C38" s="57">
        <v>1.323E-3</v>
      </c>
      <c r="D38" s="58">
        <v>97181.3</v>
      </c>
      <c r="E38" s="58">
        <v>128.6</v>
      </c>
      <c r="F38" s="60">
        <v>42.7</v>
      </c>
      <c r="G38" s="3" t="s">
        <v>12</v>
      </c>
      <c r="H38" s="3">
        <v>31</v>
      </c>
      <c r="I38" s="57">
        <v>6.7299999999999999E-4</v>
      </c>
      <c r="J38" s="57">
        <v>6.7199999999999996E-4</v>
      </c>
      <c r="K38" s="58">
        <v>98590.6</v>
      </c>
      <c r="L38" s="58">
        <v>66.3</v>
      </c>
      <c r="M38" s="60">
        <v>47.67</v>
      </c>
    </row>
    <row r="39" spans="1:13" x14ac:dyDescent="0.35">
      <c r="A39" s="3">
        <v>32</v>
      </c>
      <c r="B39" s="57">
        <v>1.5870000000000001E-3</v>
      </c>
      <c r="C39" s="57">
        <v>1.586E-3</v>
      </c>
      <c r="D39" s="58">
        <v>97052.7</v>
      </c>
      <c r="E39" s="58">
        <v>153.9</v>
      </c>
      <c r="F39" s="60">
        <v>41.76</v>
      </c>
      <c r="G39" s="3" t="s">
        <v>12</v>
      </c>
      <c r="H39" s="3">
        <v>32</v>
      </c>
      <c r="I39" s="57">
        <v>6.0800000000000003E-4</v>
      </c>
      <c r="J39" s="57">
        <v>6.0700000000000001E-4</v>
      </c>
      <c r="K39" s="58">
        <v>98524.3</v>
      </c>
      <c r="L39" s="58">
        <v>59.8</v>
      </c>
      <c r="M39" s="60">
        <v>46.7</v>
      </c>
    </row>
    <row r="40" spans="1:13" x14ac:dyDescent="0.35">
      <c r="A40" s="3">
        <v>33</v>
      </c>
      <c r="B40" s="57">
        <v>1.328E-3</v>
      </c>
      <c r="C40" s="57">
        <v>1.3270000000000001E-3</v>
      </c>
      <c r="D40" s="58">
        <v>96898.8</v>
      </c>
      <c r="E40" s="58">
        <v>128.6</v>
      </c>
      <c r="F40" s="60">
        <v>40.82</v>
      </c>
      <c r="G40" s="3" t="s">
        <v>12</v>
      </c>
      <c r="H40" s="3">
        <v>33</v>
      </c>
      <c r="I40" s="57">
        <v>6.7199999999999996E-4</v>
      </c>
      <c r="J40" s="57">
        <v>6.7100000000000005E-4</v>
      </c>
      <c r="K40" s="58">
        <v>98464.5</v>
      </c>
      <c r="L40" s="58">
        <v>66.099999999999994</v>
      </c>
      <c r="M40" s="60">
        <v>45.73</v>
      </c>
    </row>
    <row r="41" spans="1:13" x14ac:dyDescent="0.35">
      <c r="A41" s="3">
        <v>34</v>
      </c>
      <c r="B41" s="57">
        <v>1.436E-3</v>
      </c>
      <c r="C41" s="57">
        <v>1.4350000000000001E-3</v>
      </c>
      <c r="D41" s="58">
        <v>96770.2</v>
      </c>
      <c r="E41" s="58">
        <v>138.9</v>
      </c>
      <c r="F41" s="60">
        <v>39.880000000000003</v>
      </c>
      <c r="G41" s="3" t="s">
        <v>12</v>
      </c>
      <c r="H41" s="3">
        <v>34</v>
      </c>
      <c r="I41" s="57">
        <v>6.6699999999999995E-4</v>
      </c>
      <c r="J41" s="57">
        <v>6.6699999999999995E-4</v>
      </c>
      <c r="K41" s="58">
        <v>98398.399999999994</v>
      </c>
      <c r="L41" s="58">
        <v>65.599999999999994</v>
      </c>
      <c r="M41" s="60">
        <v>44.76</v>
      </c>
    </row>
    <row r="42" spans="1:13" x14ac:dyDescent="0.35">
      <c r="A42" s="3">
        <v>35</v>
      </c>
      <c r="B42" s="57">
        <v>1.4790000000000001E-3</v>
      </c>
      <c r="C42" s="57">
        <v>1.4779999999999999E-3</v>
      </c>
      <c r="D42" s="58">
        <v>96631.4</v>
      </c>
      <c r="E42" s="58">
        <v>142.80000000000001</v>
      </c>
      <c r="F42" s="60">
        <v>38.93</v>
      </c>
      <c r="G42" s="3" t="s">
        <v>12</v>
      </c>
      <c r="H42" s="3">
        <v>35</v>
      </c>
      <c r="I42" s="57">
        <v>8.5300000000000003E-4</v>
      </c>
      <c r="J42" s="57">
        <v>8.52E-4</v>
      </c>
      <c r="K42" s="58">
        <v>98332.800000000003</v>
      </c>
      <c r="L42" s="58">
        <v>83.8</v>
      </c>
      <c r="M42" s="60">
        <v>43.79</v>
      </c>
    </row>
    <row r="43" spans="1:13" x14ac:dyDescent="0.35">
      <c r="A43" s="3">
        <v>36</v>
      </c>
      <c r="B43" s="57">
        <v>1.5870000000000001E-3</v>
      </c>
      <c r="C43" s="57">
        <v>1.585E-3</v>
      </c>
      <c r="D43" s="58">
        <v>96488.5</v>
      </c>
      <c r="E43" s="58">
        <v>153</v>
      </c>
      <c r="F43" s="60">
        <v>37.99</v>
      </c>
      <c r="G43" s="3" t="s">
        <v>12</v>
      </c>
      <c r="H43" s="3">
        <v>36</v>
      </c>
      <c r="I43" s="57">
        <v>8.3600000000000005E-4</v>
      </c>
      <c r="J43" s="57">
        <v>8.3600000000000005E-4</v>
      </c>
      <c r="K43" s="58">
        <v>98249</v>
      </c>
      <c r="L43" s="58">
        <v>82.1</v>
      </c>
      <c r="M43" s="60">
        <v>42.83</v>
      </c>
    </row>
    <row r="44" spans="1:13" x14ac:dyDescent="0.35">
      <c r="A44" s="3">
        <v>37</v>
      </c>
      <c r="B44" s="57">
        <v>1.482E-3</v>
      </c>
      <c r="C44" s="57">
        <v>1.4809999999999999E-3</v>
      </c>
      <c r="D44" s="58">
        <v>96335.6</v>
      </c>
      <c r="E44" s="58">
        <v>142.69999999999999</v>
      </c>
      <c r="F44" s="60">
        <v>37.049999999999997</v>
      </c>
      <c r="G44" s="3" t="s">
        <v>12</v>
      </c>
      <c r="H44" s="3">
        <v>37</v>
      </c>
      <c r="I44" s="57">
        <v>9.9500000000000001E-4</v>
      </c>
      <c r="J44" s="57">
        <v>9.9400000000000009E-4</v>
      </c>
      <c r="K44" s="58">
        <v>98166.8</v>
      </c>
      <c r="L44" s="58">
        <v>97.6</v>
      </c>
      <c r="M44" s="60">
        <v>41.86</v>
      </c>
    </row>
    <row r="45" spans="1:13" x14ac:dyDescent="0.35">
      <c r="A45" s="3">
        <v>38</v>
      </c>
      <c r="B45" s="57">
        <v>1.7539999999999999E-3</v>
      </c>
      <c r="C45" s="57">
        <v>1.7520000000000001E-3</v>
      </c>
      <c r="D45" s="58">
        <v>96192.9</v>
      </c>
      <c r="E45" s="58">
        <v>168.6</v>
      </c>
      <c r="F45" s="60">
        <v>36.1</v>
      </c>
      <c r="G45" s="3" t="s">
        <v>12</v>
      </c>
      <c r="H45" s="3">
        <v>38</v>
      </c>
      <c r="I45" s="57">
        <v>9.77E-4</v>
      </c>
      <c r="J45" s="57">
        <v>9.77E-4</v>
      </c>
      <c r="K45" s="58">
        <v>98069.2</v>
      </c>
      <c r="L45" s="58">
        <v>95.8</v>
      </c>
      <c r="M45" s="60">
        <v>40.9</v>
      </c>
    </row>
    <row r="46" spans="1:13" x14ac:dyDescent="0.35">
      <c r="A46" s="3">
        <v>39</v>
      </c>
      <c r="B46" s="57">
        <v>1.8680000000000001E-3</v>
      </c>
      <c r="C46" s="57">
        <v>1.866E-3</v>
      </c>
      <c r="D46" s="58">
        <v>96024.3</v>
      </c>
      <c r="E46" s="58">
        <v>179.2</v>
      </c>
      <c r="F46" s="60">
        <v>35.17</v>
      </c>
      <c r="G46" s="3" t="s">
        <v>12</v>
      </c>
      <c r="H46" s="3">
        <v>39</v>
      </c>
      <c r="I46" s="57">
        <v>1.2030000000000001E-3</v>
      </c>
      <c r="J46" s="57">
        <v>1.2019999999999999E-3</v>
      </c>
      <c r="K46" s="58">
        <v>97973.4</v>
      </c>
      <c r="L46" s="58">
        <v>117.8</v>
      </c>
      <c r="M46" s="60">
        <v>39.94</v>
      </c>
    </row>
    <row r="47" spans="1:13" x14ac:dyDescent="0.35">
      <c r="A47" s="3">
        <v>40</v>
      </c>
      <c r="B47" s="57">
        <v>2.2290000000000001E-3</v>
      </c>
      <c r="C47" s="57">
        <v>2.2260000000000001E-3</v>
      </c>
      <c r="D47" s="58">
        <v>95845.2</v>
      </c>
      <c r="E47" s="58">
        <v>213.4</v>
      </c>
      <c r="F47" s="60">
        <v>34.229999999999997</v>
      </c>
      <c r="G47" s="3" t="s">
        <v>12</v>
      </c>
      <c r="H47" s="3">
        <v>40</v>
      </c>
      <c r="I47" s="57">
        <v>1.4530000000000001E-3</v>
      </c>
      <c r="J47" s="57">
        <v>1.4519999999999999E-3</v>
      </c>
      <c r="K47" s="58">
        <v>97855.6</v>
      </c>
      <c r="L47" s="58">
        <v>142</v>
      </c>
      <c r="M47" s="60">
        <v>38.99</v>
      </c>
    </row>
    <row r="48" spans="1:13" x14ac:dyDescent="0.35">
      <c r="A48" s="3">
        <v>41</v>
      </c>
      <c r="B48" s="57">
        <v>2.3059999999999999E-3</v>
      </c>
      <c r="C48" s="57">
        <v>2.3029999999999999E-3</v>
      </c>
      <c r="D48" s="58">
        <v>95631.8</v>
      </c>
      <c r="E48" s="58">
        <v>220.3</v>
      </c>
      <c r="F48" s="60">
        <v>33.31</v>
      </c>
      <c r="G48" s="3" t="s">
        <v>12</v>
      </c>
      <c r="H48" s="3">
        <v>41</v>
      </c>
      <c r="I48" s="57">
        <v>1.3979999999999999E-3</v>
      </c>
      <c r="J48" s="57">
        <v>1.397E-3</v>
      </c>
      <c r="K48" s="58">
        <v>97713.600000000006</v>
      </c>
      <c r="L48" s="58">
        <v>136.5</v>
      </c>
      <c r="M48" s="60">
        <v>38.04</v>
      </c>
    </row>
    <row r="49" spans="1:13" x14ac:dyDescent="0.35">
      <c r="A49" s="3">
        <v>42</v>
      </c>
      <c r="B49" s="57">
        <v>2.5240000000000002E-3</v>
      </c>
      <c r="C49" s="57">
        <v>2.5209999999999998E-3</v>
      </c>
      <c r="D49" s="58">
        <v>95411.5</v>
      </c>
      <c r="E49" s="58">
        <v>240.5</v>
      </c>
      <c r="F49" s="60">
        <v>32.380000000000003</v>
      </c>
      <c r="G49" s="3" t="s">
        <v>12</v>
      </c>
      <c r="H49" s="3">
        <v>42</v>
      </c>
      <c r="I49" s="57">
        <v>1.5150000000000001E-3</v>
      </c>
      <c r="J49" s="57">
        <v>1.5139999999999999E-3</v>
      </c>
      <c r="K49" s="58">
        <v>97577</v>
      </c>
      <c r="L49" s="58">
        <v>147.69999999999999</v>
      </c>
      <c r="M49" s="60">
        <v>37.1</v>
      </c>
    </row>
    <row r="50" spans="1:13" x14ac:dyDescent="0.35">
      <c r="A50" s="3">
        <v>43</v>
      </c>
      <c r="B50" s="57">
        <v>2.856E-3</v>
      </c>
      <c r="C50" s="57">
        <v>2.8519999999999999E-3</v>
      </c>
      <c r="D50" s="58">
        <v>95171</v>
      </c>
      <c r="E50" s="58">
        <v>271.39999999999998</v>
      </c>
      <c r="F50" s="60">
        <v>31.46</v>
      </c>
      <c r="G50" s="3" t="s">
        <v>12</v>
      </c>
      <c r="H50" s="3">
        <v>43</v>
      </c>
      <c r="I50" s="57">
        <v>1.869E-3</v>
      </c>
      <c r="J50" s="57">
        <v>1.867E-3</v>
      </c>
      <c r="K50" s="58">
        <v>97429.3</v>
      </c>
      <c r="L50" s="58">
        <v>181.9</v>
      </c>
      <c r="M50" s="60">
        <v>36.15</v>
      </c>
    </row>
    <row r="51" spans="1:13" x14ac:dyDescent="0.35">
      <c r="A51" s="3">
        <v>44</v>
      </c>
      <c r="B51" s="57">
        <v>2.8019999999999998E-3</v>
      </c>
      <c r="C51" s="57">
        <v>2.7980000000000001E-3</v>
      </c>
      <c r="D51" s="58">
        <v>94899.6</v>
      </c>
      <c r="E51" s="58">
        <v>265.5</v>
      </c>
      <c r="F51" s="60">
        <v>30.55</v>
      </c>
      <c r="G51" s="3" t="s">
        <v>12</v>
      </c>
      <c r="H51" s="3">
        <v>44</v>
      </c>
      <c r="I51" s="57">
        <v>1.9250000000000001E-3</v>
      </c>
      <c r="J51" s="57">
        <v>1.923E-3</v>
      </c>
      <c r="K51" s="58">
        <v>97247.5</v>
      </c>
      <c r="L51" s="58">
        <v>187</v>
      </c>
      <c r="M51" s="60">
        <v>35.22</v>
      </c>
    </row>
    <row r="52" spans="1:13" x14ac:dyDescent="0.35">
      <c r="A52" s="3">
        <v>45</v>
      </c>
      <c r="B52" s="57">
        <v>3.826E-3</v>
      </c>
      <c r="C52" s="57">
        <v>3.8180000000000002E-3</v>
      </c>
      <c r="D52" s="58">
        <v>94634.1</v>
      </c>
      <c r="E52" s="58">
        <v>361.3</v>
      </c>
      <c r="F52" s="60">
        <v>29.63</v>
      </c>
      <c r="G52" s="3" t="s">
        <v>12</v>
      </c>
      <c r="H52" s="3">
        <v>45</v>
      </c>
      <c r="I52" s="57">
        <v>2.3280000000000002E-3</v>
      </c>
      <c r="J52" s="57">
        <v>2.3259999999999999E-3</v>
      </c>
      <c r="K52" s="58">
        <v>97060.4</v>
      </c>
      <c r="L52" s="58">
        <v>225.7</v>
      </c>
      <c r="M52" s="60">
        <v>34.29</v>
      </c>
    </row>
    <row r="53" spans="1:13" x14ac:dyDescent="0.35">
      <c r="A53" s="3">
        <v>46</v>
      </c>
      <c r="B53" s="57">
        <v>3.8839999999999999E-3</v>
      </c>
      <c r="C53" s="57">
        <v>3.8760000000000001E-3</v>
      </c>
      <c r="D53" s="58">
        <v>94272.7</v>
      </c>
      <c r="E53" s="58">
        <v>365.4</v>
      </c>
      <c r="F53" s="60">
        <v>28.75</v>
      </c>
      <c r="G53" s="3" t="s">
        <v>12</v>
      </c>
      <c r="H53" s="3">
        <v>46</v>
      </c>
      <c r="I53" s="57">
        <v>2.3089999999999999E-3</v>
      </c>
      <c r="J53" s="57">
        <v>2.307E-3</v>
      </c>
      <c r="K53" s="58">
        <v>96834.7</v>
      </c>
      <c r="L53" s="58">
        <v>223.4</v>
      </c>
      <c r="M53" s="60">
        <v>33.369999999999997</v>
      </c>
    </row>
    <row r="54" spans="1:13" x14ac:dyDescent="0.35">
      <c r="A54" s="3">
        <v>47</v>
      </c>
      <c r="B54" s="57">
        <v>3.9170000000000003E-3</v>
      </c>
      <c r="C54" s="57">
        <v>3.9090000000000001E-3</v>
      </c>
      <c r="D54" s="58">
        <v>93907.3</v>
      </c>
      <c r="E54" s="58">
        <v>367.1</v>
      </c>
      <c r="F54" s="60">
        <v>27.86</v>
      </c>
      <c r="G54" s="3" t="s">
        <v>12</v>
      </c>
      <c r="H54" s="3">
        <v>47</v>
      </c>
      <c r="I54" s="57">
        <v>2.5089999999999999E-3</v>
      </c>
      <c r="J54" s="57">
        <v>2.506E-3</v>
      </c>
      <c r="K54" s="58">
        <v>96611.3</v>
      </c>
      <c r="L54" s="58">
        <v>242.1</v>
      </c>
      <c r="M54" s="60">
        <v>32.44</v>
      </c>
    </row>
    <row r="55" spans="1:13" x14ac:dyDescent="0.35">
      <c r="A55" s="3">
        <v>48</v>
      </c>
      <c r="B55" s="57">
        <v>4.2630000000000003E-3</v>
      </c>
      <c r="C55" s="57">
        <v>4.254E-3</v>
      </c>
      <c r="D55" s="58">
        <v>93540.2</v>
      </c>
      <c r="E55" s="58">
        <v>397.9</v>
      </c>
      <c r="F55" s="60">
        <v>26.96</v>
      </c>
      <c r="G55" s="3" t="s">
        <v>12</v>
      </c>
      <c r="H55" s="3">
        <v>48</v>
      </c>
      <c r="I55" s="57">
        <v>2.7620000000000001E-3</v>
      </c>
      <c r="J55" s="57">
        <v>2.758E-3</v>
      </c>
      <c r="K55" s="58">
        <v>96369.2</v>
      </c>
      <c r="L55" s="58">
        <v>265.8</v>
      </c>
      <c r="M55" s="60">
        <v>31.52</v>
      </c>
    </row>
    <row r="56" spans="1:13" x14ac:dyDescent="0.35">
      <c r="A56" s="3">
        <v>49</v>
      </c>
      <c r="B56" s="57">
        <v>4.9699999999999996E-3</v>
      </c>
      <c r="C56" s="57">
        <v>4.9579999999999997E-3</v>
      </c>
      <c r="D56" s="58">
        <v>93142.3</v>
      </c>
      <c r="E56" s="58">
        <v>461.8</v>
      </c>
      <c r="F56" s="60">
        <v>26.08</v>
      </c>
      <c r="G56" s="3" t="s">
        <v>12</v>
      </c>
      <c r="H56" s="3">
        <v>49</v>
      </c>
      <c r="I56" s="57">
        <v>3.2100000000000002E-3</v>
      </c>
      <c r="J56" s="57">
        <v>3.2049999999999999E-3</v>
      </c>
      <c r="K56" s="58">
        <v>96103.4</v>
      </c>
      <c r="L56" s="58">
        <v>308</v>
      </c>
      <c r="M56" s="60">
        <v>30.61</v>
      </c>
    </row>
    <row r="57" spans="1:13" x14ac:dyDescent="0.35">
      <c r="A57" s="3">
        <v>50</v>
      </c>
      <c r="B57" s="57">
        <v>5.4679999999999998E-3</v>
      </c>
      <c r="C57" s="57">
        <v>5.4539999999999996E-3</v>
      </c>
      <c r="D57" s="58">
        <v>92680.6</v>
      </c>
      <c r="E57" s="58">
        <v>505.4</v>
      </c>
      <c r="F57" s="60">
        <v>25.2</v>
      </c>
      <c r="G57" s="3" t="s">
        <v>12</v>
      </c>
      <c r="H57" s="3">
        <v>50</v>
      </c>
      <c r="I57" s="57">
        <v>3.6770000000000001E-3</v>
      </c>
      <c r="J57" s="57">
        <v>3.6700000000000001E-3</v>
      </c>
      <c r="K57" s="58">
        <v>95795.4</v>
      </c>
      <c r="L57" s="58">
        <v>351.6</v>
      </c>
      <c r="M57" s="60">
        <v>29.7</v>
      </c>
    </row>
    <row r="58" spans="1:13" x14ac:dyDescent="0.35">
      <c r="A58" s="3">
        <v>51</v>
      </c>
      <c r="B58" s="57">
        <v>6.7149999999999996E-3</v>
      </c>
      <c r="C58" s="57">
        <v>6.6930000000000002E-3</v>
      </c>
      <c r="D58" s="58">
        <v>92175.1</v>
      </c>
      <c r="E58" s="58">
        <v>616.9</v>
      </c>
      <c r="F58" s="60">
        <v>24.34</v>
      </c>
      <c r="G58" s="3" t="s">
        <v>12</v>
      </c>
      <c r="H58" s="3">
        <v>51</v>
      </c>
      <c r="I58" s="57">
        <v>4.0460000000000001E-3</v>
      </c>
      <c r="J58" s="57">
        <v>4.0369999999999998E-3</v>
      </c>
      <c r="K58" s="58">
        <v>95443.9</v>
      </c>
      <c r="L58" s="58">
        <v>385.3</v>
      </c>
      <c r="M58" s="60">
        <v>28.81</v>
      </c>
    </row>
    <row r="59" spans="1:13" x14ac:dyDescent="0.35">
      <c r="A59" s="3">
        <v>52</v>
      </c>
      <c r="B59" s="57">
        <v>7.2610000000000001E-3</v>
      </c>
      <c r="C59" s="57">
        <v>7.234E-3</v>
      </c>
      <c r="D59" s="58">
        <v>91558.2</v>
      </c>
      <c r="E59" s="58">
        <v>662.4</v>
      </c>
      <c r="F59" s="60">
        <v>23.5</v>
      </c>
      <c r="G59" s="3" t="s">
        <v>12</v>
      </c>
      <c r="H59" s="3">
        <v>52</v>
      </c>
      <c r="I59" s="57">
        <v>4.6569999999999997E-3</v>
      </c>
      <c r="J59" s="57">
        <v>4.646E-3</v>
      </c>
      <c r="K59" s="58">
        <v>95058.5</v>
      </c>
      <c r="L59" s="58">
        <v>441.7</v>
      </c>
      <c r="M59" s="60">
        <v>27.93</v>
      </c>
    </row>
    <row r="60" spans="1:13" x14ac:dyDescent="0.35">
      <c r="A60" s="3">
        <v>53</v>
      </c>
      <c r="B60" s="57">
        <v>8.0619999999999997E-3</v>
      </c>
      <c r="C60" s="57">
        <v>8.0300000000000007E-3</v>
      </c>
      <c r="D60" s="58">
        <v>90895.8</v>
      </c>
      <c r="E60" s="58">
        <v>729.8</v>
      </c>
      <c r="F60" s="60">
        <v>22.67</v>
      </c>
      <c r="G60" s="3" t="s">
        <v>12</v>
      </c>
      <c r="H60" s="3">
        <v>53</v>
      </c>
      <c r="I60" s="57">
        <v>4.6839999999999998E-3</v>
      </c>
      <c r="J60" s="57">
        <v>4.6730000000000001E-3</v>
      </c>
      <c r="K60" s="58">
        <v>94616.9</v>
      </c>
      <c r="L60" s="58">
        <v>442.2</v>
      </c>
      <c r="M60" s="60">
        <v>27.05</v>
      </c>
    </row>
    <row r="61" spans="1:13" x14ac:dyDescent="0.35">
      <c r="A61" s="3">
        <v>54</v>
      </c>
      <c r="B61" s="57">
        <v>8.8660000000000006E-3</v>
      </c>
      <c r="C61" s="57">
        <v>8.8269999999999998E-3</v>
      </c>
      <c r="D61" s="58">
        <v>90166</v>
      </c>
      <c r="E61" s="58">
        <v>795.9</v>
      </c>
      <c r="F61" s="60">
        <v>21.85</v>
      </c>
      <c r="G61" s="3" t="s">
        <v>12</v>
      </c>
      <c r="H61" s="3">
        <v>54</v>
      </c>
      <c r="I61" s="57">
        <v>5.3889999999999997E-3</v>
      </c>
      <c r="J61" s="57">
        <v>5.3740000000000003E-3</v>
      </c>
      <c r="K61" s="58">
        <v>94174.7</v>
      </c>
      <c r="L61" s="58">
        <v>506.1</v>
      </c>
      <c r="M61" s="60">
        <v>26.18</v>
      </c>
    </row>
    <row r="62" spans="1:13" x14ac:dyDescent="0.35">
      <c r="A62" s="3">
        <v>55</v>
      </c>
      <c r="B62" s="57">
        <v>1.014E-2</v>
      </c>
      <c r="C62" s="57">
        <v>1.0089000000000001E-2</v>
      </c>
      <c r="D62" s="58">
        <v>89370</v>
      </c>
      <c r="E62" s="58">
        <v>901.6</v>
      </c>
      <c r="F62" s="60">
        <v>21.04</v>
      </c>
      <c r="G62" s="3" t="s">
        <v>12</v>
      </c>
      <c r="H62" s="3">
        <v>55</v>
      </c>
      <c r="I62" s="57">
        <v>5.4819999999999999E-3</v>
      </c>
      <c r="J62" s="57">
        <v>5.4669999999999996E-3</v>
      </c>
      <c r="K62" s="58">
        <v>93668.6</v>
      </c>
      <c r="L62" s="58">
        <v>512.1</v>
      </c>
      <c r="M62" s="60">
        <v>25.32</v>
      </c>
    </row>
    <row r="63" spans="1:13" x14ac:dyDescent="0.35">
      <c r="A63" s="3">
        <v>56</v>
      </c>
      <c r="B63" s="57">
        <v>1.1083000000000001E-2</v>
      </c>
      <c r="C63" s="57">
        <v>1.1022000000000001E-2</v>
      </c>
      <c r="D63" s="58">
        <v>88468.4</v>
      </c>
      <c r="E63" s="58">
        <v>975.1</v>
      </c>
      <c r="F63" s="60">
        <v>20.25</v>
      </c>
      <c r="G63" s="3" t="s">
        <v>12</v>
      </c>
      <c r="H63" s="3">
        <v>56</v>
      </c>
      <c r="I63" s="57">
        <v>6.4900000000000001E-3</v>
      </c>
      <c r="J63" s="57">
        <v>6.4689999999999999E-3</v>
      </c>
      <c r="K63" s="58">
        <v>93156.5</v>
      </c>
      <c r="L63" s="58">
        <v>602.6</v>
      </c>
      <c r="M63" s="60">
        <v>24.45</v>
      </c>
    </row>
    <row r="64" spans="1:13" x14ac:dyDescent="0.35">
      <c r="A64" s="3">
        <v>57</v>
      </c>
      <c r="B64" s="57">
        <v>1.2421E-2</v>
      </c>
      <c r="C64" s="57">
        <v>1.2344000000000001E-2</v>
      </c>
      <c r="D64" s="58">
        <v>87493.3</v>
      </c>
      <c r="E64" s="58">
        <v>1080</v>
      </c>
      <c r="F64" s="60">
        <v>19.47</v>
      </c>
      <c r="G64" s="3" t="s">
        <v>12</v>
      </c>
      <c r="H64" s="3">
        <v>57</v>
      </c>
      <c r="I64" s="57">
        <v>7.4269999999999996E-3</v>
      </c>
      <c r="J64" s="57">
        <v>7.4000000000000003E-3</v>
      </c>
      <c r="K64" s="58">
        <v>92553.9</v>
      </c>
      <c r="L64" s="58">
        <v>684.9</v>
      </c>
      <c r="M64" s="60">
        <v>23.61</v>
      </c>
    </row>
    <row r="65" spans="1:13" x14ac:dyDescent="0.35">
      <c r="A65" s="3">
        <v>58</v>
      </c>
      <c r="B65" s="57">
        <v>1.3051E-2</v>
      </c>
      <c r="C65" s="57">
        <v>1.2966E-2</v>
      </c>
      <c r="D65" s="58">
        <v>86413.3</v>
      </c>
      <c r="E65" s="58">
        <v>1120.4000000000001</v>
      </c>
      <c r="F65" s="60">
        <v>18.7</v>
      </c>
      <c r="G65" s="3" t="s">
        <v>12</v>
      </c>
      <c r="H65" s="3">
        <v>58</v>
      </c>
      <c r="I65" s="57">
        <v>7.3930000000000003E-3</v>
      </c>
      <c r="J65" s="57">
        <v>7.365E-3</v>
      </c>
      <c r="K65" s="58">
        <v>91869</v>
      </c>
      <c r="L65" s="58">
        <v>676.7</v>
      </c>
      <c r="M65" s="60">
        <v>22.78</v>
      </c>
    </row>
    <row r="66" spans="1:13" x14ac:dyDescent="0.35">
      <c r="A66" s="3">
        <v>59</v>
      </c>
      <c r="B66" s="57">
        <v>1.4369E-2</v>
      </c>
      <c r="C66" s="57">
        <v>1.4265999999999999E-2</v>
      </c>
      <c r="D66" s="58">
        <v>85292.800000000003</v>
      </c>
      <c r="E66" s="58">
        <v>1216.8</v>
      </c>
      <c r="F66" s="60">
        <v>17.940000000000001</v>
      </c>
      <c r="G66" s="3" t="s">
        <v>12</v>
      </c>
      <c r="H66" s="3">
        <v>59</v>
      </c>
      <c r="I66" s="57">
        <v>8.3350000000000004E-3</v>
      </c>
      <c r="J66" s="57">
        <v>8.3000000000000001E-3</v>
      </c>
      <c r="K66" s="58">
        <v>91192.4</v>
      </c>
      <c r="L66" s="58">
        <v>756.9</v>
      </c>
      <c r="M66" s="60">
        <v>21.95</v>
      </c>
    </row>
    <row r="67" spans="1:13" x14ac:dyDescent="0.35">
      <c r="A67" s="3">
        <v>60</v>
      </c>
      <c r="B67" s="57">
        <v>1.6093E-2</v>
      </c>
      <c r="C67" s="57">
        <v>1.5963999999999999E-2</v>
      </c>
      <c r="D67" s="58">
        <v>84076</v>
      </c>
      <c r="E67" s="58">
        <v>1342.2</v>
      </c>
      <c r="F67" s="60">
        <v>17.2</v>
      </c>
      <c r="G67" s="3" t="s">
        <v>12</v>
      </c>
      <c r="H67" s="3">
        <v>60</v>
      </c>
      <c r="I67" s="57">
        <v>9.8110000000000003E-3</v>
      </c>
      <c r="J67" s="57">
        <v>9.7630000000000008E-3</v>
      </c>
      <c r="K67" s="58">
        <v>90435.4</v>
      </c>
      <c r="L67" s="58">
        <v>883</v>
      </c>
      <c r="M67" s="60">
        <v>21.13</v>
      </c>
    </row>
    <row r="68" spans="1:13" x14ac:dyDescent="0.35">
      <c r="A68" s="3">
        <v>61</v>
      </c>
      <c r="B68" s="57">
        <v>1.7649000000000001E-2</v>
      </c>
      <c r="C68" s="57">
        <v>1.7495E-2</v>
      </c>
      <c r="D68" s="58">
        <v>82733.8</v>
      </c>
      <c r="E68" s="58">
        <v>1447.4</v>
      </c>
      <c r="F68" s="60">
        <v>16.47</v>
      </c>
      <c r="G68" s="3" t="s">
        <v>12</v>
      </c>
      <c r="H68" s="3">
        <v>61</v>
      </c>
      <c r="I68" s="57">
        <v>1.0289E-2</v>
      </c>
      <c r="J68" s="57">
        <v>1.0236E-2</v>
      </c>
      <c r="K68" s="58">
        <v>89552.5</v>
      </c>
      <c r="L68" s="58">
        <v>916.7</v>
      </c>
      <c r="M68" s="60">
        <v>20.329999999999998</v>
      </c>
    </row>
    <row r="69" spans="1:13" x14ac:dyDescent="0.35">
      <c r="A69" s="3">
        <v>62</v>
      </c>
      <c r="B69" s="57">
        <v>2.0386000000000001E-2</v>
      </c>
      <c r="C69" s="57">
        <v>2.0181000000000001E-2</v>
      </c>
      <c r="D69" s="58">
        <v>81286.399999999994</v>
      </c>
      <c r="E69" s="58">
        <v>1640.4</v>
      </c>
      <c r="F69" s="60">
        <v>15.75</v>
      </c>
      <c r="G69" s="3" t="s">
        <v>12</v>
      </c>
      <c r="H69" s="3">
        <v>62</v>
      </c>
      <c r="I69" s="57">
        <v>1.1609E-2</v>
      </c>
      <c r="J69" s="57">
        <v>1.1542E-2</v>
      </c>
      <c r="K69" s="58">
        <v>88635.8</v>
      </c>
      <c r="L69" s="58">
        <v>1023</v>
      </c>
      <c r="M69" s="60">
        <v>19.54</v>
      </c>
    </row>
    <row r="70" spans="1:13" x14ac:dyDescent="0.35">
      <c r="A70" s="3">
        <v>63</v>
      </c>
      <c r="B70" s="57">
        <v>2.2721999999999999E-2</v>
      </c>
      <c r="C70" s="57">
        <v>2.2466E-2</v>
      </c>
      <c r="D70" s="58">
        <v>79646</v>
      </c>
      <c r="E70" s="58">
        <v>1789.4</v>
      </c>
      <c r="F70" s="60">
        <v>15.06</v>
      </c>
      <c r="G70" s="3" t="s">
        <v>12</v>
      </c>
      <c r="H70" s="3">
        <v>63</v>
      </c>
      <c r="I70" s="57">
        <v>1.2636E-2</v>
      </c>
      <c r="J70" s="57">
        <v>1.2555999999999999E-2</v>
      </c>
      <c r="K70" s="58">
        <v>87612.800000000003</v>
      </c>
      <c r="L70" s="58">
        <v>1100.0999999999999</v>
      </c>
      <c r="M70" s="60">
        <v>18.760000000000002</v>
      </c>
    </row>
    <row r="71" spans="1:13" x14ac:dyDescent="0.35">
      <c r="A71" s="3">
        <v>64</v>
      </c>
      <c r="B71" s="57">
        <v>2.5805999999999999E-2</v>
      </c>
      <c r="C71" s="57">
        <v>2.5478000000000001E-2</v>
      </c>
      <c r="D71" s="58">
        <v>77856.600000000006</v>
      </c>
      <c r="E71" s="58">
        <v>1983.6</v>
      </c>
      <c r="F71" s="60">
        <v>14.4</v>
      </c>
      <c r="G71" s="3" t="s">
        <v>12</v>
      </c>
      <c r="H71" s="3">
        <v>64</v>
      </c>
      <c r="I71" s="57">
        <v>1.5039E-2</v>
      </c>
      <c r="J71" s="57">
        <v>1.4926E-2</v>
      </c>
      <c r="K71" s="58">
        <v>86512.7</v>
      </c>
      <c r="L71" s="58">
        <v>1291.3</v>
      </c>
      <c r="M71" s="60">
        <v>17.989999999999998</v>
      </c>
    </row>
    <row r="72" spans="1:13" x14ac:dyDescent="0.35">
      <c r="A72" s="3">
        <v>65</v>
      </c>
      <c r="B72" s="57">
        <v>2.8108999999999999E-2</v>
      </c>
      <c r="C72" s="57">
        <v>2.7719000000000001E-2</v>
      </c>
      <c r="D72" s="58">
        <v>75873</v>
      </c>
      <c r="E72" s="58">
        <v>2103.1</v>
      </c>
      <c r="F72" s="60">
        <v>13.76</v>
      </c>
      <c r="G72" s="3" t="s">
        <v>12</v>
      </c>
      <c r="H72" s="3">
        <v>65</v>
      </c>
      <c r="I72" s="57">
        <v>1.5685000000000001E-2</v>
      </c>
      <c r="J72" s="57">
        <v>1.5563E-2</v>
      </c>
      <c r="K72" s="58">
        <v>85221.4</v>
      </c>
      <c r="L72" s="58">
        <v>1326.3</v>
      </c>
      <c r="M72" s="60">
        <v>17.260000000000002</v>
      </c>
    </row>
    <row r="73" spans="1:13" x14ac:dyDescent="0.35">
      <c r="A73" s="3">
        <v>66</v>
      </c>
      <c r="B73" s="57">
        <v>3.0402999999999999E-2</v>
      </c>
      <c r="C73" s="57">
        <v>2.9947999999999999E-2</v>
      </c>
      <c r="D73" s="58">
        <v>73769.899999999994</v>
      </c>
      <c r="E73" s="58">
        <v>2209.1999999999998</v>
      </c>
      <c r="F73" s="60">
        <v>13.14</v>
      </c>
      <c r="G73" s="3" t="s">
        <v>12</v>
      </c>
      <c r="H73" s="3">
        <v>66</v>
      </c>
      <c r="I73" s="57">
        <v>1.8038999999999999E-2</v>
      </c>
      <c r="J73" s="57">
        <v>1.7878000000000002E-2</v>
      </c>
      <c r="K73" s="58">
        <v>83895.1</v>
      </c>
      <c r="L73" s="58">
        <v>1499.8</v>
      </c>
      <c r="M73" s="60">
        <v>16.52</v>
      </c>
    </row>
    <row r="74" spans="1:13" x14ac:dyDescent="0.35">
      <c r="A74" s="3">
        <v>67</v>
      </c>
      <c r="B74" s="57">
        <v>3.3746999999999999E-2</v>
      </c>
      <c r="C74" s="57">
        <v>3.3187000000000001E-2</v>
      </c>
      <c r="D74" s="58">
        <v>71560.7</v>
      </c>
      <c r="E74" s="58">
        <v>2374.9</v>
      </c>
      <c r="F74" s="60">
        <v>12.53</v>
      </c>
      <c r="G74" s="3" t="s">
        <v>12</v>
      </c>
      <c r="H74" s="3">
        <v>67</v>
      </c>
      <c r="I74" s="57">
        <v>1.9304999999999999E-2</v>
      </c>
      <c r="J74" s="57">
        <v>1.9120000000000002E-2</v>
      </c>
      <c r="K74" s="58">
        <v>82395.199999999997</v>
      </c>
      <c r="L74" s="58">
        <v>1575.4</v>
      </c>
      <c r="M74" s="60">
        <v>15.81</v>
      </c>
    </row>
    <row r="75" spans="1:13" x14ac:dyDescent="0.35">
      <c r="A75" s="3">
        <v>68</v>
      </c>
      <c r="B75" s="57">
        <v>3.6246E-2</v>
      </c>
      <c r="C75" s="57">
        <v>3.56E-2</v>
      </c>
      <c r="D75" s="58">
        <v>69185.7</v>
      </c>
      <c r="E75" s="58">
        <v>2463</v>
      </c>
      <c r="F75" s="60">
        <v>11.94</v>
      </c>
      <c r="G75" s="3" t="s">
        <v>12</v>
      </c>
      <c r="H75" s="3">
        <v>68</v>
      </c>
      <c r="I75" s="57">
        <v>2.2338E-2</v>
      </c>
      <c r="J75" s="57">
        <v>2.2091E-2</v>
      </c>
      <c r="K75" s="58">
        <v>80819.8</v>
      </c>
      <c r="L75" s="58">
        <v>1785.4</v>
      </c>
      <c r="M75" s="60">
        <v>15.11</v>
      </c>
    </row>
    <row r="76" spans="1:13" x14ac:dyDescent="0.35">
      <c r="A76" s="3">
        <v>69</v>
      </c>
      <c r="B76" s="57">
        <v>4.1364999999999999E-2</v>
      </c>
      <c r="C76" s="57">
        <v>4.0527000000000001E-2</v>
      </c>
      <c r="D76" s="58">
        <v>66722.7</v>
      </c>
      <c r="E76" s="58">
        <v>2704.1</v>
      </c>
      <c r="F76" s="60">
        <v>11.37</v>
      </c>
      <c r="G76" s="3" t="s">
        <v>12</v>
      </c>
      <c r="H76" s="3">
        <v>69</v>
      </c>
      <c r="I76" s="57">
        <v>2.3321000000000001E-2</v>
      </c>
      <c r="J76" s="57">
        <v>2.3052E-2</v>
      </c>
      <c r="K76" s="58">
        <v>79034.399999999994</v>
      </c>
      <c r="L76" s="58">
        <v>1821.9</v>
      </c>
      <c r="M76" s="60">
        <v>14.44</v>
      </c>
    </row>
    <row r="77" spans="1:13" x14ac:dyDescent="0.35">
      <c r="A77" s="3">
        <v>70</v>
      </c>
      <c r="B77" s="57">
        <v>4.3372000000000001E-2</v>
      </c>
      <c r="C77" s="57">
        <v>4.2451000000000003E-2</v>
      </c>
      <c r="D77" s="58">
        <v>64018.6</v>
      </c>
      <c r="E77" s="58">
        <v>2717.7</v>
      </c>
      <c r="F77" s="60">
        <v>10.83</v>
      </c>
      <c r="G77" s="3" t="s">
        <v>12</v>
      </c>
      <c r="H77" s="3">
        <v>70</v>
      </c>
      <c r="I77" s="57">
        <v>2.6180999999999999E-2</v>
      </c>
      <c r="J77" s="57">
        <v>2.5843000000000001E-2</v>
      </c>
      <c r="K77" s="58">
        <v>77212.5</v>
      </c>
      <c r="L77" s="58">
        <v>1995.4</v>
      </c>
      <c r="M77" s="60">
        <v>13.77</v>
      </c>
    </row>
    <row r="78" spans="1:13" x14ac:dyDescent="0.35">
      <c r="A78" s="3">
        <v>71</v>
      </c>
      <c r="B78" s="57">
        <v>4.9248E-2</v>
      </c>
      <c r="C78" s="57">
        <v>4.8064999999999997E-2</v>
      </c>
      <c r="D78" s="58">
        <v>61301</v>
      </c>
      <c r="E78" s="58">
        <v>2946.4</v>
      </c>
      <c r="F78" s="60">
        <v>10.28</v>
      </c>
      <c r="G78" s="3" t="s">
        <v>12</v>
      </c>
      <c r="H78" s="3">
        <v>71</v>
      </c>
      <c r="I78" s="57">
        <v>2.9967000000000001E-2</v>
      </c>
      <c r="J78" s="57">
        <v>2.9524999999999999E-2</v>
      </c>
      <c r="K78" s="58">
        <v>75217.100000000006</v>
      </c>
      <c r="L78" s="58">
        <v>2220.8000000000002</v>
      </c>
      <c r="M78" s="60">
        <v>13.12</v>
      </c>
    </row>
    <row r="79" spans="1:13" x14ac:dyDescent="0.35">
      <c r="A79" s="3">
        <v>72</v>
      </c>
      <c r="B79" s="57">
        <v>5.4586000000000003E-2</v>
      </c>
      <c r="C79" s="57">
        <v>5.3136000000000003E-2</v>
      </c>
      <c r="D79" s="58">
        <v>58354.6</v>
      </c>
      <c r="E79" s="58">
        <v>3100.7</v>
      </c>
      <c r="F79" s="60">
        <v>9.7799999999999994</v>
      </c>
      <c r="G79" s="3" t="s">
        <v>12</v>
      </c>
      <c r="H79" s="3">
        <v>72</v>
      </c>
      <c r="I79" s="57">
        <v>3.1323999999999998E-2</v>
      </c>
      <c r="J79" s="57">
        <v>3.0841E-2</v>
      </c>
      <c r="K79" s="58">
        <v>72996.3</v>
      </c>
      <c r="L79" s="58">
        <v>2251.1999999999998</v>
      </c>
      <c r="M79" s="60">
        <v>12.5</v>
      </c>
    </row>
    <row r="80" spans="1:13" x14ac:dyDescent="0.35">
      <c r="A80" s="3">
        <v>73</v>
      </c>
      <c r="B80" s="57">
        <v>5.7553E-2</v>
      </c>
      <c r="C80" s="57">
        <v>5.5943E-2</v>
      </c>
      <c r="D80" s="58">
        <v>55253.8</v>
      </c>
      <c r="E80" s="58">
        <v>3091.1</v>
      </c>
      <c r="F80" s="60">
        <v>9.3000000000000007</v>
      </c>
      <c r="G80" s="3" t="s">
        <v>12</v>
      </c>
      <c r="H80" s="3">
        <v>73</v>
      </c>
      <c r="I80" s="57">
        <v>3.3502999999999998E-2</v>
      </c>
      <c r="J80" s="57">
        <v>3.2951000000000001E-2</v>
      </c>
      <c r="K80" s="58">
        <v>70745.100000000006</v>
      </c>
      <c r="L80" s="58">
        <v>2331.1</v>
      </c>
      <c r="M80" s="60">
        <v>11.89</v>
      </c>
    </row>
    <row r="81" spans="1:13" x14ac:dyDescent="0.35">
      <c r="A81" s="3">
        <v>74</v>
      </c>
      <c r="B81" s="57">
        <v>6.0442999999999997E-2</v>
      </c>
      <c r="C81" s="57">
        <v>5.867E-2</v>
      </c>
      <c r="D81" s="58">
        <v>52162.8</v>
      </c>
      <c r="E81" s="58">
        <v>3060.4</v>
      </c>
      <c r="F81" s="60">
        <v>8.82</v>
      </c>
      <c r="G81" s="3" t="s">
        <v>12</v>
      </c>
      <c r="H81" s="3">
        <v>74</v>
      </c>
      <c r="I81" s="57">
        <v>3.6837000000000002E-2</v>
      </c>
      <c r="J81" s="57">
        <v>3.6171000000000002E-2</v>
      </c>
      <c r="K81" s="58">
        <v>68414</v>
      </c>
      <c r="L81" s="58">
        <v>2474.6</v>
      </c>
      <c r="M81" s="60">
        <v>11.28</v>
      </c>
    </row>
    <row r="82" spans="1:13" x14ac:dyDescent="0.35">
      <c r="A82" s="3">
        <v>75</v>
      </c>
      <c r="B82" s="57">
        <v>6.5998000000000001E-2</v>
      </c>
      <c r="C82" s="57">
        <v>6.3890000000000002E-2</v>
      </c>
      <c r="D82" s="58">
        <v>49102.400000000001</v>
      </c>
      <c r="E82" s="58">
        <v>3137.1</v>
      </c>
      <c r="F82" s="60">
        <v>8.34</v>
      </c>
      <c r="G82" s="3" t="s">
        <v>12</v>
      </c>
      <c r="H82" s="3">
        <v>75</v>
      </c>
      <c r="I82" s="57">
        <v>4.2991000000000001E-2</v>
      </c>
      <c r="J82" s="57">
        <v>4.2085999999999998E-2</v>
      </c>
      <c r="K82" s="58">
        <v>65939.399999999994</v>
      </c>
      <c r="L82" s="58">
        <v>2775.2</v>
      </c>
      <c r="M82" s="60">
        <v>10.68</v>
      </c>
    </row>
    <row r="83" spans="1:13" x14ac:dyDescent="0.35">
      <c r="A83" s="3">
        <v>76</v>
      </c>
      <c r="B83" s="57">
        <v>7.3487999999999998E-2</v>
      </c>
      <c r="C83" s="57">
        <v>7.0883000000000002E-2</v>
      </c>
      <c r="D83" s="58">
        <v>45965.2</v>
      </c>
      <c r="E83" s="58">
        <v>3258.2</v>
      </c>
      <c r="F83" s="60">
        <v>7.87</v>
      </c>
      <c r="G83" s="3" t="s">
        <v>12</v>
      </c>
      <c r="H83" s="3">
        <v>76</v>
      </c>
      <c r="I83" s="57">
        <v>4.4457999999999998E-2</v>
      </c>
      <c r="J83" s="57">
        <v>4.3491000000000002E-2</v>
      </c>
      <c r="K83" s="58">
        <v>63164.2</v>
      </c>
      <c r="L83" s="58">
        <v>2747.1</v>
      </c>
      <c r="M83" s="60">
        <v>10.130000000000001</v>
      </c>
    </row>
    <row r="84" spans="1:13" x14ac:dyDescent="0.35">
      <c r="A84" s="3">
        <v>77</v>
      </c>
      <c r="B84" s="57">
        <v>8.3441000000000001E-2</v>
      </c>
      <c r="C84" s="57">
        <v>8.0099000000000004E-2</v>
      </c>
      <c r="D84" s="58">
        <v>42707.1</v>
      </c>
      <c r="E84" s="58">
        <v>3420.8</v>
      </c>
      <c r="F84" s="60">
        <v>7.43</v>
      </c>
      <c r="G84" s="3" t="s">
        <v>12</v>
      </c>
      <c r="H84" s="3">
        <v>77</v>
      </c>
      <c r="I84" s="57">
        <v>4.9598999999999997E-2</v>
      </c>
      <c r="J84" s="57">
        <v>4.8398999999999998E-2</v>
      </c>
      <c r="K84" s="58">
        <v>60417.1</v>
      </c>
      <c r="L84" s="58">
        <v>2924.1</v>
      </c>
      <c r="M84" s="60">
        <v>9.56</v>
      </c>
    </row>
    <row r="85" spans="1:13" x14ac:dyDescent="0.35">
      <c r="A85" s="3">
        <v>78</v>
      </c>
      <c r="B85" s="57">
        <v>8.7663000000000005E-2</v>
      </c>
      <c r="C85" s="57">
        <v>8.3982000000000001E-2</v>
      </c>
      <c r="D85" s="58">
        <v>39286.300000000003</v>
      </c>
      <c r="E85" s="58">
        <v>3299.3</v>
      </c>
      <c r="F85" s="60">
        <v>7.04</v>
      </c>
      <c r="G85" s="3" t="s">
        <v>12</v>
      </c>
      <c r="H85" s="3">
        <v>78</v>
      </c>
      <c r="I85" s="57">
        <v>5.5246000000000003E-2</v>
      </c>
      <c r="J85" s="57">
        <v>5.3761000000000003E-2</v>
      </c>
      <c r="K85" s="58">
        <v>57493</v>
      </c>
      <c r="L85" s="58">
        <v>3090.9</v>
      </c>
      <c r="M85" s="60">
        <v>9.0299999999999994</v>
      </c>
    </row>
    <row r="86" spans="1:13" x14ac:dyDescent="0.35">
      <c r="A86" s="3">
        <v>79</v>
      </c>
      <c r="B86" s="57">
        <v>9.7425999999999999E-2</v>
      </c>
      <c r="C86" s="57">
        <v>9.2900999999999997E-2</v>
      </c>
      <c r="D86" s="58">
        <v>35986.9</v>
      </c>
      <c r="E86" s="58">
        <v>3343.2</v>
      </c>
      <c r="F86" s="60">
        <v>6.64</v>
      </c>
      <c r="G86" s="3" t="s">
        <v>12</v>
      </c>
      <c r="H86" s="3">
        <v>79</v>
      </c>
      <c r="I86" s="57">
        <v>6.1448000000000003E-2</v>
      </c>
      <c r="J86" s="57">
        <v>5.9616000000000002E-2</v>
      </c>
      <c r="K86" s="58">
        <v>54402.1</v>
      </c>
      <c r="L86" s="58">
        <v>3243.2</v>
      </c>
      <c r="M86" s="60">
        <v>8.51</v>
      </c>
    </row>
    <row r="87" spans="1:13" x14ac:dyDescent="0.35">
      <c r="A87" s="3">
        <v>80</v>
      </c>
      <c r="B87" s="57">
        <v>0.105698</v>
      </c>
      <c r="C87" s="57">
        <v>0.100392</v>
      </c>
      <c r="D87" s="58">
        <v>32643.7</v>
      </c>
      <c r="E87" s="58">
        <v>3277.2</v>
      </c>
      <c r="F87" s="60">
        <v>6.27</v>
      </c>
      <c r="G87" s="3" t="s">
        <v>12</v>
      </c>
      <c r="H87" s="3">
        <v>80</v>
      </c>
      <c r="I87" s="57">
        <v>6.6803000000000001E-2</v>
      </c>
      <c r="J87" s="57">
        <v>6.4643999999999993E-2</v>
      </c>
      <c r="K87" s="58">
        <v>51158.8</v>
      </c>
      <c r="L87" s="58">
        <v>3307.1</v>
      </c>
      <c r="M87" s="60">
        <v>8.02</v>
      </c>
    </row>
    <row r="88" spans="1:13" x14ac:dyDescent="0.35">
      <c r="A88" s="3">
        <v>81</v>
      </c>
      <c r="B88" s="57">
        <v>0.113354</v>
      </c>
      <c r="C88" s="57">
        <v>0.10727399999999999</v>
      </c>
      <c r="D88" s="58">
        <v>29366.5</v>
      </c>
      <c r="E88" s="58">
        <v>3150.3</v>
      </c>
      <c r="F88" s="60">
        <v>5.91</v>
      </c>
      <c r="G88" s="3" t="s">
        <v>12</v>
      </c>
      <c r="H88" s="3">
        <v>81</v>
      </c>
      <c r="I88" s="57">
        <v>7.3942999999999995E-2</v>
      </c>
      <c r="J88" s="57">
        <v>7.1306999999999995E-2</v>
      </c>
      <c r="K88" s="58">
        <v>47851.7</v>
      </c>
      <c r="L88" s="58">
        <v>3412.2</v>
      </c>
      <c r="M88" s="60">
        <v>7.54</v>
      </c>
    </row>
    <row r="89" spans="1:13" x14ac:dyDescent="0.35">
      <c r="A89" s="3">
        <v>82</v>
      </c>
      <c r="B89" s="57">
        <v>0.123627</v>
      </c>
      <c r="C89" s="57">
        <v>0.11643000000000001</v>
      </c>
      <c r="D89" s="58">
        <v>26216.3</v>
      </c>
      <c r="E89" s="58">
        <v>3052.4</v>
      </c>
      <c r="F89" s="60">
        <v>5.56</v>
      </c>
      <c r="G89" s="3" t="s">
        <v>12</v>
      </c>
      <c r="H89" s="3">
        <v>82</v>
      </c>
      <c r="I89" s="57">
        <v>8.0295000000000005E-2</v>
      </c>
      <c r="J89" s="57">
        <v>7.7196000000000001E-2</v>
      </c>
      <c r="K89" s="58">
        <v>44439.6</v>
      </c>
      <c r="L89" s="58">
        <v>3430.5</v>
      </c>
      <c r="M89" s="60">
        <v>7.08</v>
      </c>
    </row>
    <row r="90" spans="1:13" x14ac:dyDescent="0.35">
      <c r="A90" s="3">
        <v>83</v>
      </c>
      <c r="B90" s="57">
        <v>0.1384</v>
      </c>
      <c r="C90" s="57">
        <v>0.129443</v>
      </c>
      <c r="D90" s="58">
        <v>23163.9</v>
      </c>
      <c r="E90" s="58">
        <v>2998.4</v>
      </c>
      <c r="F90" s="60">
        <v>5.23</v>
      </c>
      <c r="G90" s="3" t="s">
        <v>12</v>
      </c>
      <c r="H90" s="3">
        <v>83</v>
      </c>
      <c r="I90" s="57">
        <v>8.9728000000000002E-2</v>
      </c>
      <c r="J90" s="57">
        <v>8.5875000000000007E-2</v>
      </c>
      <c r="K90" s="58">
        <v>41009</v>
      </c>
      <c r="L90" s="58">
        <v>3521.7</v>
      </c>
      <c r="M90" s="60">
        <v>6.63</v>
      </c>
    </row>
    <row r="91" spans="1:13" x14ac:dyDescent="0.35">
      <c r="A91" s="3">
        <v>84</v>
      </c>
      <c r="B91" s="57">
        <v>0.14788200000000001</v>
      </c>
      <c r="C91" s="57">
        <v>0.13770099999999999</v>
      </c>
      <c r="D91" s="58">
        <v>20165.5</v>
      </c>
      <c r="E91" s="58">
        <v>2776.8</v>
      </c>
      <c r="F91" s="60">
        <v>4.93</v>
      </c>
      <c r="G91" s="3" t="s">
        <v>12</v>
      </c>
      <c r="H91" s="3">
        <v>84</v>
      </c>
      <c r="I91" s="57">
        <v>0.101609</v>
      </c>
      <c r="J91" s="57">
        <v>9.6697000000000005E-2</v>
      </c>
      <c r="K91" s="58">
        <v>37487.4</v>
      </c>
      <c r="L91" s="58">
        <v>3624.9</v>
      </c>
      <c r="M91" s="60">
        <v>6.2</v>
      </c>
    </row>
    <row r="92" spans="1:13" x14ac:dyDescent="0.35">
      <c r="A92" s="3">
        <v>85</v>
      </c>
      <c r="B92" s="57">
        <v>0.16322600000000001</v>
      </c>
      <c r="C92" s="57">
        <v>0.15090999999999999</v>
      </c>
      <c r="D92" s="58">
        <v>17388.7</v>
      </c>
      <c r="E92" s="58">
        <v>2624.1</v>
      </c>
      <c r="F92" s="60">
        <v>4.6399999999999997</v>
      </c>
      <c r="G92" s="3" t="s">
        <v>12</v>
      </c>
      <c r="H92" s="3">
        <v>85</v>
      </c>
      <c r="I92" s="57">
        <v>0.107696</v>
      </c>
      <c r="J92" s="57">
        <v>0.10219300000000001</v>
      </c>
      <c r="K92" s="58">
        <v>33862.5</v>
      </c>
      <c r="L92" s="58">
        <v>3460.5</v>
      </c>
      <c r="M92" s="60">
        <v>5.81</v>
      </c>
    </row>
    <row r="93" spans="1:13" x14ac:dyDescent="0.35">
      <c r="A93" s="3">
        <v>86</v>
      </c>
      <c r="B93" s="57">
        <v>0.17895</v>
      </c>
      <c r="C93" s="57">
        <v>0.16425400000000001</v>
      </c>
      <c r="D93" s="58">
        <v>14764.6</v>
      </c>
      <c r="E93" s="58">
        <v>2425.1</v>
      </c>
      <c r="F93" s="60">
        <v>4.37</v>
      </c>
      <c r="G93" s="3" t="s">
        <v>12</v>
      </c>
      <c r="H93" s="3">
        <v>86</v>
      </c>
      <c r="I93" s="57">
        <v>0.12236900000000001</v>
      </c>
      <c r="J93" s="57">
        <v>0.115314</v>
      </c>
      <c r="K93" s="58">
        <v>30402</v>
      </c>
      <c r="L93" s="58">
        <v>3505.8</v>
      </c>
      <c r="M93" s="60">
        <v>5.42</v>
      </c>
    </row>
    <row r="94" spans="1:13" x14ac:dyDescent="0.35">
      <c r="A94" s="3">
        <v>87</v>
      </c>
      <c r="B94" s="57">
        <v>0.18923999999999999</v>
      </c>
      <c r="C94" s="57">
        <v>0.17288200000000001</v>
      </c>
      <c r="D94" s="58">
        <v>12339.4</v>
      </c>
      <c r="E94" s="58">
        <v>2133.3000000000002</v>
      </c>
      <c r="F94" s="60">
        <v>4.13</v>
      </c>
      <c r="G94" s="3" t="s">
        <v>12</v>
      </c>
      <c r="H94" s="3">
        <v>87</v>
      </c>
      <c r="I94" s="57">
        <v>0.135964</v>
      </c>
      <c r="J94" s="57">
        <v>0.12730900000000001</v>
      </c>
      <c r="K94" s="58">
        <v>26896.2</v>
      </c>
      <c r="L94" s="58">
        <v>3424.1</v>
      </c>
      <c r="M94" s="60">
        <v>5.0599999999999996</v>
      </c>
    </row>
    <row r="95" spans="1:13" x14ac:dyDescent="0.35">
      <c r="A95" s="3">
        <v>88</v>
      </c>
      <c r="B95" s="57">
        <v>0.20528299999999999</v>
      </c>
      <c r="C95" s="57">
        <v>0.18617400000000001</v>
      </c>
      <c r="D95" s="58">
        <v>10206.200000000001</v>
      </c>
      <c r="E95" s="58">
        <v>1900.1</v>
      </c>
      <c r="F95" s="60">
        <v>3.89</v>
      </c>
      <c r="G95" s="3" t="s">
        <v>12</v>
      </c>
      <c r="H95" s="3">
        <v>88</v>
      </c>
      <c r="I95" s="57">
        <v>0.14734900000000001</v>
      </c>
      <c r="J95" s="57">
        <v>0.137238</v>
      </c>
      <c r="K95" s="58">
        <v>23472.1</v>
      </c>
      <c r="L95" s="58">
        <v>3221.3</v>
      </c>
      <c r="M95" s="60">
        <v>4.72</v>
      </c>
    </row>
    <row r="96" spans="1:13" x14ac:dyDescent="0.35">
      <c r="A96" s="3">
        <v>89</v>
      </c>
      <c r="B96" s="57">
        <v>0.22695499999999999</v>
      </c>
      <c r="C96" s="57">
        <v>0.20382500000000001</v>
      </c>
      <c r="D96" s="58">
        <v>8306.1</v>
      </c>
      <c r="E96" s="58">
        <v>1693</v>
      </c>
      <c r="F96" s="60">
        <v>3.67</v>
      </c>
      <c r="G96" s="3" t="s">
        <v>12</v>
      </c>
      <c r="H96" s="3">
        <v>89</v>
      </c>
      <c r="I96" s="57">
        <v>0.16101599999999999</v>
      </c>
      <c r="J96" s="57">
        <v>0.14901900000000001</v>
      </c>
      <c r="K96" s="58">
        <v>20250.8</v>
      </c>
      <c r="L96" s="58">
        <v>3017.8</v>
      </c>
      <c r="M96" s="60">
        <v>4.4000000000000004</v>
      </c>
    </row>
    <row r="97" spans="1:13" x14ac:dyDescent="0.35">
      <c r="A97" s="3">
        <v>90</v>
      </c>
      <c r="B97" s="57">
        <v>0.223829</v>
      </c>
      <c r="C97" s="57">
        <v>0.20130000000000001</v>
      </c>
      <c r="D97" s="58">
        <v>6613.1</v>
      </c>
      <c r="E97" s="58">
        <v>1331.2</v>
      </c>
      <c r="F97" s="60">
        <v>3.48</v>
      </c>
      <c r="G97" s="3" t="s">
        <v>12</v>
      </c>
      <c r="H97" s="3">
        <v>90</v>
      </c>
      <c r="I97" s="57">
        <v>0.17932699999999999</v>
      </c>
      <c r="J97" s="57">
        <v>0.164571</v>
      </c>
      <c r="K97" s="58">
        <v>17233.099999999999</v>
      </c>
      <c r="L97" s="58">
        <v>2836.1</v>
      </c>
      <c r="M97" s="60">
        <v>4.08</v>
      </c>
    </row>
    <row r="98" spans="1:13" x14ac:dyDescent="0.35">
      <c r="A98" s="3">
        <v>91</v>
      </c>
      <c r="B98" s="57">
        <v>0.24579699999999999</v>
      </c>
      <c r="C98" s="57">
        <v>0.21889500000000001</v>
      </c>
      <c r="D98" s="58">
        <v>5281.9</v>
      </c>
      <c r="E98" s="58">
        <v>1156.2</v>
      </c>
      <c r="F98" s="60">
        <v>3.23</v>
      </c>
      <c r="G98" s="3" t="s">
        <v>12</v>
      </c>
      <c r="H98" s="3">
        <v>91</v>
      </c>
      <c r="I98" s="57">
        <v>0.19734299999999999</v>
      </c>
      <c r="J98" s="57">
        <v>0.17962</v>
      </c>
      <c r="K98" s="58">
        <v>14397</v>
      </c>
      <c r="L98" s="58">
        <v>2586</v>
      </c>
      <c r="M98" s="60">
        <v>3.78</v>
      </c>
    </row>
    <row r="99" spans="1:13" x14ac:dyDescent="0.35">
      <c r="A99" s="3">
        <v>92</v>
      </c>
      <c r="B99" s="57">
        <v>0.283161</v>
      </c>
      <c r="C99" s="57">
        <v>0.24804300000000001</v>
      </c>
      <c r="D99" s="58">
        <v>4125.7</v>
      </c>
      <c r="E99" s="58">
        <v>1023.3</v>
      </c>
      <c r="F99" s="60">
        <v>3</v>
      </c>
      <c r="G99" s="3" t="s">
        <v>12</v>
      </c>
      <c r="H99" s="3">
        <v>92</v>
      </c>
      <c r="I99" s="57">
        <v>0.22018299999999999</v>
      </c>
      <c r="J99" s="57">
        <v>0.198347</v>
      </c>
      <c r="K99" s="58">
        <v>11811</v>
      </c>
      <c r="L99" s="58">
        <v>2342.6999999999998</v>
      </c>
      <c r="M99" s="60">
        <v>3.5</v>
      </c>
    </row>
    <row r="100" spans="1:13" x14ac:dyDescent="0.35">
      <c r="A100" s="3">
        <v>93</v>
      </c>
      <c r="B100" s="57">
        <v>0.32380999999999999</v>
      </c>
      <c r="C100" s="57">
        <v>0.27868900000000002</v>
      </c>
      <c r="D100" s="58">
        <v>3102.3</v>
      </c>
      <c r="E100" s="58">
        <v>864.6</v>
      </c>
      <c r="F100" s="60">
        <v>2.82</v>
      </c>
      <c r="G100" s="3" t="s">
        <v>12</v>
      </c>
      <c r="H100" s="3">
        <v>93</v>
      </c>
      <c r="I100" s="57">
        <v>0.25736399999999998</v>
      </c>
      <c r="J100" s="57">
        <v>0.228022</v>
      </c>
      <c r="K100" s="58">
        <v>9468.2999999999993</v>
      </c>
      <c r="L100" s="58">
        <v>2159</v>
      </c>
      <c r="M100" s="60">
        <v>3.25</v>
      </c>
    </row>
    <row r="101" spans="1:13" x14ac:dyDescent="0.35">
      <c r="A101" s="3">
        <v>94</v>
      </c>
      <c r="B101" s="57">
        <v>0.29545500000000002</v>
      </c>
      <c r="C101" s="57">
        <v>0.25742599999999999</v>
      </c>
      <c r="D101" s="58">
        <v>2237.8000000000002</v>
      </c>
      <c r="E101" s="58">
        <v>576.1</v>
      </c>
      <c r="F101" s="60">
        <v>2.72</v>
      </c>
      <c r="G101" s="3" t="s">
        <v>12</v>
      </c>
      <c r="H101" s="3">
        <v>94</v>
      </c>
      <c r="I101" s="57">
        <v>0.28237200000000001</v>
      </c>
      <c r="J101" s="57">
        <v>0.24743699999999999</v>
      </c>
      <c r="K101" s="58">
        <v>7309.3</v>
      </c>
      <c r="L101" s="58">
        <v>1808.6</v>
      </c>
      <c r="M101" s="60">
        <v>3.06</v>
      </c>
    </row>
    <row r="102" spans="1:13" x14ac:dyDescent="0.35">
      <c r="A102" s="3">
        <v>95</v>
      </c>
      <c r="B102" s="57">
        <v>0.35524299999999998</v>
      </c>
      <c r="C102" s="57">
        <v>0.30166100000000001</v>
      </c>
      <c r="D102" s="58">
        <v>1661.7</v>
      </c>
      <c r="E102" s="58">
        <v>501.3</v>
      </c>
      <c r="F102" s="60">
        <v>2.4900000000000002</v>
      </c>
      <c r="G102" s="3" t="s">
        <v>12</v>
      </c>
      <c r="H102" s="3">
        <v>95</v>
      </c>
      <c r="I102" s="57">
        <v>0.27640399999999998</v>
      </c>
      <c r="J102" s="57">
        <v>0.242843</v>
      </c>
      <c r="K102" s="58">
        <v>5500.7</v>
      </c>
      <c r="L102" s="58">
        <v>1335.8</v>
      </c>
      <c r="M102" s="60">
        <v>2.9</v>
      </c>
    </row>
    <row r="103" spans="1:13" x14ac:dyDescent="0.35">
      <c r="A103" s="3">
        <v>96</v>
      </c>
      <c r="B103" s="57">
        <v>0.39851500000000001</v>
      </c>
      <c r="C103" s="57">
        <v>0.33230100000000001</v>
      </c>
      <c r="D103" s="58">
        <v>1160.4000000000001</v>
      </c>
      <c r="E103" s="58">
        <v>385.6</v>
      </c>
      <c r="F103" s="60">
        <v>2.35</v>
      </c>
      <c r="G103" s="3" t="s">
        <v>12</v>
      </c>
      <c r="H103" s="3">
        <v>96</v>
      </c>
      <c r="I103" s="57">
        <v>0.31975199999999998</v>
      </c>
      <c r="J103" s="57">
        <v>0.27567700000000001</v>
      </c>
      <c r="K103" s="58">
        <v>4164.8999999999996</v>
      </c>
      <c r="L103" s="58">
        <v>1148.2</v>
      </c>
      <c r="M103" s="60">
        <v>2.67</v>
      </c>
    </row>
    <row r="104" spans="1:13" x14ac:dyDescent="0.35">
      <c r="A104" s="3">
        <v>97</v>
      </c>
      <c r="B104" s="57">
        <v>0.38114799999999999</v>
      </c>
      <c r="C104" s="57">
        <v>0.32013799999999998</v>
      </c>
      <c r="D104" s="58">
        <v>774.8</v>
      </c>
      <c r="E104" s="58">
        <v>248</v>
      </c>
      <c r="F104" s="60">
        <v>2.2799999999999998</v>
      </c>
      <c r="G104" s="3" t="s">
        <v>12</v>
      </c>
      <c r="H104" s="3">
        <v>97</v>
      </c>
      <c r="I104" s="57">
        <v>0.35355300000000001</v>
      </c>
      <c r="J104" s="57">
        <v>0.30044199999999999</v>
      </c>
      <c r="K104" s="58">
        <v>3016.7</v>
      </c>
      <c r="L104" s="58">
        <v>906.4</v>
      </c>
      <c r="M104" s="60">
        <v>2.4900000000000002</v>
      </c>
    </row>
    <row r="105" spans="1:13" x14ac:dyDescent="0.35">
      <c r="A105" s="3">
        <v>98</v>
      </c>
      <c r="B105" s="57">
        <v>0.49650300000000003</v>
      </c>
      <c r="C105" s="57">
        <v>0.39775899999999997</v>
      </c>
      <c r="D105" s="58">
        <v>526.79999999999995</v>
      </c>
      <c r="E105" s="58">
        <v>209.5</v>
      </c>
      <c r="F105" s="60">
        <v>2.11</v>
      </c>
      <c r="G105" s="3" t="s">
        <v>12</v>
      </c>
      <c r="H105" s="3">
        <v>98</v>
      </c>
      <c r="I105" s="57">
        <v>0.39802300000000002</v>
      </c>
      <c r="J105" s="57">
        <v>0.33195999999999998</v>
      </c>
      <c r="K105" s="58">
        <v>2110.4</v>
      </c>
      <c r="L105" s="58">
        <v>700.6</v>
      </c>
      <c r="M105" s="60">
        <v>2.35</v>
      </c>
    </row>
    <row r="106" spans="1:13" x14ac:dyDescent="0.35">
      <c r="A106" s="3">
        <v>99</v>
      </c>
      <c r="B106" s="57">
        <v>0.42352899999999999</v>
      </c>
      <c r="C106" s="57">
        <v>0.34951500000000002</v>
      </c>
      <c r="D106" s="58">
        <v>317.2</v>
      </c>
      <c r="E106" s="58">
        <v>110.9</v>
      </c>
      <c r="F106" s="60">
        <v>2.1800000000000002</v>
      </c>
      <c r="G106" s="3" t="s">
        <v>12</v>
      </c>
      <c r="H106" s="3">
        <v>99</v>
      </c>
      <c r="I106" s="57">
        <v>0.39555600000000002</v>
      </c>
      <c r="J106" s="57">
        <v>0.33024100000000001</v>
      </c>
      <c r="K106" s="58">
        <v>1409.8</v>
      </c>
      <c r="L106" s="58">
        <v>465.6</v>
      </c>
      <c r="M106" s="60">
        <v>2.27</v>
      </c>
    </row>
    <row r="107" spans="1:13" x14ac:dyDescent="0.35">
      <c r="A107" s="3">
        <v>100</v>
      </c>
      <c r="B107" s="3">
        <v>0.51020399999999999</v>
      </c>
      <c r="C107" s="3">
        <v>0.40650399999999998</v>
      </c>
      <c r="D107" s="3">
        <v>206.4</v>
      </c>
      <c r="E107" s="3">
        <v>83.9</v>
      </c>
      <c r="F107" s="3">
        <v>2.08</v>
      </c>
      <c r="G107" s="3" t="s">
        <v>12</v>
      </c>
      <c r="H107" s="3">
        <v>100</v>
      </c>
      <c r="I107" s="3">
        <v>0.42640699999999998</v>
      </c>
      <c r="J107" s="3">
        <v>0.35147200000000001</v>
      </c>
      <c r="K107" s="3">
        <v>944.2</v>
      </c>
      <c r="L107" s="3">
        <v>331.9</v>
      </c>
      <c r="M107" s="3">
        <v>2.14</v>
      </c>
    </row>
  </sheetData>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25</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6.8560000000000001E-3</v>
      </c>
      <c r="C7" s="57">
        <v>6.8329999999999997E-3</v>
      </c>
      <c r="D7" s="58">
        <v>100000</v>
      </c>
      <c r="E7" s="58">
        <v>683.3</v>
      </c>
      <c r="F7" s="60">
        <v>71.88</v>
      </c>
      <c r="G7" s="3" t="s">
        <v>12</v>
      </c>
      <c r="H7" s="3">
        <v>0</v>
      </c>
      <c r="I7" s="57">
        <v>5.731E-3</v>
      </c>
      <c r="J7" s="57">
        <v>5.7140000000000003E-3</v>
      </c>
      <c r="K7" s="58">
        <v>100000</v>
      </c>
      <c r="L7" s="58">
        <v>571.4</v>
      </c>
      <c r="M7" s="60">
        <v>77.44</v>
      </c>
    </row>
    <row r="8" spans="1:13" x14ac:dyDescent="0.35">
      <c r="A8" s="3">
        <v>1</v>
      </c>
      <c r="B8" s="57">
        <v>4.7800000000000002E-4</v>
      </c>
      <c r="C8" s="57">
        <v>4.7800000000000002E-4</v>
      </c>
      <c r="D8" s="58">
        <v>99316.7</v>
      </c>
      <c r="E8" s="58">
        <v>47.4</v>
      </c>
      <c r="F8" s="60">
        <v>71.37</v>
      </c>
      <c r="G8" s="3" t="s">
        <v>12</v>
      </c>
      <c r="H8" s="3">
        <v>1</v>
      </c>
      <c r="I8" s="57">
        <v>4.2299999999999998E-4</v>
      </c>
      <c r="J8" s="57">
        <v>4.2299999999999998E-4</v>
      </c>
      <c r="K8" s="58">
        <v>99428.6</v>
      </c>
      <c r="L8" s="58">
        <v>42.1</v>
      </c>
      <c r="M8" s="60">
        <v>76.88</v>
      </c>
    </row>
    <row r="9" spans="1:13" x14ac:dyDescent="0.35">
      <c r="A9" s="3">
        <v>2</v>
      </c>
      <c r="B9" s="57">
        <v>3.21E-4</v>
      </c>
      <c r="C9" s="57">
        <v>3.21E-4</v>
      </c>
      <c r="D9" s="58">
        <v>99269.3</v>
      </c>
      <c r="E9" s="58">
        <v>31.8</v>
      </c>
      <c r="F9" s="60">
        <v>70.41</v>
      </c>
      <c r="G9" s="3" t="s">
        <v>12</v>
      </c>
      <c r="H9" s="3">
        <v>2</v>
      </c>
      <c r="I9" s="57">
        <v>2.2900000000000001E-4</v>
      </c>
      <c r="J9" s="57">
        <v>2.2900000000000001E-4</v>
      </c>
      <c r="K9" s="58">
        <v>99386.5</v>
      </c>
      <c r="L9" s="58">
        <v>22.8</v>
      </c>
      <c r="M9" s="60">
        <v>75.92</v>
      </c>
    </row>
    <row r="10" spans="1:13" x14ac:dyDescent="0.35">
      <c r="A10" s="3">
        <v>3</v>
      </c>
      <c r="B10" s="57">
        <v>3.01E-4</v>
      </c>
      <c r="C10" s="57">
        <v>3.01E-4</v>
      </c>
      <c r="D10" s="58">
        <v>99237.4</v>
      </c>
      <c r="E10" s="58">
        <v>29.9</v>
      </c>
      <c r="F10" s="60">
        <v>69.430000000000007</v>
      </c>
      <c r="G10" s="3" t="s">
        <v>12</v>
      </c>
      <c r="H10" s="3">
        <v>3</v>
      </c>
      <c r="I10" s="57">
        <v>2.0900000000000001E-4</v>
      </c>
      <c r="J10" s="57">
        <v>2.0900000000000001E-4</v>
      </c>
      <c r="K10" s="58">
        <v>99363.7</v>
      </c>
      <c r="L10" s="58">
        <v>20.8</v>
      </c>
      <c r="M10" s="60">
        <v>74.930000000000007</v>
      </c>
    </row>
    <row r="11" spans="1:13" x14ac:dyDescent="0.35">
      <c r="A11" s="3">
        <v>4</v>
      </c>
      <c r="B11" s="57">
        <v>2.03E-4</v>
      </c>
      <c r="C11" s="57">
        <v>2.03E-4</v>
      </c>
      <c r="D11" s="58">
        <v>99207.5</v>
      </c>
      <c r="E11" s="58">
        <v>20.100000000000001</v>
      </c>
      <c r="F11" s="60">
        <v>68.45</v>
      </c>
      <c r="G11" s="3" t="s">
        <v>12</v>
      </c>
      <c r="H11" s="3">
        <v>4</v>
      </c>
      <c r="I11" s="57">
        <v>1.9100000000000001E-4</v>
      </c>
      <c r="J11" s="57">
        <v>1.9100000000000001E-4</v>
      </c>
      <c r="K11" s="58">
        <v>99342.9</v>
      </c>
      <c r="L11" s="58">
        <v>19</v>
      </c>
      <c r="M11" s="60">
        <v>73.95</v>
      </c>
    </row>
    <row r="12" spans="1:13" x14ac:dyDescent="0.35">
      <c r="A12" s="3">
        <v>5</v>
      </c>
      <c r="B12" s="57">
        <v>1.6100000000000001E-4</v>
      </c>
      <c r="C12" s="57">
        <v>1.6100000000000001E-4</v>
      </c>
      <c r="D12" s="58">
        <v>99187.4</v>
      </c>
      <c r="E12" s="58">
        <v>16</v>
      </c>
      <c r="F12" s="60">
        <v>67.459999999999994</v>
      </c>
      <c r="G12" s="3" t="s">
        <v>12</v>
      </c>
      <c r="H12" s="3">
        <v>5</v>
      </c>
      <c r="I12" s="57">
        <v>2.23E-4</v>
      </c>
      <c r="J12" s="57">
        <v>2.23E-4</v>
      </c>
      <c r="K12" s="58">
        <v>99323.9</v>
      </c>
      <c r="L12" s="58">
        <v>22.1</v>
      </c>
      <c r="M12" s="60">
        <v>72.959999999999994</v>
      </c>
    </row>
    <row r="13" spans="1:13" x14ac:dyDescent="0.35">
      <c r="A13" s="3">
        <v>6</v>
      </c>
      <c r="B13" s="57">
        <v>1.8000000000000001E-4</v>
      </c>
      <c r="C13" s="57">
        <v>1.8000000000000001E-4</v>
      </c>
      <c r="D13" s="58">
        <v>99171.4</v>
      </c>
      <c r="E13" s="58">
        <v>17.899999999999999</v>
      </c>
      <c r="F13" s="60">
        <v>66.47</v>
      </c>
      <c r="G13" s="3" t="s">
        <v>12</v>
      </c>
      <c r="H13" s="3">
        <v>6</v>
      </c>
      <c r="I13" s="57">
        <v>1.5799999999999999E-4</v>
      </c>
      <c r="J13" s="57">
        <v>1.5799999999999999E-4</v>
      </c>
      <c r="K13" s="58">
        <v>99301.8</v>
      </c>
      <c r="L13" s="58">
        <v>15.7</v>
      </c>
      <c r="M13" s="60">
        <v>71.98</v>
      </c>
    </row>
    <row r="14" spans="1:13" x14ac:dyDescent="0.35">
      <c r="A14" s="3">
        <v>7</v>
      </c>
      <c r="B14" s="57">
        <v>1.3899999999999999E-4</v>
      </c>
      <c r="C14" s="57">
        <v>1.3899999999999999E-4</v>
      </c>
      <c r="D14" s="58">
        <v>99153.5</v>
      </c>
      <c r="E14" s="58">
        <v>13.8</v>
      </c>
      <c r="F14" s="60">
        <v>65.489999999999995</v>
      </c>
      <c r="G14" s="3" t="s">
        <v>12</v>
      </c>
      <c r="H14" s="3">
        <v>7</v>
      </c>
      <c r="I14" s="57">
        <v>7.2999999999999999E-5</v>
      </c>
      <c r="J14" s="57">
        <v>7.2999999999999999E-5</v>
      </c>
      <c r="K14" s="58">
        <v>99286.2</v>
      </c>
      <c r="L14" s="58">
        <v>7.2</v>
      </c>
      <c r="M14" s="60">
        <v>70.989999999999995</v>
      </c>
    </row>
    <row r="15" spans="1:13" x14ac:dyDescent="0.35">
      <c r="A15" s="3">
        <v>8</v>
      </c>
      <c r="B15" s="57">
        <v>2.0100000000000001E-4</v>
      </c>
      <c r="C15" s="57">
        <v>2.0100000000000001E-4</v>
      </c>
      <c r="D15" s="58">
        <v>99139.8</v>
      </c>
      <c r="E15" s="58">
        <v>19.899999999999999</v>
      </c>
      <c r="F15" s="60">
        <v>64.5</v>
      </c>
      <c r="G15" s="3" t="s">
        <v>12</v>
      </c>
      <c r="H15" s="3">
        <v>8</v>
      </c>
      <c r="I15" s="57">
        <v>6.3E-5</v>
      </c>
      <c r="J15" s="57">
        <v>6.3E-5</v>
      </c>
      <c r="K15" s="58">
        <v>99278.9</v>
      </c>
      <c r="L15" s="58">
        <v>6.2</v>
      </c>
      <c r="M15" s="60">
        <v>69.989999999999995</v>
      </c>
    </row>
    <row r="16" spans="1:13" x14ac:dyDescent="0.35">
      <c r="A16" s="3">
        <v>9</v>
      </c>
      <c r="B16" s="57">
        <v>2.8400000000000002E-4</v>
      </c>
      <c r="C16" s="57">
        <v>2.8400000000000002E-4</v>
      </c>
      <c r="D16" s="58">
        <v>99119.9</v>
      </c>
      <c r="E16" s="58">
        <v>28.2</v>
      </c>
      <c r="F16" s="60">
        <v>63.51</v>
      </c>
      <c r="G16" s="3" t="s">
        <v>12</v>
      </c>
      <c r="H16" s="3">
        <v>9</v>
      </c>
      <c r="I16" s="57">
        <v>1.27E-4</v>
      </c>
      <c r="J16" s="57">
        <v>1.27E-4</v>
      </c>
      <c r="K16" s="58">
        <v>99272.7</v>
      </c>
      <c r="L16" s="58">
        <v>12.6</v>
      </c>
      <c r="M16" s="60">
        <v>69</v>
      </c>
    </row>
    <row r="17" spans="1:13" x14ac:dyDescent="0.35">
      <c r="A17" s="3">
        <v>10</v>
      </c>
      <c r="B17" s="57">
        <v>1.8599999999999999E-4</v>
      </c>
      <c r="C17" s="57">
        <v>1.8599999999999999E-4</v>
      </c>
      <c r="D17" s="58">
        <v>99091.7</v>
      </c>
      <c r="E17" s="58">
        <v>18.399999999999999</v>
      </c>
      <c r="F17" s="60">
        <v>62.53</v>
      </c>
      <c r="G17" s="3" t="s">
        <v>12</v>
      </c>
      <c r="H17" s="3">
        <v>10</v>
      </c>
      <c r="I17" s="57">
        <v>1.7100000000000001E-4</v>
      </c>
      <c r="J17" s="57">
        <v>1.7100000000000001E-4</v>
      </c>
      <c r="K17" s="58">
        <v>99260.1</v>
      </c>
      <c r="L17" s="58">
        <v>17</v>
      </c>
      <c r="M17" s="60">
        <v>68.010000000000005</v>
      </c>
    </row>
    <row r="18" spans="1:13" x14ac:dyDescent="0.35">
      <c r="A18" s="3">
        <v>11</v>
      </c>
      <c r="B18" s="57">
        <v>2.2699999999999999E-4</v>
      </c>
      <c r="C18" s="57">
        <v>2.2699999999999999E-4</v>
      </c>
      <c r="D18" s="58">
        <v>99073.3</v>
      </c>
      <c r="E18" s="58">
        <v>22.5</v>
      </c>
      <c r="F18" s="60">
        <v>61.54</v>
      </c>
      <c r="G18" s="3" t="s">
        <v>12</v>
      </c>
      <c r="H18" s="3">
        <v>11</v>
      </c>
      <c r="I18" s="57">
        <v>1.83E-4</v>
      </c>
      <c r="J18" s="57">
        <v>1.83E-4</v>
      </c>
      <c r="K18" s="58">
        <v>99243.1</v>
      </c>
      <c r="L18" s="58">
        <v>18.100000000000001</v>
      </c>
      <c r="M18" s="60">
        <v>67.02</v>
      </c>
    </row>
    <row r="19" spans="1:13" x14ac:dyDescent="0.35">
      <c r="A19" s="3">
        <v>12</v>
      </c>
      <c r="B19" s="57">
        <v>2.63E-4</v>
      </c>
      <c r="C19" s="57">
        <v>2.63E-4</v>
      </c>
      <c r="D19" s="58">
        <v>99050.8</v>
      </c>
      <c r="E19" s="58">
        <v>26</v>
      </c>
      <c r="F19" s="60">
        <v>60.55</v>
      </c>
      <c r="G19" s="3" t="s">
        <v>12</v>
      </c>
      <c r="H19" s="3">
        <v>12</v>
      </c>
      <c r="I19" s="57">
        <v>1.16E-4</v>
      </c>
      <c r="J19" s="57">
        <v>1.16E-4</v>
      </c>
      <c r="K19" s="58">
        <v>99225</v>
      </c>
      <c r="L19" s="58">
        <v>11.5</v>
      </c>
      <c r="M19" s="60">
        <v>66.03</v>
      </c>
    </row>
    <row r="20" spans="1:13" x14ac:dyDescent="0.35">
      <c r="A20" s="3">
        <v>13</v>
      </c>
      <c r="B20" s="57">
        <v>2.2000000000000001E-4</v>
      </c>
      <c r="C20" s="57">
        <v>2.2000000000000001E-4</v>
      </c>
      <c r="D20" s="58">
        <v>99024.8</v>
      </c>
      <c r="E20" s="58">
        <v>21.8</v>
      </c>
      <c r="F20" s="60">
        <v>59.57</v>
      </c>
      <c r="G20" s="3" t="s">
        <v>12</v>
      </c>
      <c r="H20" s="3">
        <v>13</v>
      </c>
      <c r="I20" s="57">
        <v>9.3999999999999994E-5</v>
      </c>
      <c r="J20" s="57">
        <v>9.3999999999999994E-5</v>
      </c>
      <c r="K20" s="58">
        <v>99213.5</v>
      </c>
      <c r="L20" s="58">
        <v>9.3000000000000007</v>
      </c>
      <c r="M20" s="60">
        <v>65.040000000000006</v>
      </c>
    </row>
    <row r="21" spans="1:13" x14ac:dyDescent="0.35">
      <c r="A21" s="3">
        <v>14</v>
      </c>
      <c r="B21" s="57">
        <v>2.7099999999999997E-4</v>
      </c>
      <c r="C21" s="57">
        <v>2.7099999999999997E-4</v>
      </c>
      <c r="D21" s="58">
        <v>99003</v>
      </c>
      <c r="E21" s="58">
        <v>26.9</v>
      </c>
      <c r="F21" s="60">
        <v>58.58</v>
      </c>
      <c r="G21" s="3" t="s">
        <v>12</v>
      </c>
      <c r="H21" s="3">
        <v>14</v>
      </c>
      <c r="I21" s="57">
        <v>2.0000000000000001E-4</v>
      </c>
      <c r="J21" s="57">
        <v>2.0000000000000001E-4</v>
      </c>
      <c r="K21" s="58">
        <v>99204.2</v>
      </c>
      <c r="L21" s="58">
        <v>19.8</v>
      </c>
      <c r="M21" s="60">
        <v>64.05</v>
      </c>
    </row>
    <row r="22" spans="1:13" x14ac:dyDescent="0.35">
      <c r="A22" s="3">
        <v>15</v>
      </c>
      <c r="B22" s="57">
        <v>4.9399999999999997E-4</v>
      </c>
      <c r="C22" s="57">
        <v>4.9399999999999997E-4</v>
      </c>
      <c r="D22" s="58">
        <v>98976.1</v>
      </c>
      <c r="E22" s="58">
        <v>48.9</v>
      </c>
      <c r="F22" s="60">
        <v>57.6</v>
      </c>
      <c r="G22" s="3" t="s">
        <v>12</v>
      </c>
      <c r="H22" s="3">
        <v>15</v>
      </c>
      <c r="I22" s="57">
        <v>1.85E-4</v>
      </c>
      <c r="J22" s="57">
        <v>1.85E-4</v>
      </c>
      <c r="K22" s="58">
        <v>99184.4</v>
      </c>
      <c r="L22" s="58">
        <v>18.399999999999999</v>
      </c>
      <c r="M22" s="60">
        <v>63.06</v>
      </c>
    </row>
    <row r="23" spans="1:13" x14ac:dyDescent="0.35">
      <c r="A23" s="3">
        <v>16</v>
      </c>
      <c r="B23" s="57">
        <v>5.2599999999999999E-4</v>
      </c>
      <c r="C23" s="57">
        <v>5.2599999999999999E-4</v>
      </c>
      <c r="D23" s="58">
        <v>98927.2</v>
      </c>
      <c r="E23" s="58">
        <v>52</v>
      </c>
      <c r="F23" s="60">
        <v>56.62</v>
      </c>
      <c r="G23" s="3" t="s">
        <v>12</v>
      </c>
      <c r="H23" s="3">
        <v>16</v>
      </c>
      <c r="I23" s="57">
        <v>2.7300000000000002E-4</v>
      </c>
      <c r="J23" s="57">
        <v>2.7300000000000002E-4</v>
      </c>
      <c r="K23" s="58">
        <v>99166</v>
      </c>
      <c r="L23" s="58">
        <v>27.1</v>
      </c>
      <c r="M23" s="60">
        <v>62.07</v>
      </c>
    </row>
    <row r="24" spans="1:13" x14ac:dyDescent="0.35">
      <c r="A24" s="3">
        <v>17</v>
      </c>
      <c r="B24" s="57">
        <v>8.5400000000000005E-4</v>
      </c>
      <c r="C24" s="57">
        <v>8.5300000000000003E-4</v>
      </c>
      <c r="D24" s="58">
        <v>98875.199999999997</v>
      </c>
      <c r="E24" s="58">
        <v>84.4</v>
      </c>
      <c r="F24" s="60">
        <v>55.65</v>
      </c>
      <c r="G24" s="3" t="s">
        <v>12</v>
      </c>
      <c r="H24" s="3">
        <v>17</v>
      </c>
      <c r="I24" s="57">
        <v>3.3E-4</v>
      </c>
      <c r="J24" s="57">
        <v>3.3E-4</v>
      </c>
      <c r="K24" s="58">
        <v>99138.9</v>
      </c>
      <c r="L24" s="58">
        <v>32.700000000000003</v>
      </c>
      <c r="M24" s="60">
        <v>61.09</v>
      </c>
    </row>
    <row r="25" spans="1:13" x14ac:dyDescent="0.35">
      <c r="A25" s="3">
        <v>18</v>
      </c>
      <c r="B25" s="57">
        <v>1.214E-3</v>
      </c>
      <c r="C25" s="57">
        <v>1.2130000000000001E-3</v>
      </c>
      <c r="D25" s="58">
        <v>98790.8</v>
      </c>
      <c r="E25" s="58">
        <v>119.8</v>
      </c>
      <c r="F25" s="60">
        <v>54.7</v>
      </c>
      <c r="G25" s="3" t="s">
        <v>12</v>
      </c>
      <c r="H25" s="3">
        <v>18</v>
      </c>
      <c r="I25" s="57">
        <v>3.6499999999999998E-4</v>
      </c>
      <c r="J25" s="57">
        <v>3.6499999999999998E-4</v>
      </c>
      <c r="K25" s="58">
        <v>99106.2</v>
      </c>
      <c r="L25" s="58">
        <v>36.200000000000003</v>
      </c>
      <c r="M25" s="60">
        <v>60.11</v>
      </c>
    </row>
    <row r="26" spans="1:13" x14ac:dyDescent="0.35">
      <c r="A26" s="3">
        <v>19</v>
      </c>
      <c r="B26" s="57">
        <v>1.0970000000000001E-3</v>
      </c>
      <c r="C26" s="57">
        <v>1.0970000000000001E-3</v>
      </c>
      <c r="D26" s="58">
        <v>98670.9</v>
      </c>
      <c r="E26" s="58">
        <v>108.2</v>
      </c>
      <c r="F26" s="60">
        <v>53.77</v>
      </c>
      <c r="G26" s="3" t="s">
        <v>12</v>
      </c>
      <c r="H26" s="3">
        <v>19</v>
      </c>
      <c r="I26" s="57">
        <v>3.5799999999999997E-4</v>
      </c>
      <c r="J26" s="57">
        <v>3.5799999999999997E-4</v>
      </c>
      <c r="K26" s="58">
        <v>99070</v>
      </c>
      <c r="L26" s="58">
        <v>35.5</v>
      </c>
      <c r="M26" s="60">
        <v>59.13</v>
      </c>
    </row>
    <row r="27" spans="1:13" x14ac:dyDescent="0.35">
      <c r="A27" s="3">
        <v>20</v>
      </c>
      <c r="B27" s="57">
        <v>9.5E-4</v>
      </c>
      <c r="C27" s="57">
        <v>9.5E-4</v>
      </c>
      <c r="D27" s="58">
        <v>98562.7</v>
      </c>
      <c r="E27" s="58">
        <v>93.6</v>
      </c>
      <c r="F27" s="60">
        <v>52.83</v>
      </c>
      <c r="G27" s="3" t="s">
        <v>12</v>
      </c>
      <c r="H27" s="3">
        <v>20</v>
      </c>
      <c r="I27" s="57">
        <v>2.1499999999999999E-4</v>
      </c>
      <c r="J27" s="57">
        <v>2.1499999999999999E-4</v>
      </c>
      <c r="K27" s="58">
        <v>99034.5</v>
      </c>
      <c r="L27" s="58">
        <v>21.3</v>
      </c>
      <c r="M27" s="60">
        <v>58.15</v>
      </c>
    </row>
    <row r="28" spans="1:13" x14ac:dyDescent="0.35">
      <c r="A28" s="3">
        <v>21</v>
      </c>
      <c r="B28" s="57">
        <v>1.0989999999999999E-3</v>
      </c>
      <c r="C28" s="57">
        <v>1.098E-3</v>
      </c>
      <c r="D28" s="58">
        <v>98469.1</v>
      </c>
      <c r="E28" s="58">
        <v>108.1</v>
      </c>
      <c r="F28" s="60">
        <v>51.88</v>
      </c>
      <c r="G28" s="3" t="s">
        <v>12</v>
      </c>
      <c r="H28" s="3">
        <v>21</v>
      </c>
      <c r="I28" s="57">
        <v>3.7300000000000001E-4</v>
      </c>
      <c r="J28" s="57">
        <v>3.7199999999999999E-4</v>
      </c>
      <c r="K28" s="58">
        <v>99013.2</v>
      </c>
      <c r="L28" s="58">
        <v>36.9</v>
      </c>
      <c r="M28" s="60">
        <v>57.16</v>
      </c>
    </row>
    <row r="29" spans="1:13" x14ac:dyDescent="0.35">
      <c r="A29" s="3">
        <v>22</v>
      </c>
      <c r="B29" s="57">
        <v>1.2489999999999999E-3</v>
      </c>
      <c r="C29" s="57">
        <v>1.248E-3</v>
      </c>
      <c r="D29" s="58">
        <v>98361</v>
      </c>
      <c r="E29" s="58">
        <v>122.7</v>
      </c>
      <c r="F29" s="60">
        <v>50.93</v>
      </c>
      <c r="G29" s="3" t="s">
        <v>12</v>
      </c>
      <c r="H29" s="3">
        <v>22</v>
      </c>
      <c r="I29" s="57">
        <v>2.8299999999999999E-4</v>
      </c>
      <c r="J29" s="57">
        <v>2.8299999999999999E-4</v>
      </c>
      <c r="K29" s="58">
        <v>98976.4</v>
      </c>
      <c r="L29" s="58">
        <v>28</v>
      </c>
      <c r="M29" s="60">
        <v>56.18</v>
      </c>
    </row>
    <row r="30" spans="1:13" x14ac:dyDescent="0.35">
      <c r="A30" s="3">
        <v>23</v>
      </c>
      <c r="B30" s="57">
        <v>1.1659999999999999E-3</v>
      </c>
      <c r="C30" s="57">
        <v>1.165E-3</v>
      </c>
      <c r="D30" s="58">
        <v>98238.3</v>
      </c>
      <c r="E30" s="58">
        <v>114.5</v>
      </c>
      <c r="F30" s="60">
        <v>49.99</v>
      </c>
      <c r="G30" s="3" t="s">
        <v>12</v>
      </c>
      <c r="H30" s="3">
        <v>23</v>
      </c>
      <c r="I30" s="57">
        <v>4.4000000000000002E-4</v>
      </c>
      <c r="J30" s="57">
        <v>4.4000000000000002E-4</v>
      </c>
      <c r="K30" s="58">
        <v>98948.4</v>
      </c>
      <c r="L30" s="58">
        <v>43.6</v>
      </c>
      <c r="M30" s="60">
        <v>55.2</v>
      </c>
    </row>
    <row r="31" spans="1:13" x14ac:dyDescent="0.35">
      <c r="A31" s="3">
        <v>24</v>
      </c>
      <c r="B31" s="57">
        <v>1.176E-3</v>
      </c>
      <c r="C31" s="57">
        <v>1.175E-3</v>
      </c>
      <c r="D31" s="58">
        <v>98123.8</v>
      </c>
      <c r="E31" s="58">
        <v>115.3</v>
      </c>
      <c r="F31" s="60">
        <v>49.05</v>
      </c>
      <c r="G31" s="3" t="s">
        <v>12</v>
      </c>
      <c r="H31" s="3">
        <v>24</v>
      </c>
      <c r="I31" s="57">
        <v>5.0100000000000003E-4</v>
      </c>
      <c r="J31" s="57">
        <v>5.0100000000000003E-4</v>
      </c>
      <c r="K31" s="58">
        <v>98904.8</v>
      </c>
      <c r="L31" s="58">
        <v>49.5</v>
      </c>
      <c r="M31" s="60">
        <v>54.22</v>
      </c>
    </row>
    <row r="32" spans="1:13" x14ac:dyDescent="0.35">
      <c r="A32" s="3">
        <v>25</v>
      </c>
      <c r="B32" s="57">
        <v>1.1429999999999999E-3</v>
      </c>
      <c r="C32" s="57">
        <v>1.142E-3</v>
      </c>
      <c r="D32" s="58">
        <v>98008.5</v>
      </c>
      <c r="E32" s="58">
        <v>112</v>
      </c>
      <c r="F32" s="60">
        <v>48.11</v>
      </c>
      <c r="G32" s="3" t="s">
        <v>12</v>
      </c>
      <c r="H32" s="3">
        <v>25</v>
      </c>
      <c r="I32" s="57">
        <v>4.2700000000000002E-4</v>
      </c>
      <c r="J32" s="57">
        <v>4.2700000000000002E-4</v>
      </c>
      <c r="K32" s="58">
        <v>98855.2</v>
      </c>
      <c r="L32" s="58">
        <v>42.2</v>
      </c>
      <c r="M32" s="60">
        <v>53.25</v>
      </c>
    </row>
    <row r="33" spans="1:13" x14ac:dyDescent="0.35">
      <c r="A33" s="3">
        <v>26</v>
      </c>
      <c r="B33" s="57">
        <v>1.2310000000000001E-3</v>
      </c>
      <c r="C33" s="57">
        <v>1.23E-3</v>
      </c>
      <c r="D33" s="58">
        <v>97896.5</v>
      </c>
      <c r="E33" s="58">
        <v>120.4</v>
      </c>
      <c r="F33" s="60">
        <v>47.16</v>
      </c>
      <c r="G33" s="3" t="s">
        <v>12</v>
      </c>
      <c r="H33" s="3">
        <v>26</v>
      </c>
      <c r="I33" s="57">
        <v>4.6900000000000002E-4</v>
      </c>
      <c r="J33" s="57">
        <v>4.6900000000000002E-4</v>
      </c>
      <c r="K33" s="58">
        <v>98813</v>
      </c>
      <c r="L33" s="58">
        <v>46.3</v>
      </c>
      <c r="M33" s="60">
        <v>52.27</v>
      </c>
    </row>
    <row r="34" spans="1:13" x14ac:dyDescent="0.35">
      <c r="A34" s="3">
        <v>27</v>
      </c>
      <c r="B34" s="57">
        <v>1.5039999999999999E-3</v>
      </c>
      <c r="C34" s="57">
        <v>1.503E-3</v>
      </c>
      <c r="D34" s="58">
        <v>97776.1</v>
      </c>
      <c r="E34" s="58">
        <v>147</v>
      </c>
      <c r="F34" s="60">
        <v>46.22</v>
      </c>
      <c r="G34" s="3" t="s">
        <v>12</v>
      </c>
      <c r="H34" s="3">
        <v>27</v>
      </c>
      <c r="I34" s="57">
        <v>4.3199999999999998E-4</v>
      </c>
      <c r="J34" s="57">
        <v>4.3199999999999998E-4</v>
      </c>
      <c r="K34" s="58">
        <v>98766.7</v>
      </c>
      <c r="L34" s="58">
        <v>42.7</v>
      </c>
      <c r="M34" s="60">
        <v>51.3</v>
      </c>
    </row>
    <row r="35" spans="1:13" x14ac:dyDescent="0.35">
      <c r="A35" s="3">
        <v>28</v>
      </c>
      <c r="B35" s="57">
        <v>1.284E-3</v>
      </c>
      <c r="C35" s="57">
        <v>1.2830000000000001E-3</v>
      </c>
      <c r="D35" s="58">
        <v>97629.2</v>
      </c>
      <c r="E35" s="58">
        <v>125.3</v>
      </c>
      <c r="F35" s="60">
        <v>45.29</v>
      </c>
      <c r="G35" s="3" t="s">
        <v>12</v>
      </c>
      <c r="H35" s="3">
        <v>28</v>
      </c>
      <c r="I35" s="57">
        <v>4.75E-4</v>
      </c>
      <c r="J35" s="57">
        <v>4.75E-4</v>
      </c>
      <c r="K35" s="58">
        <v>98724</v>
      </c>
      <c r="L35" s="58">
        <v>46.8</v>
      </c>
      <c r="M35" s="60">
        <v>50.32</v>
      </c>
    </row>
    <row r="36" spans="1:13" x14ac:dyDescent="0.35">
      <c r="A36" s="3">
        <v>29</v>
      </c>
      <c r="B36" s="57">
        <v>1.2310000000000001E-3</v>
      </c>
      <c r="C36" s="57">
        <v>1.2310000000000001E-3</v>
      </c>
      <c r="D36" s="58">
        <v>97503.9</v>
      </c>
      <c r="E36" s="58">
        <v>120</v>
      </c>
      <c r="F36" s="60">
        <v>44.35</v>
      </c>
      <c r="G36" s="3" t="s">
        <v>12</v>
      </c>
      <c r="H36" s="3">
        <v>29</v>
      </c>
      <c r="I36" s="57">
        <v>5.4900000000000001E-4</v>
      </c>
      <c r="J36" s="57">
        <v>5.4900000000000001E-4</v>
      </c>
      <c r="K36" s="58">
        <v>98677.2</v>
      </c>
      <c r="L36" s="58">
        <v>54.2</v>
      </c>
      <c r="M36" s="60">
        <v>49.34</v>
      </c>
    </row>
    <row r="37" spans="1:13" x14ac:dyDescent="0.35">
      <c r="A37" s="3">
        <v>30</v>
      </c>
      <c r="B37" s="57">
        <v>1.4250000000000001E-3</v>
      </c>
      <c r="C37" s="57">
        <v>1.4239999999999999E-3</v>
      </c>
      <c r="D37" s="58">
        <v>97383.9</v>
      </c>
      <c r="E37" s="58">
        <v>138.69999999999999</v>
      </c>
      <c r="F37" s="60">
        <v>43.4</v>
      </c>
      <c r="G37" s="3" t="s">
        <v>12</v>
      </c>
      <c r="H37" s="3">
        <v>30</v>
      </c>
      <c r="I37" s="57">
        <v>6.7299999999999999E-4</v>
      </c>
      <c r="J37" s="57">
        <v>6.7299999999999999E-4</v>
      </c>
      <c r="K37" s="58">
        <v>98623</v>
      </c>
      <c r="L37" s="58">
        <v>66.400000000000006</v>
      </c>
      <c r="M37" s="60">
        <v>48.37</v>
      </c>
    </row>
    <row r="38" spans="1:13" x14ac:dyDescent="0.35">
      <c r="A38" s="3">
        <v>31</v>
      </c>
      <c r="B38" s="57">
        <v>1.354E-3</v>
      </c>
      <c r="C38" s="57">
        <v>1.353E-3</v>
      </c>
      <c r="D38" s="58">
        <v>97245.2</v>
      </c>
      <c r="E38" s="58">
        <v>131.6</v>
      </c>
      <c r="F38" s="60">
        <v>42.46</v>
      </c>
      <c r="G38" s="3" t="s">
        <v>12</v>
      </c>
      <c r="H38" s="3">
        <v>31</v>
      </c>
      <c r="I38" s="57">
        <v>8.0900000000000004E-4</v>
      </c>
      <c r="J38" s="57">
        <v>8.0900000000000004E-4</v>
      </c>
      <c r="K38" s="58">
        <v>98556.6</v>
      </c>
      <c r="L38" s="58">
        <v>79.7</v>
      </c>
      <c r="M38" s="60">
        <v>47.4</v>
      </c>
    </row>
    <row r="39" spans="1:13" x14ac:dyDescent="0.35">
      <c r="A39" s="3">
        <v>32</v>
      </c>
      <c r="B39" s="57">
        <v>1.5E-3</v>
      </c>
      <c r="C39" s="57">
        <v>1.4989999999999999E-3</v>
      </c>
      <c r="D39" s="58">
        <v>97113.600000000006</v>
      </c>
      <c r="E39" s="58">
        <v>145.5</v>
      </c>
      <c r="F39" s="60">
        <v>41.52</v>
      </c>
      <c r="G39" s="3" t="s">
        <v>12</v>
      </c>
      <c r="H39" s="3">
        <v>32</v>
      </c>
      <c r="I39" s="57">
        <v>5.6700000000000001E-4</v>
      </c>
      <c r="J39" s="57">
        <v>5.6700000000000001E-4</v>
      </c>
      <c r="K39" s="58">
        <v>98476.9</v>
      </c>
      <c r="L39" s="58">
        <v>55.8</v>
      </c>
      <c r="M39" s="60">
        <v>46.44</v>
      </c>
    </row>
    <row r="40" spans="1:13" x14ac:dyDescent="0.35">
      <c r="A40" s="3">
        <v>33</v>
      </c>
      <c r="B40" s="57">
        <v>1.1999999999999999E-3</v>
      </c>
      <c r="C40" s="57">
        <v>1.199E-3</v>
      </c>
      <c r="D40" s="58">
        <v>96968</v>
      </c>
      <c r="E40" s="58">
        <v>116.3</v>
      </c>
      <c r="F40" s="60">
        <v>40.58</v>
      </c>
      <c r="G40" s="3" t="s">
        <v>12</v>
      </c>
      <c r="H40" s="3">
        <v>33</v>
      </c>
      <c r="I40" s="57">
        <v>7.2499999999999995E-4</v>
      </c>
      <c r="J40" s="57">
        <v>7.2499999999999995E-4</v>
      </c>
      <c r="K40" s="58">
        <v>98421.1</v>
      </c>
      <c r="L40" s="58">
        <v>71.3</v>
      </c>
      <c r="M40" s="60">
        <v>45.46</v>
      </c>
    </row>
    <row r="41" spans="1:13" x14ac:dyDescent="0.35">
      <c r="A41" s="3">
        <v>34</v>
      </c>
      <c r="B41" s="57">
        <v>1.4220000000000001E-3</v>
      </c>
      <c r="C41" s="57">
        <v>1.421E-3</v>
      </c>
      <c r="D41" s="58">
        <v>96851.8</v>
      </c>
      <c r="E41" s="58">
        <v>137.69999999999999</v>
      </c>
      <c r="F41" s="60">
        <v>39.630000000000003</v>
      </c>
      <c r="G41" s="3" t="s">
        <v>12</v>
      </c>
      <c r="H41" s="3">
        <v>34</v>
      </c>
      <c r="I41" s="57">
        <v>7.1000000000000002E-4</v>
      </c>
      <c r="J41" s="57">
        <v>7.1000000000000002E-4</v>
      </c>
      <c r="K41" s="58">
        <v>98349.8</v>
      </c>
      <c r="L41" s="58">
        <v>69.8</v>
      </c>
      <c r="M41" s="60">
        <v>44.5</v>
      </c>
    </row>
    <row r="42" spans="1:13" x14ac:dyDescent="0.35">
      <c r="A42" s="3">
        <v>35</v>
      </c>
      <c r="B42" s="57">
        <v>1.353E-3</v>
      </c>
      <c r="C42" s="57">
        <v>1.3519999999999999E-3</v>
      </c>
      <c r="D42" s="58">
        <v>96714.1</v>
      </c>
      <c r="E42" s="58">
        <v>130.69999999999999</v>
      </c>
      <c r="F42" s="60">
        <v>38.69</v>
      </c>
      <c r="G42" s="3" t="s">
        <v>12</v>
      </c>
      <c r="H42" s="3">
        <v>35</v>
      </c>
      <c r="I42" s="57">
        <v>8.1999999999999998E-4</v>
      </c>
      <c r="J42" s="57">
        <v>8.1899999999999996E-4</v>
      </c>
      <c r="K42" s="58">
        <v>98280</v>
      </c>
      <c r="L42" s="58">
        <v>80.5</v>
      </c>
      <c r="M42" s="60">
        <v>43.53</v>
      </c>
    </row>
    <row r="43" spans="1:13" x14ac:dyDescent="0.35">
      <c r="A43" s="3">
        <v>36</v>
      </c>
      <c r="B43" s="57">
        <v>1.5989999999999999E-3</v>
      </c>
      <c r="C43" s="57">
        <v>1.598E-3</v>
      </c>
      <c r="D43" s="58">
        <v>96583.3</v>
      </c>
      <c r="E43" s="58">
        <v>154.30000000000001</v>
      </c>
      <c r="F43" s="60">
        <v>37.74</v>
      </c>
      <c r="G43" s="3" t="s">
        <v>12</v>
      </c>
      <c r="H43" s="3">
        <v>36</v>
      </c>
      <c r="I43" s="57">
        <v>9.4300000000000004E-4</v>
      </c>
      <c r="J43" s="57">
        <v>9.4200000000000002E-4</v>
      </c>
      <c r="K43" s="58">
        <v>98199.4</v>
      </c>
      <c r="L43" s="58">
        <v>92.5</v>
      </c>
      <c r="M43" s="60">
        <v>42.56</v>
      </c>
    </row>
    <row r="44" spans="1:13" x14ac:dyDescent="0.35">
      <c r="A44" s="3">
        <v>37</v>
      </c>
      <c r="B44" s="57">
        <v>1.3810000000000001E-3</v>
      </c>
      <c r="C44" s="57">
        <v>1.3799999999999999E-3</v>
      </c>
      <c r="D44" s="58">
        <v>96429</v>
      </c>
      <c r="E44" s="58">
        <v>133.1</v>
      </c>
      <c r="F44" s="60">
        <v>36.799999999999997</v>
      </c>
      <c r="G44" s="3" t="s">
        <v>12</v>
      </c>
      <c r="H44" s="3">
        <v>37</v>
      </c>
      <c r="I44" s="57">
        <v>1.041E-3</v>
      </c>
      <c r="J44" s="57">
        <v>1.041E-3</v>
      </c>
      <c r="K44" s="58">
        <v>98106.9</v>
      </c>
      <c r="L44" s="58">
        <v>102.1</v>
      </c>
      <c r="M44" s="60">
        <v>41.6</v>
      </c>
    </row>
    <row r="45" spans="1:13" x14ac:dyDescent="0.35">
      <c r="A45" s="3">
        <v>38</v>
      </c>
      <c r="B45" s="57">
        <v>1.5410000000000001E-3</v>
      </c>
      <c r="C45" s="57">
        <v>1.5399999999999999E-3</v>
      </c>
      <c r="D45" s="58">
        <v>96296</v>
      </c>
      <c r="E45" s="58">
        <v>148.30000000000001</v>
      </c>
      <c r="F45" s="60">
        <v>35.85</v>
      </c>
      <c r="G45" s="3" t="s">
        <v>12</v>
      </c>
      <c r="H45" s="3">
        <v>38</v>
      </c>
      <c r="I45" s="57">
        <v>9.6400000000000001E-4</v>
      </c>
      <c r="J45" s="57">
        <v>9.6299999999999999E-4</v>
      </c>
      <c r="K45" s="58">
        <v>98004.800000000003</v>
      </c>
      <c r="L45" s="58">
        <v>94.4</v>
      </c>
      <c r="M45" s="60">
        <v>40.65</v>
      </c>
    </row>
    <row r="46" spans="1:13" x14ac:dyDescent="0.35">
      <c r="A46" s="3">
        <v>39</v>
      </c>
      <c r="B46" s="57">
        <v>1.8710000000000001E-3</v>
      </c>
      <c r="C46" s="57">
        <v>1.8699999999999999E-3</v>
      </c>
      <c r="D46" s="58">
        <v>96147.6</v>
      </c>
      <c r="E46" s="58">
        <v>179.8</v>
      </c>
      <c r="F46" s="60">
        <v>34.9</v>
      </c>
      <c r="G46" s="3" t="s">
        <v>12</v>
      </c>
      <c r="H46" s="3">
        <v>39</v>
      </c>
      <c r="I46" s="57">
        <v>1.0920000000000001E-3</v>
      </c>
      <c r="J46" s="57">
        <v>1.0920000000000001E-3</v>
      </c>
      <c r="K46" s="58">
        <v>97910.399999999994</v>
      </c>
      <c r="L46" s="58">
        <v>106.9</v>
      </c>
      <c r="M46" s="60">
        <v>39.69</v>
      </c>
    </row>
    <row r="47" spans="1:13" x14ac:dyDescent="0.35">
      <c r="A47" s="3">
        <v>40</v>
      </c>
      <c r="B47" s="57">
        <v>2.274E-3</v>
      </c>
      <c r="C47" s="57">
        <v>2.271E-3</v>
      </c>
      <c r="D47" s="58">
        <v>95967.9</v>
      </c>
      <c r="E47" s="58">
        <v>217.9</v>
      </c>
      <c r="F47" s="60">
        <v>33.97</v>
      </c>
      <c r="G47" s="3" t="s">
        <v>12</v>
      </c>
      <c r="H47" s="3">
        <v>40</v>
      </c>
      <c r="I47" s="57">
        <v>1.4660000000000001E-3</v>
      </c>
      <c r="J47" s="57">
        <v>1.4649999999999999E-3</v>
      </c>
      <c r="K47" s="58">
        <v>97803.5</v>
      </c>
      <c r="L47" s="58">
        <v>143.19999999999999</v>
      </c>
      <c r="M47" s="60">
        <v>38.729999999999997</v>
      </c>
    </row>
    <row r="48" spans="1:13" x14ac:dyDescent="0.35">
      <c r="A48" s="3">
        <v>41</v>
      </c>
      <c r="B48" s="57">
        <v>2.2910000000000001E-3</v>
      </c>
      <c r="C48" s="57">
        <v>2.2889999999999998E-3</v>
      </c>
      <c r="D48" s="58">
        <v>95749.9</v>
      </c>
      <c r="E48" s="58">
        <v>219.2</v>
      </c>
      <c r="F48" s="60">
        <v>33.04</v>
      </c>
      <c r="G48" s="3" t="s">
        <v>12</v>
      </c>
      <c r="H48" s="3">
        <v>41</v>
      </c>
      <c r="I48" s="57">
        <v>1.544E-3</v>
      </c>
      <c r="J48" s="57">
        <v>1.5430000000000001E-3</v>
      </c>
      <c r="K48" s="58">
        <v>97660.3</v>
      </c>
      <c r="L48" s="58">
        <v>150.69999999999999</v>
      </c>
      <c r="M48" s="60">
        <v>37.78</v>
      </c>
    </row>
    <row r="49" spans="1:13" x14ac:dyDescent="0.35">
      <c r="A49" s="3">
        <v>42</v>
      </c>
      <c r="B49" s="57">
        <v>2.7039999999999998E-3</v>
      </c>
      <c r="C49" s="57">
        <v>2.7000000000000001E-3</v>
      </c>
      <c r="D49" s="58">
        <v>95530.8</v>
      </c>
      <c r="E49" s="58">
        <v>257.89999999999998</v>
      </c>
      <c r="F49" s="60">
        <v>32.119999999999997</v>
      </c>
      <c r="G49" s="3" t="s">
        <v>12</v>
      </c>
      <c r="H49" s="3">
        <v>42</v>
      </c>
      <c r="I49" s="57">
        <v>1.508E-3</v>
      </c>
      <c r="J49" s="57">
        <v>1.5070000000000001E-3</v>
      </c>
      <c r="K49" s="58">
        <v>97509.6</v>
      </c>
      <c r="L49" s="58">
        <v>146.9</v>
      </c>
      <c r="M49" s="60">
        <v>36.840000000000003</v>
      </c>
    </row>
    <row r="50" spans="1:13" x14ac:dyDescent="0.35">
      <c r="A50" s="3">
        <v>43</v>
      </c>
      <c r="B50" s="57">
        <v>2.8240000000000001E-3</v>
      </c>
      <c r="C50" s="57">
        <v>2.82E-3</v>
      </c>
      <c r="D50" s="58">
        <v>95272.9</v>
      </c>
      <c r="E50" s="58">
        <v>268.60000000000002</v>
      </c>
      <c r="F50" s="60">
        <v>31.2</v>
      </c>
      <c r="G50" s="3" t="s">
        <v>12</v>
      </c>
      <c r="H50" s="3">
        <v>43</v>
      </c>
      <c r="I50" s="57">
        <v>1.915E-3</v>
      </c>
      <c r="J50" s="57">
        <v>1.9139999999999999E-3</v>
      </c>
      <c r="K50" s="58">
        <v>97362.6</v>
      </c>
      <c r="L50" s="58">
        <v>186.3</v>
      </c>
      <c r="M50" s="60">
        <v>35.9</v>
      </c>
    </row>
    <row r="51" spans="1:13" x14ac:dyDescent="0.35">
      <c r="A51" s="3">
        <v>44</v>
      </c>
      <c r="B51" s="57">
        <v>2.9819999999999998E-3</v>
      </c>
      <c r="C51" s="57">
        <v>2.9780000000000002E-3</v>
      </c>
      <c r="D51" s="58">
        <v>95004.2</v>
      </c>
      <c r="E51" s="58">
        <v>282.89999999999998</v>
      </c>
      <c r="F51" s="60">
        <v>30.29</v>
      </c>
      <c r="G51" s="3" t="s">
        <v>12</v>
      </c>
      <c r="H51" s="3">
        <v>44</v>
      </c>
      <c r="I51" s="57">
        <v>1.957E-3</v>
      </c>
      <c r="J51" s="57">
        <v>1.9550000000000001E-3</v>
      </c>
      <c r="K51" s="58">
        <v>97176.3</v>
      </c>
      <c r="L51" s="58">
        <v>190</v>
      </c>
      <c r="M51" s="60">
        <v>34.96</v>
      </c>
    </row>
    <row r="52" spans="1:13" x14ac:dyDescent="0.35">
      <c r="A52" s="3">
        <v>45</v>
      </c>
      <c r="B52" s="57">
        <v>3.8340000000000002E-3</v>
      </c>
      <c r="C52" s="57">
        <v>3.826E-3</v>
      </c>
      <c r="D52" s="58">
        <v>94721.3</v>
      </c>
      <c r="E52" s="58">
        <v>362.4</v>
      </c>
      <c r="F52" s="60">
        <v>29.38</v>
      </c>
      <c r="G52" s="3" t="s">
        <v>12</v>
      </c>
      <c r="H52" s="3">
        <v>45</v>
      </c>
      <c r="I52" s="57">
        <v>2.0790000000000001E-3</v>
      </c>
      <c r="J52" s="57">
        <v>2.0769999999999999E-3</v>
      </c>
      <c r="K52" s="58">
        <v>96986.4</v>
      </c>
      <c r="L52" s="58">
        <v>201.5</v>
      </c>
      <c r="M52" s="60">
        <v>34.03</v>
      </c>
    </row>
    <row r="53" spans="1:13" x14ac:dyDescent="0.35">
      <c r="A53" s="3">
        <v>46</v>
      </c>
      <c r="B53" s="57">
        <v>3.9719999999999998E-3</v>
      </c>
      <c r="C53" s="57">
        <v>3.9639999999999996E-3</v>
      </c>
      <c r="D53" s="58">
        <v>94358.9</v>
      </c>
      <c r="E53" s="58">
        <v>374</v>
      </c>
      <c r="F53" s="60">
        <v>28.49</v>
      </c>
      <c r="G53" s="3" t="s">
        <v>12</v>
      </c>
      <c r="H53" s="3">
        <v>46</v>
      </c>
      <c r="I53" s="57">
        <v>2.2910000000000001E-3</v>
      </c>
      <c r="J53" s="57">
        <v>2.2889999999999998E-3</v>
      </c>
      <c r="K53" s="58">
        <v>96784.9</v>
      </c>
      <c r="L53" s="58">
        <v>221.5</v>
      </c>
      <c r="M53" s="60">
        <v>33.1</v>
      </c>
    </row>
    <row r="54" spans="1:13" x14ac:dyDescent="0.35">
      <c r="A54" s="3">
        <v>47</v>
      </c>
      <c r="B54" s="57">
        <v>3.9430000000000003E-3</v>
      </c>
      <c r="C54" s="57">
        <v>3.9350000000000001E-3</v>
      </c>
      <c r="D54" s="58">
        <v>93984.8</v>
      </c>
      <c r="E54" s="58">
        <v>369.9</v>
      </c>
      <c r="F54" s="60">
        <v>27.6</v>
      </c>
      <c r="G54" s="3" t="s">
        <v>12</v>
      </c>
      <c r="H54" s="3">
        <v>47</v>
      </c>
      <c r="I54" s="57">
        <v>2.5149999999999999E-3</v>
      </c>
      <c r="J54" s="57">
        <v>2.5119999999999999E-3</v>
      </c>
      <c r="K54" s="58">
        <v>96563.4</v>
      </c>
      <c r="L54" s="58">
        <v>242.5</v>
      </c>
      <c r="M54" s="60">
        <v>32.18</v>
      </c>
    </row>
    <row r="55" spans="1:13" x14ac:dyDescent="0.35">
      <c r="A55" s="3">
        <v>48</v>
      </c>
      <c r="B55" s="57">
        <v>4.4910000000000002E-3</v>
      </c>
      <c r="C55" s="57">
        <v>4.4809999999999997E-3</v>
      </c>
      <c r="D55" s="58">
        <v>93615</v>
      </c>
      <c r="E55" s="58">
        <v>419.5</v>
      </c>
      <c r="F55" s="60">
        <v>26.71</v>
      </c>
      <c r="G55" s="3" t="s">
        <v>12</v>
      </c>
      <c r="H55" s="3">
        <v>48</v>
      </c>
      <c r="I55" s="57">
        <v>2.5490000000000001E-3</v>
      </c>
      <c r="J55" s="57">
        <v>2.545E-3</v>
      </c>
      <c r="K55" s="58">
        <v>96320.9</v>
      </c>
      <c r="L55" s="58">
        <v>245.2</v>
      </c>
      <c r="M55" s="60">
        <v>31.26</v>
      </c>
    </row>
    <row r="56" spans="1:13" x14ac:dyDescent="0.35">
      <c r="A56" s="3">
        <v>49</v>
      </c>
      <c r="B56" s="57">
        <v>4.9649999999999998E-3</v>
      </c>
      <c r="C56" s="57">
        <v>4.9519999999999998E-3</v>
      </c>
      <c r="D56" s="58">
        <v>93195.5</v>
      </c>
      <c r="E56" s="58">
        <v>461.5</v>
      </c>
      <c r="F56" s="60">
        <v>25.83</v>
      </c>
      <c r="G56" s="3" t="s">
        <v>12</v>
      </c>
      <c r="H56" s="3">
        <v>49</v>
      </c>
      <c r="I56" s="57">
        <v>3.4190000000000002E-3</v>
      </c>
      <c r="J56" s="57">
        <v>3.4139999999999999E-3</v>
      </c>
      <c r="K56" s="58">
        <v>96075.7</v>
      </c>
      <c r="L56" s="58">
        <v>328</v>
      </c>
      <c r="M56" s="60">
        <v>30.33</v>
      </c>
    </row>
    <row r="57" spans="1:13" x14ac:dyDescent="0.35">
      <c r="A57" s="3">
        <v>50</v>
      </c>
      <c r="B57" s="57">
        <v>5.7540000000000004E-3</v>
      </c>
      <c r="C57" s="57">
        <v>5.738E-3</v>
      </c>
      <c r="D57" s="58">
        <v>92734</v>
      </c>
      <c r="E57" s="58">
        <v>532.1</v>
      </c>
      <c r="F57" s="60">
        <v>24.95</v>
      </c>
      <c r="G57" s="3" t="s">
        <v>12</v>
      </c>
      <c r="H57" s="3">
        <v>50</v>
      </c>
      <c r="I57" s="57">
        <v>3.6779999999999998E-3</v>
      </c>
      <c r="J57" s="57">
        <v>3.6709999999999998E-3</v>
      </c>
      <c r="K57" s="58">
        <v>95747.7</v>
      </c>
      <c r="L57" s="58">
        <v>351.5</v>
      </c>
      <c r="M57" s="60">
        <v>29.44</v>
      </c>
    </row>
    <row r="58" spans="1:13" x14ac:dyDescent="0.35">
      <c r="A58" s="3">
        <v>51</v>
      </c>
      <c r="B58" s="57">
        <v>6.901E-3</v>
      </c>
      <c r="C58" s="57">
        <v>6.8770000000000003E-3</v>
      </c>
      <c r="D58" s="58">
        <v>92201.9</v>
      </c>
      <c r="E58" s="58">
        <v>634.1</v>
      </c>
      <c r="F58" s="60">
        <v>24.09</v>
      </c>
      <c r="G58" s="3" t="s">
        <v>12</v>
      </c>
      <c r="H58" s="3">
        <v>51</v>
      </c>
      <c r="I58" s="57">
        <v>3.895E-3</v>
      </c>
      <c r="J58" s="57">
        <v>3.8869999999999998E-3</v>
      </c>
      <c r="K58" s="58">
        <v>95396.2</v>
      </c>
      <c r="L58" s="58">
        <v>370.8</v>
      </c>
      <c r="M58" s="60">
        <v>28.54</v>
      </c>
    </row>
    <row r="59" spans="1:13" x14ac:dyDescent="0.35">
      <c r="A59" s="3">
        <v>52</v>
      </c>
      <c r="B59" s="57">
        <v>7.2230000000000003E-3</v>
      </c>
      <c r="C59" s="57">
        <v>7.1970000000000003E-3</v>
      </c>
      <c r="D59" s="58">
        <v>91567.8</v>
      </c>
      <c r="E59" s="58">
        <v>659</v>
      </c>
      <c r="F59" s="60">
        <v>23.26</v>
      </c>
      <c r="G59" s="3" t="s">
        <v>12</v>
      </c>
      <c r="H59" s="3">
        <v>52</v>
      </c>
      <c r="I59" s="57">
        <v>4.7829999999999999E-3</v>
      </c>
      <c r="J59" s="57">
        <v>4.7720000000000002E-3</v>
      </c>
      <c r="K59" s="58">
        <v>95025.4</v>
      </c>
      <c r="L59" s="58">
        <v>453.4</v>
      </c>
      <c r="M59" s="60">
        <v>27.65</v>
      </c>
    </row>
    <row r="60" spans="1:13" x14ac:dyDescent="0.35">
      <c r="A60" s="3">
        <v>53</v>
      </c>
      <c r="B60" s="57">
        <v>8.0029999999999997E-3</v>
      </c>
      <c r="C60" s="57">
        <v>7.9719999999999999E-3</v>
      </c>
      <c r="D60" s="58">
        <v>90908.800000000003</v>
      </c>
      <c r="E60" s="58">
        <v>724.7</v>
      </c>
      <c r="F60" s="60">
        <v>22.42</v>
      </c>
      <c r="G60" s="3" t="s">
        <v>12</v>
      </c>
      <c r="H60" s="3">
        <v>53</v>
      </c>
      <c r="I60" s="57">
        <v>4.8770000000000003E-3</v>
      </c>
      <c r="J60" s="57">
        <v>4.8650000000000004E-3</v>
      </c>
      <c r="K60" s="58">
        <v>94572</v>
      </c>
      <c r="L60" s="58">
        <v>460.1</v>
      </c>
      <c r="M60" s="60">
        <v>26.78</v>
      </c>
    </row>
    <row r="61" spans="1:13" x14ac:dyDescent="0.35">
      <c r="A61" s="3">
        <v>54</v>
      </c>
      <c r="B61" s="57">
        <v>9.0209999999999995E-3</v>
      </c>
      <c r="C61" s="57">
        <v>8.9800000000000001E-3</v>
      </c>
      <c r="D61" s="58">
        <v>90184.1</v>
      </c>
      <c r="E61" s="58">
        <v>809.9</v>
      </c>
      <c r="F61" s="60">
        <v>21.6</v>
      </c>
      <c r="G61" s="3" t="s">
        <v>12</v>
      </c>
      <c r="H61" s="3">
        <v>54</v>
      </c>
      <c r="I61" s="57">
        <v>5.2890000000000003E-3</v>
      </c>
      <c r="J61" s="57">
        <v>5.2750000000000002E-3</v>
      </c>
      <c r="K61" s="58">
        <v>94111.9</v>
      </c>
      <c r="L61" s="58">
        <v>496.5</v>
      </c>
      <c r="M61" s="60">
        <v>25.91</v>
      </c>
    </row>
    <row r="62" spans="1:13" x14ac:dyDescent="0.35">
      <c r="A62" s="3">
        <v>55</v>
      </c>
      <c r="B62" s="57">
        <v>1.0335E-2</v>
      </c>
      <c r="C62" s="57">
        <v>1.0281999999999999E-2</v>
      </c>
      <c r="D62" s="58">
        <v>89374.2</v>
      </c>
      <c r="E62" s="58">
        <v>918.9</v>
      </c>
      <c r="F62" s="60">
        <v>20.79</v>
      </c>
      <c r="G62" s="3" t="s">
        <v>12</v>
      </c>
      <c r="H62" s="3">
        <v>55</v>
      </c>
      <c r="I62" s="57">
        <v>5.3959999999999998E-3</v>
      </c>
      <c r="J62" s="57">
        <v>5.3819999999999996E-3</v>
      </c>
      <c r="K62" s="58">
        <v>93615.4</v>
      </c>
      <c r="L62" s="58">
        <v>503.8</v>
      </c>
      <c r="M62" s="60">
        <v>25.05</v>
      </c>
    </row>
    <row r="63" spans="1:13" x14ac:dyDescent="0.35">
      <c r="A63" s="3">
        <v>56</v>
      </c>
      <c r="B63" s="57">
        <v>1.1566E-2</v>
      </c>
      <c r="C63" s="57">
        <v>1.15E-2</v>
      </c>
      <c r="D63" s="58">
        <v>88455.3</v>
      </c>
      <c r="E63" s="58">
        <v>1017.2</v>
      </c>
      <c r="F63" s="60">
        <v>20</v>
      </c>
      <c r="G63" s="3" t="s">
        <v>12</v>
      </c>
      <c r="H63" s="3">
        <v>56</v>
      </c>
      <c r="I63" s="57">
        <v>6.6080000000000002E-3</v>
      </c>
      <c r="J63" s="57">
        <v>6.587E-3</v>
      </c>
      <c r="K63" s="58">
        <v>93111.6</v>
      </c>
      <c r="L63" s="58">
        <v>613.29999999999995</v>
      </c>
      <c r="M63" s="60">
        <v>24.18</v>
      </c>
    </row>
    <row r="64" spans="1:13" x14ac:dyDescent="0.35">
      <c r="A64" s="3">
        <v>57</v>
      </c>
      <c r="B64" s="57">
        <v>1.2258E-2</v>
      </c>
      <c r="C64" s="57">
        <v>1.2184E-2</v>
      </c>
      <c r="D64" s="58">
        <v>87438.1</v>
      </c>
      <c r="E64" s="58">
        <v>1065.3</v>
      </c>
      <c r="F64" s="60">
        <v>19.23</v>
      </c>
      <c r="G64" s="3" t="s">
        <v>12</v>
      </c>
      <c r="H64" s="3">
        <v>57</v>
      </c>
      <c r="I64" s="57">
        <v>7.2690000000000003E-3</v>
      </c>
      <c r="J64" s="57">
        <v>7.2430000000000003E-3</v>
      </c>
      <c r="K64" s="58">
        <v>92498.3</v>
      </c>
      <c r="L64" s="58">
        <v>669.9</v>
      </c>
      <c r="M64" s="60">
        <v>23.34</v>
      </c>
    </row>
    <row r="65" spans="1:13" x14ac:dyDescent="0.35">
      <c r="A65" s="3">
        <v>58</v>
      </c>
      <c r="B65" s="57">
        <v>1.3323E-2</v>
      </c>
      <c r="C65" s="57">
        <v>1.3235E-2</v>
      </c>
      <c r="D65" s="58">
        <v>86372.800000000003</v>
      </c>
      <c r="E65" s="58">
        <v>1143.0999999999999</v>
      </c>
      <c r="F65" s="60">
        <v>18.46</v>
      </c>
      <c r="G65" s="3" t="s">
        <v>12</v>
      </c>
      <c r="H65" s="3">
        <v>58</v>
      </c>
      <c r="I65" s="57">
        <v>7.6470000000000002E-3</v>
      </c>
      <c r="J65" s="57">
        <v>7.6179999999999998E-3</v>
      </c>
      <c r="K65" s="58">
        <v>91828.4</v>
      </c>
      <c r="L65" s="58">
        <v>699.6</v>
      </c>
      <c r="M65" s="60">
        <v>22.5</v>
      </c>
    </row>
    <row r="66" spans="1:13" x14ac:dyDescent="0.35">
      <c r="A66" s="3">
        <v>59</v>
      </c>
      <c r="B66" s="57">
        <v>1.4382000000000001E-2</v>
      </c>
      <c r="C66" s="57">
        <v>1.4279E-2</v>
      </c>
      <c r="D66" s="58">
        <v>85229.6</v>
      </c>
      <c r="E66" s="58">
        <v>1217</v>
      </c>
      <c r="F66" s="60">
        <v>17.7</v>
      </c>
      <c r="G66" s="3" t="s">
        <v>12</v>
      </c>
      <c r="H66" s="3">
        <v>59</v>
      </c>
      <c r="I66" s="57">
        <v>8.4679999999999998E-3</v>
      </c>
      <c r="J66" s="57">
        <v>8.4320000000000003E-3</v>
      </c>
      <c r="K66" s="58">
        <v>91128.8</v>
      </c>
      <c r="L66" s="58">
        <v>768.4</v>
      </c>
      <c r="M66" s="60">
        <v>21.67</v>
      </c>
    </row>
    <row r="67" spans="1:13" x14ac:dyDescent="0.35">
      <c r="A67" s="3">
        <v>60</v>
      </c>
      <c r="B67" s="57">
        <v>1.6718E-2</v>
      </c>
      <c r="C67" s="57">
        <v>1.6579E-2</v>
      </c>
      <c r="D67" s="58">
        <v>84012.6</v>
      </c>
      <c r="E67" s="58">
        <v>1392.8</v>
      </c>
      <c r="F67" s="60">
        <v>16.95</v>
      </c>
      <c r="G67" s="3" t="s">
        <v>12</v>
      </c>
      <c r="H67" s="3">
        <v>60</v>
      </c>
      <c r="I67" s="57">
        <v>1.0227999999999999E-2</v>
      </c>
      <c r="J67" s="57">
        <v>1.0175999999999999E-2</v>
      </c>
      <c r="K67" s="58">
        <v>90360.4</v>
      </c>
      <c r="L67" s="58">
        <v>919.5</v>
      </c>
      <c r="M67" s="60">
        <v>20.85</v>
      </c>
    </row>
    <row r="68" spans="1:13" x14ac:dyDescent="0.35">
      <c r="A68" s="3">
        <v>61</v>
      </c>
      <c r="B68" s="57">
        <v>1.8501E-2</v>
      </c>
      <c r="C68" s="57">
        <v>1.8332000000000001E-2</v>
      </c>
      <c r="D68" s="58">
        <v>82619.8</v>
      </c>
      <c r="E68" s="58">
        <v>1514.6</v>
      </c>
      <c r="F68" s="60">
        <v>16.22</v>
      </c>
      <c r="G68" s="3" t="s">
        <v>12</v>
      </c>
      <c r="H68" s="3">
        <v>61</v>
      </c>
      <c r="I68" s="57">
        <v>1.1023E-2</v>
      </c>
      <c r="J68" s="57">
        <v>1.0963000000000001E-2</v>
      </c>
      <c r="K68" s="58">
        <v>89440.9</v>
      </c>
      <c r="L68" s="58">
        <v>980.5</v>
      </c>
      <c r="M68" s="60">
        <v>20.059999999999999</v>
      </c>
    </row>
    <row r="69" spans="1:13" x14ac:dyDescent="0.35">
      <c r="A69" s="3">
        <v>62</v>
      </c>
      <c r="B69" s="57">
        <v>2.1163999999999999E-2</v>
      </c>
      <c r="C69" s="57">
        <v>2.0941999999999999E-2</v>
      </c>
      <c r="D69" s="58">
        <v>81105.2</v>
      </c>
      <c r="E69" s="58">
        <v>1698.5</v>
      </c>
      <c r="F69" s="60">
        <v>15.52</v>
      </c>
      <c r="G69" s="3" t="s">
        <v>12</v>
      </c>
      <c r="H69" s="3">
        <v>62</v>
      </c>
      <c r="I69" s="57">
        <v>1.1701E-2</v>
      </c>
      <c r="J69" s="57">
        <v>1.1632999999999999E-2</v>
      </c>
      <c r="K69" s="58">
        <v>88460.4</v>
      </c>
      <c r="L69" s="58">
        <v>1029</v>
      </c>
      <c r="M69" s="60">
        <v>19.28</v>
      </c>
    </row>
    <row r="70" spans="1:13" x14ac:dyDescent="0.35">
      <c r="A70" s="3">
        <v>63</v>
      </c>
      <c r="B70" s="57">
        <v>2.2938E-2</v>
      </c>
      <c r="C70" s="57">
        <v>2.2678E-2</v>
      </c>
      <c r="D70" s="58">
        <v>79406.7</v>
      </c>
      <c r="E70" s="58">
        <v>1800.8</v>
      </c>
      <c r="F70" s="60">
        <v>14.84</v>
      </c>
      <c r="G70" s="3" t="s">
        <v>12</v>
      </c>
      <c r="H70" s="3">
        <v>63</v>
      </c>
      <c r="I70" s="57">
        <v>1.3435000000000001E-2</v>
      </c>
      <c r="J70" s="57">
        <v>1.3344999999999999E-2</v>
      </c>
      <c r="K70" s="58">
        <v>87431.3</v>
      </c>
      <c r="L70" s="58">
        <v>1166.8</v>
      </c>
      <c r="M70" s="60">
        <v>18.5</v>
      </c>
    </row>
    <row r="71" spans="1:13" x14ac:dyDescent="0.35">
      <c r="A71" s="3">
        <v>64</v>
      </c>
      <c r="B71" s="57">
        <v>2.6131000000000001E-2</v>
      </c>
      <c r="C71" s="57">
        <v>2.5794000000000001E-2</v>
      </c>
      <c r="D71" s="58">
        <v>77605.899999999994</v>
      </c>
      <c r="E71" s="58">
        <v>2001.7</v>
      </c>
      <c r="F71" s="60">
        <v>14.17</v>
      </c>
      <c r="G71" s="3" t="s">
        <v>12</v>
      </c>
      <c r="H71" s="3">
        <v>64</v>
      </c>
      <c r="I71" s="57">
        <v>1.4964E-2</v>
      </c>
      <c r="J71" s="57">
        <v>1.4853E-2</v>
      </c>
      <c r="K71" s="58">
        <v>86264.5</v>
      </c>
      <c r="L71" s="58">
        <v>1281.3</v>
      </c>
      <c r="M71" s="60">
        <v>17.739999999999998</v>
      </c>
    </row>
    <row r="72" spans="1:13" x14ac:dyDescent="0.35">
      <c r="A72" s="3">
        <v>65</v>
      </c>
      <c r="B72" s="57">
        <v>2.8684000000000001E-2</v>
      </c>
      <c r="C72" s="57">
        <v>2.8278000000000001E-2</v>
      </c>
      <c r="D72" s="58">
        <v>75604.100000000006</v>
      </c>
      <c r="E72" s="58">
        <v>2138</v>
      </c>
      <c r="F72" s="60">
        <v>13.53</v>
      </c>
      <c r="G72" s="3" t="s">
        <v>12</v>
      </c>
      <c r="H72" s="3">
        <v>65</v>
      </c>
      <c r="I72" s="57">
        <v>1.6521999999999998E-2</v>
      </c>
      <c r="J72" s="57">
        <v>1.6386999999999999E-2</v>
      </c>
      <c r="K72" s="58">
        <v>84983.3</v>
      </c>
      <c r="L72" s="58">
        <v>1392.6</v>
      </c>
      <c r="M72" s="60">
        <v>17</v>
      </c>
    </row>
    <row r="73" spans="1:13" x14ac:dyDescent="0.35">
      <c r="A73" s="3">
        <v>66</v>
      </c>
      <c r="B73" s="57">
        <v>3.1446000000000002E-2</v>
      </c>
      <c r="C73" s="57">
        <v>3.0960000000000001E-2</v>
      </c>
      <c r="D73" s="58">
        <v>73466.2</v>
      </c>
      <c r="E73" s="58">
        <v>2274.5</v>
      </c>
      <c r="F73" s="60">
        <v>12.91</v>
      </c>
      <c r="G73" s="3" t="s">
        <v>12</v>
      </c>
      <c r="H73" s="3">
        <v>66</v>
      </c>
      <c r="I73" s="57">
        <v>1.8692E-2</v>
      </c>
      <c r="J73" s="57">
        <v>1.8519000000000001E-2</v>
      </c>
      <c r="K73" s="58">
        <v>83590.7</v>
      </c>
      <c r="L73" s="58">
        <v>1548</v>
      </c>
      <c r="M73" s="60">
        <v>16.28</v>
      </c>
    </row>
    <row r="74" spans="1:13" x14ac:dyDescent="0.35">
      <c r="A74" s="3">
        <v>67</v>
      </c>
      <c r="B74" s="57">
        <v>3.6122000000000001E-2</v>
      </c>
      <c r="C74" s="57">
        <v>3.5482E-2</v>
      </c>
      <c r="D74" s="58">
        <v>71191.7</v>
      </c>
      <c r="E74" s="58">
        <v>2526</v>
      </c>
      <c r="F74" s="60">
        <v>12.31</v>
      </c>
      <c r="G74" s="3" t="s">
        <v>12</v>
      </c>
      <c r="H74" s="3">
        <v>67</v>
      </c>
      <c r="I74" s="57">
        <v>1.9984999999999999E-2</v>
      </c>
      <c r="J74" s="57">
        <v>1.9786999999999999E-2</v>
      </c>
      <c r="K74" s="58">
        <v>82042.600000000006</v>
      </c>
      <c r="L74" s="58">
        <v>1623.4</v>
      </c>
      <c r="M74" s="60">
        <v>15.57</v>
      </c>
    </row>
    <row r="75" spans="1:13" x14ac:dyDescent="0.35">
      <c r="A75" s="3">
        <v>68</v>
      </c>
      <c r="B75" s="57">
        <v>3.8510000000000003E-2</v>
      </c>
      <c r="C75" s="57">
        <v>3.7782999999999997E-2</v>
      </c>
      <c r="D75" s="58">
        <v>68665.7</v>
      </c>
      <c r="E75" s="58">
        <v>2594.4</v>
      </c>
      <c r="F75" s="60">
        <v>11.74</v>
      </c>
      <c r="G75" s="3" t="s">
        <v>12</v>
      </c>
      <c r="H75" s="3">
        <v>68</v>
      </c>
      <c r="I75" s="57">
        <v>2.2623999999999998E-2</v>
      </c>
      <c r="J75" s="57">
        <v>2.2370999999999999E-2</v>
      </c>
      <c r="K75" s="58">
        <v>80419.3</v>
      </c>
      <c r="L75" s="58">
        <v>1799</v>
      </c>
      <c r="M75" s="60">
        <v>14.88</v>
      </c>
    </row>
    <row r="76" spans="1:13" x14ac:dyDescent="0.35">
      <c r="A76" s="3">
        <v>69</v>
      </c>
      <c r="B76" s="57">
        <v>4.2054000000000001E-2</v>
      </c>
      <c r="C76" s="57">
        <v>4.1188000000000002E-2</v>
      </c>
      <c r="D76" s="58">
        <v>66071.3</v>
      </c>
      <c r="E76" s="58">
        <v>2721.3</v>
      </c>
      <c r="F76" s="60">
        <v>11.19</v>
      </c>
      <c r="G76" s="3" t="s">
        <v>12</v>
      </c>
      <c r="H76" s="3">
        <v>69</v>
      </c>
      <c r="I76" s="57">
        <v>2.3897000000000002E-2</v>
      </c>
      <c r="J76" s="57">
        <v>2.3615000000000001E-2</v>
      </c>
      <c r="K76" s="58">
        <v>78620.2</v>
      </c>
      <c r="L76" s="58">
        <v>1856.6</v>
      </c>
      <c r="M76" s="60">
        <v>14.21</v>
      </c>
    </row>
    <row r="77" spans="1:13" x14ac:dyDescent="0.35">
      <c r="A77" s="3">
        <v>70</v>
      </c>
      <c r="B77" s="57">
        <v>4.4707999999999998E-2</v>
      </c>
      <c r="C77" s="57">
        <v>4.3730999999999999E-2</v>
      </c>
      <c r="D77" s="58">
        <v>63350</v>
      </c>
      <c r="E77" s="58">
        <v>2770.3</v>
      </c>
      <c r="F77" s="60">
        <v>10.64</v>
      </c>
      <c r="G77" s="3" t="s">
        <v>12</v>
      </c>
      <c r="H77" s="3">
        <v>70</v>
      </c>
      <c r="I77" s="57">
        <v>2.7791E-2</v>
      </c>
      <c r="J77" s="57">
        <v>2.741E-2</v>
      </c>
      <c r="K77" s="58">
        <v>76763.600000000006</v>
      </c>
      <c r="L77" s="58">
        <v>2104.1</v>
      </c>
      <c r="M77" s="60">
        <v>13.54</v>
      </c>
    </row>
    <row r="78" spans="1:13" x14ac:dyDescent="0.35">
      <c r="A78" s="3">
        <v>71</v>
      </c>
      <c r="B78" s="57">
        <v>5.0200000000000002E-2</v>
      </c>
      <c r="C78" s="57">
        <v>4.8971000000000001E-2</v>
      </c>
      <c r="D78" s="58">
        <v>60579.6</v>
      </c>
      <c r="E78" s="58">
        <v>2966.6</v>
      </c>
      <c r="F78" s="60">
        <v>10.11</v>
      </c>
      <c r="G78" s="3" t="s">
        <v>12</v>
      </c>
      <c r="H78" s="3">
        <v>71</v>
      </c>
      <c r="I78" s="57">
        <v>3.0244E-2</v>
      </c>
      <c r="J78" s="57">
        <v>2.9794000000000001E-2</v>
      </c>
      <c r="K78" s="58">
        <v>74659.5</v>
      </c>
      <c r="L78" s="58">
        <v>2224.4</v>
      </c>
      <c r="M78" s="60">
        <v>12.91</v>
      </c>
    </row>
    <row r="79" spans="1:13" x14ac:dyDescent="0.35">
      <c r="A79" s="3">
        <v>72</v>
      </c>
      <c r="B79" s="57">
        <v>5.5E-2</v>
      </c>
      <c r="C79" s="57">
        <v>5.3527999999999999E-2</v>
      </c>
      <c r="D79" s="58">
        <v>57613</v>
      </c>
      <c r="E79" s="58">
        <v>3083.9</v>
      </c>
      <c r="F79" s="60">
        <v>9.6</v>
      </c>
      <c r="G79" s="3" t="s">
        <v>12</v>
      </c>
      <c r="H79" s="3">
        <v>72</v>
      </c>
      <c r="I79" s="57">
        <v>3.2306000000000001E-2</v>
      </c>
      <c r="J79" s="57">
        <v>3.1793000000000002E-2</v>
      </c>
      <c r="K79" s="58">
        <v>72435.100000000006</v>
      </c>
      <c r="L79" s="58">
        <v>2302.9</v>
      </c>
      <c r="M79" s="60">
        <v>12.29</v>
      </c>
    </row>
    <row r="80" spans="1:13" x14ac:dyDescent="0.35">
      <c r="A80" s="3">
        <v>73</v>
      </c>
      <c r="B80" s="57">
        <v>5.8189999999999999E-2</v>
      </c>
      <c r="C80" s="57">
        <v>5.6544999999999998E-2</v>
      </c>
      <c r="D80" s="58">
        <v>54529.1</v>
      </c>
      <c r="E80" s="58">
        <v>3083.3</v>
      </c>
      <c r="F80" s="60">
        <v>9.1199999999999992</v>
      </c>
      <c r="G80" s="3" t="s">
        <v>12</v>
      </c>
      <c r="H80" s="3">
        <v>73</v>
      </c>
      <c r="I80" s="57">
        <v>3.4283000000000001E-2</v>
      </c>
      <c r="J80" s="57">
        <v>3.3704999999999999E-2</v>
      </c>
      <c r="K80" s="58">
        <v>70132.2</v>
      </c>
      <c r="L80" s="58">
        <v>2363.8000000000002</v>
      </c>
      <c r="M80" s="60">
        <v>11.68</v>
      </c>
    </row>
    <row r="81" spans="1:13" x14ac:dyDescent="0.35">
      <c r="A81" s="3">
        <v>74</v>
      </c>
      <c r="B81" s="57">
        <v>6.4517000000000005E-2</v>
      </c>
      <c r="C81" s="57">
        <v>6.2501000000000001E-2</v>
      </c>
      <c r="D81" s="58">
        <v>51445.7</v>
      </c>
      <c r="E81" s="58">
        <v>3215.4</v>
      </c>
      <c r="F81" s="60">
        <v>8.6300000000000008</v>
      </c>
      <c r="G81" s="3" t="s">
        <v>12</v>
      </c>
      <c r="H81" s="3">
        <v>74</v>
      </c>
      <c r="I81" s="57">
        <v>3.8313E-2</v>
      </c>
      <c r="J81" s="57">
        <v>3.7593000000000001E-2</v>
      </c>
      <c r="K81" s="58">
        <v>67768.399999999994</v>
      </c>
      <c r="L81" s="58">
        <v>2547.6</v>
      </c>
      <c r="M81" s="60">
        <v>11.07</v>
      </c>
    </row>
    <row r="82" spans="1:13" x14ac:dyDescent="0.35">
      <c r="A82" s="3">
        <v>75</v>
      </c>
      <c r="B82" s="57">
        <v>6.9931999999999994E-2</v>
      </c>
      <c r="C82" s="57">
        <v>6.7570000000000005E-2</v>
      </c>
      <c r="D82" s="58">
        <v>48230.3</v>
      </c>
      <c r="E82" s="58">
        <v>3258.9</v>
      </c>
      <c r="F82" s="60">
        <v>8.18</v>
      </c>
      <c r="G82" s="3" t="s">
        <v>12</v>
      </c>
      <c r="H82" s="3">
        <v>75</v>
      </c>
      <c r="I82" s="57">
        <v>4.385E-2</v>
      </c>
      <c r="J82" s="57">
        <v>4.2909000000000003E-2</v>
      </c>
      <c r="K82" s="58">
        <v>65220.800000000003</v>
      </c>
      <c r="L82" s="58">
        <v>2798.6</v>
      </c>
      <c r="M82" s="60">
        <v>10.48</v>
      </c>
    </row>
    <row r="83" spans="1:13" x14ac:dyDescent="0.35">
      <c r="A83" s="3">
        <v>76</v>
      </c>
      <c r="B83" s="57">
        <v>7.6423000000000005E-2</v>
      </c>
      <c r="C83" s="57">
        <v>7.3609999999999995E-2</v>
      </c>
      <c r="D83" s="58">
        <v>44971.4</v>
      </c>
      <c r="E83" s="58">
        <v>3310.3</v>
      </c>
      <c r="F83" s="60">
        <v>7.73</v>
      </c>
      <c r="G83" s="3" t="s">
        <v>12</v>
      </c>
      <c r="H83" s="3">
        <v>76</v>
      </c>
      <c r="I83" s="57">
        <v>4.7789999999999999E-2</v>
      </c>
      <c r="J83" s="57">
        <v>4.6675000000000001E-2</v>
      </c>
      <c r="K83" s="58">
        <v>62422.2</v>
      </c>
      <c r="L83" s="58">
        <v>2913.5</v>
      </c>
      <c r="M83" s="60">
        <v>9.93</v>
      </c>
    </row>
    <row r="84" spans="1:13" x14ac:dyDescent="0.35">
      <c r="A84" s="3">
        <v>77</v>
      </c>
      <c r="B84" s="57">
        <v>8.6129999999999998E-2</v>
      </c>
      <c r="C84" s="57">
        <v>8.2573999999999995E-2</v>
      </c>
      <c r="D84" s="58">
        <v>41661.1</v>
      </c>
      <c r="E84" s="58">
        <v>3440.1</v>
      </c>
      <c r="F84" s="60">
        <v>7.31</v>
      </c>
      <c r="G84" s="3" t="s">
        <v>12</v>
      </c>
      <c r="H84" s="3">
        <v>77</v>
      </c>
      <c r="I84" s="57">
        <v>5.2130000000000003E-2</v>
      </c>
      <c r="J84" s="57">
        <v>5.0805999999999997E-2</v>
      </c>
      <c r="K84" s="58">
        <v>59508.7</v>
      </c>
      <c r="L84" s="58">
        <v>3023.4</v>
      </c>
      <c r="M84" s="60">
        <v>9.39</v>
      </c>
    </row>
    <row r="85" spans="1:13" x14ac:dyDescent="0.35">
      <c r="A85" s="3">
        <v>78</v>
      </c>
      <c r="B85" s="57">
        <v>8.9496999999999993E-2</v>
      </c>
      <c r="C85" s="57">
        <v>8.5664000000000004E-2</v>
      </c>
      <c r="D85" s="58">
        <v>38221</v>
      </c>
      <c r="E85" s="58">
        <v>3274.2</v>
      </c>
      <c r="F85" s="60">
        <v>6.92</v>
      </c>
      <c r="G85" s="3" t="s">
        <v>12</v>
      </c>
      <c r="H85" s="3">
        <v>78</v>
      </c>
      <c r="I85" s="57">
        <v>5.6994000000000003E-2</v>
      </c>
      <c r="J85" s="57">
        <v>5.5414999999999999E-2</v>
      </c>
      <c r="K85" s="58">
        <v>56485.3</v>
      </c>
      <c r="L85" s="58">
        <v>3130.1</v>
      </c>
      <c r="M85" s="60">
        <v>8.86</v>
      </c>
    </row>
    <row r="86" spans="1:13" x14ac:dyDescent="0.35">
      <c r="A86" s="3">
        <v>79</v>
      </c>
      <c r="B86" s="57">
        <v>0.100156</v>
      </c>
      <c r="C86" s="57">
        <v>9.5379000000000005E-2</v>
      </c>
      <c r="D86" s="58">
        <v>34946.800000000003</v>
      </c>
      <c r="E86" s="58">
        <v>3333.2</v>
      </c>
      <c r="F86" s="60">
        <v>6.52</v>
      </c>
      <c r="G86" s="3" t="s">
        <v>12</v>
      </c>
      <c r="H86" s="3">
        <v>79</v>
      </c>
      <c r="I86" s="57">
        <v>6.4133999999999997E-2</v>
      </c>
      <c r="J86" s="57">
        <v>6.2142000000000003E-2</v>
      </c>
      <c r="K86" s="58">
        <v>53355.199999999997</v>
      </c>
      <c r="L86" s="58">
        <v>3315.6</v>
      </c>
      <c r="M86" s="60">
        <v>8.35</v>
      </c>
    </row>
    <row r="87" spans="1:13" x14ac:dyDescent="0.35">
      <c r="A87" s="3">
        <v>80</v>
      </c>
      <c r="B87" s="57">
        <v>0.107033</v>
      </c>
      <c r="C87" s="57">
        <v>0.10159600000000001</v>
      </c>
      <c r="D87" s="58">
        <v>31613.599999999999</v>
      </c>
      <c r="E87" s="58">
        <v>3211.8</v>
      </c>
      <c r="F87" s="60">
        <v>6.16</v>
      </c>
      <c r="G87" s="3" t="s">
        <v>12</v>
      </c>
      <c r="H87" s="3">
        <v>80</v>
      </c>
      <c r="I87" s="57">
        <v>7.0186999999999999E-2</v>
      </c>
      <c r="J87" s="57">
        <v>6.7807999999999993E-2</v>
      </c>
      <c r="K87" s="58">
        <v>50039.6</v>
      </c>
      <c r="L87" s="58">
        <v>3393.1</v>
      </c>
      <c r="M87" s="60">
        <v>7.87</v>
      </c>
    </row>
    <row r="88" spans="1:13" x14ac:dyDescent="0.35">
      <c r="A88" s="3">
        <v>81</v>
      </c>
      <c r="B88" s="57">
        <v>0.118501</v>
      </c>
      <c r="C88" s="57">
        <v>0.111873</v>
      </c>
      <c r="D88" s="58">
        <v>28401.8</v>
      </c>
      <c r="E88" s="58">
        <v>3177.4</v>
      </c>
      <c r="F88" s="60">
        <v>5.8</v>
      </c>
      <c r="G88" s="3" t="s">
        <v>12</v>
      </c>
      <c r="H88" s="3">
        <v>81</v>
      </c>
      <c r="I88" s="57">
        <v>7.5838000000000003E-2</v>
      </c>
      <c r="J88" s="57">
        <v>7.3066999999999993E-2</v>
      </c>
      <c r="K88" s="58">
        <v>46646.5</v>
      </c>
      <c r="L88" s="58">
        <v>3408.3</v>
      </c>
      <c r="M88" s="60">
        <v>7.41</v>
      </c>
    </row>
    <row r="89" spans="1:13" x14ac:dyDescent="0.35">
      <c r="A89" s="3">
        <v>82</v>
      </c>
      <c r="B89" s="57">
        <v>0.127697</v>
      </c>
      <c r="C89" s="57">
        <v>0.120033</v>
      </c>
      <c r="D89" s="58">
        <v>25224.400000000001</v>
      </c>
      <c r="E89" s="58">
        <v>3027.8</v>
      </c>
      <c r="F89" s="60">
        <v>5.46</v>
      </c>
      <c r="G89" s="3" t="s">
        <v>12</v>
      </c>
      <c r="H89" s="3">
        <v>82</v>
      </c>
      <c r="I89" s="57">
        <v>8.2524E-2</v>
      </c>
      <c r="J89" s="57">
        <v>7.9254000000000005E-2</v>
      </c>
      <c r="K89" s="58">
        <v>43238.2</v>
      </c>
      <c r="L89" s="58">
        <v>3426.8</v>
      </c>
      <c r="M89" s="60">
        <v>6.95</v>
      </c>
    </row>
    <row r="90" spans="1:13" x14ac:dyDescent="0.35">
      <c r="A90" s="3">
        <v>83</v>
      </c>
      <c r="B90" s="57">
        <v>0.139374</v>
      </c>
      <c r="C90" s="57">
        <v>0.13029399999999999</v>
      </c>
      <c r="D90" s="58">
        <v>22196.7</v>
      </c>
      <c r="E90" s="58">
        <v>2892.1</v>
      </c>
      <c r="F90" s="60">
        <v>5.14</v>
      </c>
      <c r="G90" s="3" t="s">
        <v>12</v>
      </c>
      <c r="H90" s="3">
        <v>83</v>
      </c>
      <c r="I90" s="57">
        <v>9.1850000000000001E-2</v>
      </c>
      <c r="J90" s="57">
        <v>8.7817000000000006E-2</v>
      </c>
      <c r="K90" s="58">
        <v>39811.4</v>
      </c>
      <c r="L90" s="58">
        <v>3496.1</v>
      </c>
      <c r="M90" s="60">
        <v>6.51</v>
      </c>
    </row>
    <row r="91" spans="1:13" x14ac:dyDescent="0.35">
      <c r="A91" s="3">
        <v>84</v>
      </c>
      <c r="B91" s="57">
        <v>0.15354000000000001</v>
      </c>
      <c r="C91" s="57">
        <v>0.142593</v>
      </c>
      <c r="D91" s="58">
        <v>19304.599999999999</v>
      </c>
      <c r="E91" s="58">
        <v>2752.7</v>
      </c>
      <c r="F91" s="60">
        <v>4.84</v>
      </c>
      <c r="G91" s="3" t="s">
        <v>12</v>
      </c>
      <c r="H91" s="3">
        <v>84</v>
      </c>
      <c r="I91" s="57">
        <v>0.102504</v>
      </c>
      <c r="J91" s="57">
        <v>9.7505999999999995E-2</v>
      </c>
      <c r="K91" s="58">
        <v>36315.300000000003</v>
      </c>
      <c r="L91" s="58">
        <v>3541</v>
      </c>
      <c r="M91" s="60">
        <v>6.09</v>
      </c>
    </row>
    <row r="92" spans="1:13" x14ac:dyDescent="0.35">
      <c r="A92" s="3">
        <v>85</v>
      </c>
      <c r="B92" s="57">
        <v>0.16351399999999999</v>
      </c>
      <c r="C92" s="57">
        <v>0.15115600000000001</v>
      </c>
      <c r="D92" s="58">
        <v>16551.900000000001</v>
      </c>
      <c r="E92" s="58">
        <v>2501.9</v>
      </c>
      <c r="F92" s="60">
        <v>4.5599999999999996</v>
      </c>
      <c r="G92" s="3" t="s">
        <v>12</v>
      </c>
      <c r="H92" s="3">
        <v>85</v>
      </c>
      <c r="I92" s="57">
        <v>0.112243</v>
      </c>
      <c r="J92" s="57">
        <v>0.106278</v>
      </c>
      <c r="K92" s="58">
        <v>32774.300000000003</v>
      </c>
      <c r="L92" s="58">
        <v>3483.2</v>
      </c>
      <c r="M92" s="60">
        <v>5.69</v>
      </c>
    </row>
    <row r="93" spans="1:13" x14ac:dyDescent="0.35">
      <c r="A93" s="3">
        <v>86</v>
      </c>
      <c r="B93" s="57">
        <v>0.17923500000000001</v>
      </c>
      <c r="C93" s="57">
        <v>0.164494</v>
      </c>
      <c r="D93" s="58">
        <v>14050</v>
      </c>
      <c r="E93" s="58">
        <v>2311.1</v>
      </c>
      <c r="F93" s="60">
        <v>4.28</v>
      </c>
      <c r="G93" s="3" t="s">
        <v>12</v>
      </c>
      <c r="H93" s="3">
        <v>86</v>
      </c>
      <c r="I93" s="57">
        <v>0.12767899999999999</v>
      </c>
      <c r="J93" s="57">
        <v>0.120017</v>
      </c>
      <c r="K93" s="58">
        <v>29291.1</v>
      </c>
      <c r="L93" s="58">
        <v>3515.4</v>
      </c>
      <c r="M93" s="60">
        <v>5.31</v>
      </c>
    </row>
    <row r="94" spans="1:13" x14ac:dyDescent="0.35">
      <c r="A94" s="3">
        <v>87</v>
      </c>
      <c r="B94" s="57">
        <v>0.20358200000000001</v>
      </c>
      <c r="C94" s="57">
        <v>0.18477399999999999</v>
      </c>
      <c r="D94" s="58">
        <v>11738.8</v>
      </c>
      <c r="E94" s="58">
        <v>2169</v>
      </c>
      <c r="F94" s="60">
        <v>4.0199999999999996</v>
      </c>
      <c r="G94" s="3" t="s">
        <v>12</v>
      </c>
      <c r="H94" s="3">
        <v>87</v>
      </c>
      <c r="I94" s="57">
        <v>0.14312800000000001</v>
      </c>
      <c r="J94" s="57">
        <v>0.13356899999999999</v>
      </c>
      <c r="K94" s="58">
        <v>25775.7</v>
      </c>
      <c r="L94" s="58">
        <v>3442.8</v>
      </c>
      <c r="M94" s="60">
        <v>4.97</v>
      </c>
    </row>
    <row r="95" spans="1:13" x14ac:dyDescent="0.35">
      <c r="A95" s="3">
        <v>88</v>
      </c>
      <c r="B95" s="57">
        <v>0.21540200000000001</v>
      </c>
      <c r="C95" s="57">
        <v>0.19445799999999999</v>
      </c>
      <c r="D95" s="58">
        <v>9569.7999999999993</v>
      </c>
      <c r="E95" s="58">
        <v>1860.9</v>
      </c>
      <c r="F95" s="60">
        <v>3.82</v>
      </c>
      <c r="G95" s="3" t="s">
        <v>12</v>
      </c>
      <c r="H95" s="3">
        <v>88</v>
      </c>
      <c r="I95" s="57">
        <v>0.14961099999999999</v>
      </c>
      <c r="J95" s="57">
        <v>0.13919799999999999</v>
      </c>
      <c r="K95" s="58">
        <v>22332.799999999999</v>
      </c>
      <c r="L95" s="58">
        <v>3108.7</v>
      </c>
      <c r="M95" s="60">
        <v>4.6500000000000004</v>
      </c>
    </row>
    <row r="96" spans="1:13" x14ac:dyDescent="0.35">
      <c r="A96" s="3">
        <v>89</v>
      </c>
      <c r="B96" s="57">
        <v>0.22183900000000001</v>
      </c>
      <c r="C96" s="57">
        <v>0.19968900000000001</v>
      </c>
      <c r="D96" s="58">
        <v>7708.9</v>
      </c>
      <c r="E96" s="58">
        <v>1539.4</v>
      </c>
      <c r="F96" s="60">
        <v>3.63</v>
      </c>
      <c r="G96" s="3" t="s">
        <v>12</v>
      </c>
      <c r="H96" s="3">
        <v>89</v>
      </c>
      <c r="I96" s="57">
        <v>0.16211800000000001</v>
      </c>
      <c r="J96" s="57">
        <v>0.14996200000000001</v>
      </c>
      <c r="K96" s="58">
        <v>19224.2</v>
      </c>
      <c r="L96" s="58">
        <v>2882.9</v>
      </c>
      <c r="M96" s="60">
        <v>4.33</v>
      </c>
    </row>
    <row r="97" spans="1:13" x14ac:dyDescent="0.35">
      <c r="A97" s="3">
        <v>90</v>
      </c>
      <c r="B97" s="57">
        <v>0.229825</v>
      </c>
      <c r="C97" s="57">
        <v>0.20613699999999999</v>
      </c>
      <c r="D97" s="58">
        <v>6169.5</v>
      </c>
      <c r="E97" s="58">
        <v>1271.8</v>
      </c>
      <c r="F97" s="60">
        <v>3.41</v>
      </c>
      <c r="G97" s="3" t="s">
        <v>12</v>
      </c>
      <c r="H97" s="3">
        <v>90</v>
      </c>
      <c r="I97" s="57">
        <v>0.184562</v>
      </c>
      <c r="J97" s="57">
        <v>0.16896900000000001</v>
      </c>
      <c r="K97" s="58">
        <v>16341.3</v>
      </c>
      <c r="L97" s="58">
        <v>2761.2</v>
      </c>
      <c r="M97" s="60">
        <v>4</v>
      </c>
    </row>
    <row r="98" spans="1:13" x14ac:dyDescent="0.35">
      <c r="A98" s="3">
        <v>91</v>
      </c>
      <c r="B98" s="57">
        <v>0.25336199999999998</v>
      </c>
      <c r="C98" s="57">
        <v>0.22487399999999999</v>
      </c>
      <c r="D98" s="58">
        <v>4897.7</v>
      </c>
      <c r="E98" s="58">
        <v>1101.4000000000001</v>
      </c>
      <c r="F98" s="60">
        <v>3.16</v>
      </c>
      <c r="G98" s="3" t="s">
        <v>12</v>
      </c>
      <c r="H98" s="3">
        <v>91</v>
      </c>
      <c r="I98" s="57">
        <v>0.20329700000000001</v>
      </c>
      <c r="J98" s="57">
        <v>0.18453900000000001</v>
      </c>
      <c r="K98" s="58">
        <v>13580.1</v>
      </c>
      <c r="L98" s="58">
        <v>2506.1</v>
      </c>
      <c r="M98" s="60">
        <v>3.71</v>
      </c>
    </row>
    <row r="99" spans="1:13" x14ac:dyDescent="0.35">
      <c r="A99" s="3">
        <v>92</v>
      </c>
      <c r="B99" s="57">
        <v>0.29885600000000001</v>
      </c>
      <c r="C99" s="57">
        <v>0.26000400000000001</v>
      </c>
      <c r="D99" s="58">
        <v>3796.4</v>
      </c>
      <c r="E99" s="58">
        <v>987.1</v>
      </c>
      <c r="F99" s="60">
        <v>2.93</v>
      </c>
      <c r="G99" s="3" t="s">
        <v>12</v>
      </c>
      <c r="H99" s="3">
        <v>92</v>
      </c>
      <c r="I99" s="57">
        <v>0.22590399999999999</v>
      </c>
      <c r="J99" s="57">
        <v>0.20297699999999999</v>
      </c>
      <c r="K99" s="58">
        <v>11074</v>
      </c>
      <c r="L99" s="58">
        <v>2247.8000000000002</v>
      </c>
      <c r="M99" s="60">
        <v>3.44</v>
      </c>
    </row>
    <row r="100" spans="1:13" x14ac:dyDescent="0.35">
      <c r="A100" s="3">
        <v>93</v>
      </c>
      <c r="B100" s="57">
        <v>0.33600600000000003</v>
      </c>
      <c r="C100" s="57">
        <v>0.28767599999999999</v>
      </c>
      <c r="D100" s="58">
        <v>2809.3</v>
      </c>
      <c r="E100" s="58">
        <v>808.2</v>
      </c>
      <c r="F100" s="60">
        <v>2.79</v>
      </c>
      <c r="G100" s="3" t="s">
        <v>12</v>
      </c>
      <c r="H100" s="3">
        <v>93</v>
      </c>
      <c r="I100" s="57">
        <v>0.25835399999999997</v>
      </c>
      <c r="J100" s="57">
        <v>0.228798</v>
      </c>
      <c r="K100" s="58">
        <v>8826.2999999999993</v>
      </c>
      <c r="L100" s="58">
        <v>2019.4</v>
      </c>
      <c r="M100" s="60">
        <v>3.19</v>
      </c>
    </row>
    <row r="101" spans="1:13" x14ac:dyDescent="0.35">
      <c r="A101" s="3">
        <v>94</v>
      </c>
      <c r="B101" s="57">
        <v>0.31079600000000002</v>
      </c>
      <c r="C101" s="57">
        <v>0.26899499999999998</v>
      </c>
      <c r="D101" s="58">
        <v>2001.1</v>
      </c>
      <c r="E101" s="58">
        <v>538.29999999999995</v>
      </c>
      <c r="F101" s="60">
        <v>2.71</v>
      </c>
      <c r="G101" s="3" t="s">
        <v>12</v>
      </c>
      <c r="H101" s="3">
        <v>94</v>
      </c>
      <c r="I101" s="57">
        <v>0.28349099999999999</v>
      </c>
      <c r="J101" s="57">
        <v>0.24829599999999999</v>
      </c>
      <c r="K101" s="58">
        <v>6806.8</v>
      </c>
      <c r="L101" s="58">
        <v>1690.1</v>
      </c>
      <c r="M101" s="60">
        <v>2.98</v>
      </c>
    </row>
    <row r="102" spans="1:13" x14ac:dyDescent="0.35">
      <c r="A102" s="3">
        <v>95</v>
      </c>
      <c r="B102" s="57">
        <v>0.34680100000000003</v>
      </c>
      <c r="C102" s="57">
        <v>0.29555199999999998</v>
      </c>
      <c r="D102" s="58">
        <v>1462.8</v>
      </c>
      <c r="E102" s="58">
        <v>432.3</v>
      </c>
      <c r="F102" s="60">
        <v>2.52</v>
      </c>
      <c r="G102" s="3" t="s">
        <v>12</v>
      </c>
      <c r="H102" s="3">
        <v>95</v>
      </c>
      <c r="I102" s="57">
        <v>0.28889500000000001</v>
      </c>
      <c r="J102" s="57">
        <v>0.25243199999999999</v>
      </c>
      <c r="K102" s="58">
        <v>5116.7</v>
      </c>
      <c r="L102" s="58">
        <v>1291.5999999999999</v>
      </c>
      <c r="M102" s="60">
        <v>2.81</v>
      </c>
    </row>
    <row r="103" spans="1:13" x14ac:dyDescent="0.35">
      <c r="A103" s="3">
        <v>96</v>
      </c>
      <c r="B103" s="57">
        <v>0.38031900000000002</v>
      </c>
      <c r="C103" s="57">
        <v>0.31955299999999998</v>
      </c>
      <c r="D103" s="58">
        <v>1030.5</v>
      </c>
      <c r="E103" s="58">
        <v>329.3</v>
      </c>
      <c r="F103" s="60">
        <v>2.37</v>
      </c>
      <c r="G103" s="3" t="s">
        <v>12</v>
      </c>
      <c r="H103" s="3">
        <v>96</v>
      </c>
      <c r="I103" s="57">
        <v>0.33779399999999998</v>
      </c>
      <c r="J103" s="57">
        <v>0.28898499999999999</v>
      </c>
      <c r="K103" s="58">
        <v>3825.1</v>
      </c>
      <c r="L103" s="58">
        <v>1105.4000000000001</v>
      </c>
      <c r="M103" s="60">
        <v>2.58</v>
      </c>
    </row>
    <row r="104" spans="1:13" x14ac:dyDescent="0.35">
      <c r="A104" s="3">
        <v>97</v>
      </c>
      <c r="B104" s="57">
        <v>0.38135599999999997</v>
      </c>
      <c r="C104" s="57">
        <v>0.32028499999999999</v>
      </c>
      <c r="D104" s="58">
        <v>701.2</v>
      </c>
      <c r="E104" s="58">
        <v>224.6</v>
      </c>
      <c r="F104" s="60">
        <v>2.25</v>
      </c>
      <c r="G104" s="3" t="s">
        <v>12</v>
      </c>
      <c r="H104" s="3">
        <v>97</v>
      </c>
      <c r="I104" s="57">
        <v>0.37752000000000002</v>
      </c>
      <c r="J104" s="57">
        <v>0.317575</v>
      </c>
      <c r="K104" s="58">
        <v>2719.7</v>
      </c>
      <c r="L104" s="58">
        <v>863.7</v>
      </c>
      <c r="M104" s="60">
        <v>2.4300000000000002</v>
      </c>
    </row>
    <row r="105" spans="1:13" x14ac:dyDescent="0.35">
      <c r="A105" s="3">
        <v>98</v>
      </c>
      <c r="B105" s="57">
        <v>0.51937999999999995</v>
      </c>
      <c r="C105" s="57">
        <v>0.41230800000000001</v>
      </c>
      <c r="D105" s="58">
        <v>476.6</v>
      </c>
      <c r="E105" s="58">
        <v>196.5</v>
      </c>
      <c r="F105" s="60">
        <v>2.0699999999999998</v>
      </c>
      <c r="G105" s="3" t="s">
        <v>12</v>
      </c>
      <c r="H105" s="3">
        <v>98</v>
      </c>
      <c r="I105" s="57">
        <v>0.38217800000000002</v>
      </c>
      <c r="J105" s="57">
        <v>0.32086500000000001</v>
      </c>
      <c r="K105" s="58">
        <v>1856</v>
      </c>
      <c r="L105" s="58">
        <v>595.5</v>
      </c>
      <c r="M105" s="60">
        <v>2.33</v>
      </c>
    </row>
    <row r="106" spans="1:13" x14ac:dyDescent="0.35">
      <c r="A106" s="3">
        <v>99</v>
      </c>
      <c r="B106" s="57">
        <v>0.4</v>
      </c>
      <c r="C106" s="57">
        <v>0.33333299999999999</v>
      </c>
      <c r="D106" s="58">
        <v>280.10000000000002</v>
      </c>
      <c r="E106" s="58">
        <v>93.4</v>
      </c>
      <c r="F106" s="60">
        <v>2.17</v>
      </c>
      <c r="G106" s="3" t="s">
        <v>12</v>
      </c>
      <c r="H106" s="3">
        <v>99</v>
      </c>
      <c r="I106" s="57">
        <v>0.399399</v>
      </c>
      <c r="J106" s="57">
        <v>0.33291599999999999</v>
      </c>
      <c r="K106" s="58">
        <v>1260.5</v>
      </c>
      <c r="L106" s="58">
        <v>419.6</v>
      </c>
      <c r="M106" s="60">
        <v>2.19</v>
      </c>
    </row>
    <row r="107" spans="1:13" x14ac:dyDescent="0.35">
      <c r="A107" s="3">
        <v>100</v>
      </c>
      <c r="B107" s="3">
        <v>0.52830200000000005</v>
      </c>
      <c r="C107" s="3">
        <v>0.41791</v>
      </c>
      <c r="D107" s="3">
        <v>186.7</v>
      </c>
      <c r="E107" s="3">
        <v>78</v>
      </c>
      <c r="F107" s="3">
        <v>2.0099999999999998</v>
      </c>
      <c r="G107" s="3" t="s">
        <v>12</v>
      </c>
      <c r="H107" s="3">
        <v>100</v>
      </c>
      <c r="I107" s="3">
        <v>0.48275899999999999</v>
      </c>
      <c r="J107" s="3">
        <v>0.38888899999999998</v>
      </c>
      <c r="K107" s="3">
        <v>840.8</v>
      </c>
      <c r="L107" s="3">
        <v>327</v>
      </c>
      <c r="M107" s="3">
        <v>2.04</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24</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7.3639999999999999E-3</v>
      </c>
      <c r="C7" s="57">
        <v>7.3369999999999998E-3</v>
      </c>
      <c r="D7" s="58">
        <v>100000</v>
      </c>
      <c r="E7" s="58">
        <v>733.7</v>
      </c>
      <c r="F7" s="60">
        <v>71.7</v>
      </c>
      <c r="G7" s="3" t="s">
        <v>12</v>
      </c>
      <c r="H7" s="3">
        <v>0</v>
      </c>
      <c r="I7" s="57">
        <v>5.6230000000000004E-3</v>
      </c>
      <c r="J7" s="57">
        <v>5.607E-3</v>
      </c>
      <c r="K7" s="58">
        <v>100000</v>
      </c>
      <c r="L7" s="58">
        <v>560.70000000000005</v>
      </c>
      <c r="M7" s="60">
        <v>77.31</v>
      </c>
    </row>
    <row r="8" spans="1:13" x14ac:dyDescent="0.35">
      <c r="A8" s="3">
        <v>1</v>
      </c>
      <c r="B8" s="57">
        <v>5.5000000000000003E-4</v>
      </c>
      <c r="C8" s="57">
        <v>5.5000000000000003E-4</v>
      </c>
      <c r="D8" s="58">
        <v>99266.3</v>
      </c>
      <c r="E8" s="58">
        <v>54.6</v>
      </c>
      <c r="F8" s="60">
        <v>71.23</v>
      </c>
      <c r="G8" s="3" t="s">
        <v>12</v>
      </c>
      <c r="H8" s="3">
        <v>1</v>
      </c>
      <c r="I8" s="57">
        <v>5.1099999999999995E-4</v>
      </c>
      <c r="J8" s="57">
        <v>5.1000000000000004E-4</v>
      </c>
      <c r="K8" s="58">
        <v>99439.3</v>
      </c>
      <c r="L8" s="58">
        <v>50.8</v>
      </c>
      <c r="M8" s="60">
        <v>76.75</v>
      </c>
    </row>
    <row r="9" spans="1:13" x14ac:dyDescent="0.35">
      <c r="A9" s="3">
        <v>2</v>
      </c>
      <c r="B9" s="57">
        <v>3.3199999999999999E-4</v>
      </c>
      <c r="C9" s="57">
        <v>3.3199999999999999E-4</v>
      </c>
      <c r="D9" s="58">
        <v>99211.7</v>
      </c>
      <c r="E9" s="58">
        <v>32.9</v>
      </c>
      <c r="F9" s="60">
        <v>70.27</v>
      </c>
      <c r="G9" s="3" t="s">
        <v>12</v>
      </c>
      <c r="H9" s="3">
        <v>2</v>
      </c>
      <c r="I9" s="57">
        <v>3.77E-4</v>
      </c>
      <c r="J9" s="57">
        <v>3.77E-4</v>
      </c>
      <c r="K9" s="58">
        <v>99388.5</v>
      </c>
      <c r="L9" s="58">
        <v>37.4</v>
      </c>
      <c r="M9" s="60">
        <v>75.78</v>
      </c>
    </row>
    <row r="10" spans="1:13" x14ac:dyDescent="0.35">
      <c r="A10" s="3">
        <v>3</v>
      </c>
      <c r="B10" s="57">
        <v>3.2499999999999999E-4</v>
      </c>
      <c r="C10" s="57">
        <v>3.2499999999999999E-4</v>
      </c>
      <c r="D10" s="58">
        <v>99178.8</v>
      </c>
      <c r="E10" s="58">
        <v>32.200000000000003</v>
      </c>
      <c r="F10" s="60">
        <v>69.290000000000006</v>
      </c>
      <c r="G10" s="3" t="s">
        <v>12</v>
      </c>
      <c r="H10" s="3">
        <v>3</v>
      </c>
      <c r="I10" s="57">
        <v>2.33E-4</v>
      </c>
      <c r="J10" s="57">
        <v>2.33E-4</v>
      </c>
      <c r="K10" s="58">
        <v>99351.1</v>
      </c>
      <c r="L10" s="58">
        <v>23.2</v>
      </c>
      <c r="M10" s="60">
        <v>74.81</v>
      </c>
    </row>
    <row r="11" spans="1:13" x14ac:dyDescent="0.35">
      <c r="A11" s="3">
        <v>4</v>
      </c>
      <c r="B11" s="57">
        <v>2.32E-4</v>
      </c>
      <c r="C11" s="57">
        <v>2.32E-4</v>
      </c>
      <c r="D11" s="58">
        <v>99146.6</v>
      </c>
      <c r="E11" s="58">
        <v>23</v>
      </c>
      <c r="F11" s="60">
        <v>68.319999999999993</v>
      </c>
      <c r="G11" s="3" t="s">
        <v>12</v>
      </c>
      <c r="H11" s="3">
        <v>4</v>
      </c>
      <c r="I11" s="57">
        <v>1.8000000000000001E-4</v>
      </c>
      <c r="J11" s="57">
        <v>1.8000000000000001E-4</v>
      </c>
      <c r="K11" s="58">
        <v>99327.9</v>
      </c>
      <c r="L11" s="58">
        <v>17.899999999999999</v>
      </c>
      <c r="M11" s="60">
        <v>73.83</v>
      </c>
    </row>
    <row r="12" spans="1:13" x14ac:dyDescent="0.35">
      <c r="A12" s="3">
        <v>5</v>
      </c>
      <c r="B12" s="57">
        <v>1.9000000000000001E-4</v>
      </c>
      <c r="C12" s="57">
        <v>1.9000000000000001E-4</v>
      </c>
      <c r="D12" s="58">
        <v>99123.6</v>
      </c>
      <c r="E12" s="58">
        <v>18.899999999999999</v>
      </c>
      <c r="F12" s="60">
        <v>67.33</v>
      </c>
      <c r="G12" s="3" t="s">
        <v>12</v>
      </c>
      <c r="H12" s="3">
        <v>5</v>
      </c>
      <c r="I12" s="57">
        <v>2.52E-4</v>
      </c>
      <c r="J12" s="57">
        <v>2.52E-4</v>
      </c>
      <c r="K12" s="58">
        <v>99310</v>
      </c>
      <c r="L12" s="58">
        <v>25.1</v>
      </c>
      <c r="M12" s="60">
        <v>72.84</v>
      </c>
    </row>
    <row r="13" spans="1:13" x14ac:dyDescent="0.35">
      <c r="A13" s="3">
        <v>6</v>
      </c>
      <c r="B13" s="57">
        <v>1.6899999999999999E-4</v>
      </c>
      <c r="C13" s="57">
        <v>1.6899999999999999E-4</v>
      </c>
      <c r="D13" s="58">
        <v>99104.7</v>
      </c>
      <c r="E13" s="58">
        <v>16.7</v>
      </c>
      <c r="F13" s="60">
        <v>66.34</v>
      </c>
      <c r="G13" s="3" t="s">
        <v>12</v>
      </c>
      <c r="H13" s="3">
        <v>6</v>
      </c>
      <c r="I13" s="57">
        <v>1.56E-4</v>
      </c>
      <c r="J13" s="57">
        <v>1.56E-4</v>
      </c>
      <c r="K13" s="58">
        <v>99284.9</v>
      </c>
      <c r="L13" s="58">
        <v>15.5</v>
      </c>
      <c r="M13" s="60">
        <v>71.86</v>
      </c>
    </row>
    <row r="14" spans="1:13" x14ac:dyDescent="0.35">
      <c r="A14" s="3">
        <v>7</v>
      </c>
      <c r="B14" s="57">
        <v>1.6100000000000001E-4</v>
      </c>
      <c r="C14" s="57">
        <v>1.6100000000000001E-4</v>
      </c>
      <c r="D14" s="58">
        <v>99088</v>
      </c>
      <c r="E14" s="58">
        <v>15.9</v>
      </c>
      <c r="F14" s="60">
        <v>65.36</v>
      </c>
      <c r="G14" s="3" t="s">
        <v>12</v>
      </c>
      <c r="H14" s="3">
        <v>7</v>
      </c>
      <c r="I14" s="57">
        <v>1.26E-4</v>
      </c>
      <c r="J14" s="57">
        <v>1.26E-4</v>
      </c>
      <c r="K14" s="58">
        <v>99269.4</v>
      </c>
      <c r="L14" s="58">
        <v>12.5</v>
      </c>
      <c r="M14" s="60">
        <v>70.87</v>
      </c>
    </row>
    <row r="15" spans="1:13" x14ac:dyDescent="0.35">
      <c r="A15" s="3">
        <v>8</v>
      </c>
      <c r="B15" s="57">
        <v>1.93E-4</v>
      </c>
      <c r="C15" s="57">
        <v>1.93E-4</v>
      </c>
      <c r="D15" s="58">
        <v>99072.1</v>
      </c>
      <c r="E15" s="58">
        <v>19.2</v>
      </c>
      <c r="F15" s="60">
        <v>64.37</v>
      </c>
      <c r="G15" s="3" t="s">
        <v>12</v>
      </c>
      <c r="H15" s="3">
        <v>8</v>
      </c>
      <c r="I15" s="57">
        <v>7.3999999999999996E-5</v>
      </c>
      <c r="J15" s="57">
        <v>7.3999999999999996E-5</v>
      </c>
      <c r="K15" s="58">
        <v>99256.9</v>
      </c>
      <c r="L15" s="58">
        <v>7.4</v>
      </c>
      <c r="M15" s="60">
        <v>69.88</v>
      </c>
    </row>
    <row r="16" spans="1:13" x14ac:dyDescent="0.35">
      <c r="A16" s="3">
        <v>9</v>
      </c>
      <c r="B16" s="57">
        <v>2.3699999999999999E-4</v>
      </c>
      <c r="C16" s="57">
        <v>2.3699999999999999E-4</v>
      </c>
      <c r="D16" s="58">
        <v>99052.9</v>
      </c>
      <c r="E16" s="58">
        <v>23.5</v>
      </c>
      <c r="F16" s="60">
        <v>63.38</v>
      </c>
      <c r="G16" s="3" t="s">
        <v>12</v>
      </c>
      <c r="H16" s="3">
        <v>9</v>
      </c>
      <c r="I16" s="57">
        <v>1.07E-4</v>
      </c>
      <c r="J16" s="57">
        <v>1.07E-4</v>
      </c>
      <c r="K16" s="58">
        <v>99249.600000000006</v>
      </c>
      <c r="L16" s="58">
        <v>10.6</v>
      </c>
      <c r="M16" s="60">
        <v>68.89</v>
      </c>
    </row>
    <row r="17" spans="1:13" x14ac:dyDescent="0.35">
      <c r="A17" s="3">
        <v>10</v>
      </c>
      <c r="B17" s="57">
        <v>1.75E-4</v>
      </c>
      <c r="C17" s="57">
        <v>1.75E-4</v>
      </c>
      <c r="D17" s="58">
        <v>99029.4</v>
      </c>
      <c r="E17" s="58">
        <v>17.399999999999999</v>
      </c>
      <c r="F17" s="60">
        <v>62.39</v>
      </c>
      <c r="G17" s="3" t="s">
        <v>12</v>
      </c>
      <c r="H17" s="3">
        <v>10</v>
      </c>
      <c r="I17" s="57">
        <v>1.2899999999999999E-4</v>
      </c>
      <c r="J17" s="57">
        <v>1.2899999999999999E-4</v>
      </c>
      <c r="K17" s="58">
        <v>99238.9</v>
      </c>
      <c r="L17" s="58">
        <v>12.8</v>
      </c>
      <c r="M17" s="60">
        <v>67.89</v>
      </c>
    </row>
    <row r="18" spans="1:13" x14ac:dyDescent="0.35">
      <c r="A18" s="3">
        <v>11</v>
      </c>
      <c r="B18" s="57">
        <v>2.42E-4</v>
      </c>
      <c r="C18" s="57">
        <v>2.42E-4</v>
      </c>
      <c r="D18" s="58">
        <v>99012.1</v>
      </c>
      <c r="E18" s="58">
        <v>24</v>
      </c>
      <c r="F18" s="60">
        <v>61.4</v>
      </c>
      <c r="G18" s="3" t="s">
        <v>12</v>
      </c>
      <c r="H18" s="3">
        <v>11</v>
      </c>
      <c r="I18" s="57">
        <v>1.47E-4</v>
      </c>
      <c r="J18" s="57">
        <v>1.47E-4</v>
      </c>
      <c r="K18" s="58">
        <v>99226.1</v>
      </c>
      <c r="L18" s="58">
        <v>14.6</v>
      </c>
      <c r="M18" s="60">
        <v>66.900000000000006</v>
      </c>
    </row>
    <row r="19" spans="1:13" x14ac:dyDescent="0.35">
      <c r="A19" s="3">
        <v>12</v>
      </c>
      <c r="B19" s="57">
        <v>2.5999999999999998E-4</v>
      </c>
      <c r="C19" s="57">
        <v>2.5999999999999998E-4</v>
      </c>
      <c r="D19" s="58">
        <v>98988.1</v>
      </c>
      <c r="E19" s="58">
        <v>25.7</v>
      </c>
      <c r="F19" s="60">
        <v>60.42</v>
      </c>
      <c r="G19" s="3" t="s">
        <v>12</v>
      </c>
      <c r="H19" s="3">
        <v>12</v>
      </c>
      <c r="I19" s="57">
        <v>1.56E-4</v>
      </c>
      <c r="J19" s="57">
        <v>1.56E-4</v>
      </c>
      <c r="K19" s="58">
        <v>99211.5</v>
      </c>
      <c r="L19" s="58">
        <v>15.5</v>
      </c>
      <c r="M19" s="60">
        <v>65.91</v>
      </c>
    </row>
    <row r="20" spans="1:13" x14ac:dyDescent="0.35">
      <c r="A20" s="3">
        <v>13</v>
      </c>
      <c r="B20" s="57">
        <v>2.7099999999999997E-4</v>
      </c>
      <c r="C20" s="57">
        <v>2.7E-4</v>
      </c>
      <c r="D20" s="58">
        <v>98962.4</v>
      </c>
      <c r="E20" s="58">
        <v>26.8</v>
      </c>
      <c r="F20" s="60">
        <v>59.43</v>
      </c>
      <c r="G20" s="3" t="s">
        <v>12</v>
      </c>
      <c r="H20" s="3">
        <v>13</v>
      </c>
      <c r="I20" s="57">
        <v>1.16E-4</v>
      </c>
      <c r="J20" s="57">
        <v>1.16E-4</v>
      </c>
      <c r="K20" s="58">
        <v>99196</v>
      </c>
      <c r="L20" s="58">
        <v>11.5</v>
      </c>
      <c r="M20" s="60">
        <v>64.92</v>
      </c>
    </row>
    <row r="21" spans="1:13" x14ac:dyDescent="0.35">
      <c r="A21" s="3">
        <v>14</v>
      </c>
      <c r="B21" s="57">
        <v>2.8299999999999999E-4</v>
      </c>
      <c r="C21" s="57">
        <v>2.8299999999999999E-4</v>
      </c>
      <c r="D21" s="58">
        <v>98935.6</v>
      </c>
      <c r="E21" s="58">
        <v>28</v>
      </c>
      <c r="F21" s="60">
        <v>58.45</v>
      </c>
      <c r="G21" s="3" t="s">
        <v>12</v>
      </c>
      <c r="H21" s="3">
        <v>14</v>
      </c>
      <c r="I21" s="57">
        <v>1.64E-4</v>
      </c>
      <c r="J21" s="57">
        <v>1.64E-4</v>
      </c>
      <c r="K21" s="58">
        <v>99184.6</v>
      </c>
      <c r="L21" s="58">
        <v>16.2</v>
      </c>
      <c r="M21" s="60">
        <v>63.93</v>
      </c>
    </row>
    <row r="22" spans="1:13" x14ac:dyDescent="0.35">
      <c r="A22" s="3">
        <v>15</v>
      </c>
      <c r="B22" s="57">
        <v>4.1399999999999998E-4</v>
      </c>
      <c r="C22" s="57">
        <v>4.1300000000000001E-4</v>
      </c>
      <c r="D22" s="58">
        <v>98907.7</v>
      </c>
      <c r="E22" s="58">
        <v>40.9</v>
      </c>
      <c r="F22" s="60">
        <v>57.47</v>
      </c>
      <c r="G22" s="3" t="s">
        <v>12</v>
      </c>
      <c r="H22" s="3">
        <v>15</v>
      </c>
      <c r="I22" s="57">
        <v>1.4799999999999999E-4</v>
      </c>
      <c r="J22" s="57">
        <v>1.4799999999999999E-4</v>
      </c>
      <c r="K22" s="58">
        <v>99168.4</v>
      </c>
      <c r="L22" s="58">
        <v>14.7</v>
      </c>
      <c r="M22" s="60">
        <v>62.94</v>
      </c>
    </row>
    <row r="23" spans="1:13" x14ac:dyDescent="0.35">
      <c r="A23" s="3">
        <v>16</v>
      </c>
      <c r="B23" s="57">
        <v>4.8299999999999998E-4</v>
      </c>
      <c r="C23" s="57">
        <v>4.8299999999999998E-4</v>
      </c>
      <c r="D23" s="58">
        <v>98866.8</v>
      </c>
      <c r="E23" s="58">
        <v>47.7</v>
      </c>
      <c r="F23" s="60">
        <v>56.49</v>
      </c>
      <c r="G23" s="3" t="s">
        <v>12</v>
      </c>
      <c r="H23" s="3">
        <v>16</v>
      </c>
      <c r="I23" s="57">
        <v>2.7300000000000002E-4</v>
      </c>
      <c r="J23" s="57">
        <v>2.7300000000000002E-4</v>
      </c>
      <c r="K23" s="58">
        <v>99153.7</v>
      </c>
      <c r="L23" s="58">
        <v>27</v>
      </c>
      <c r="M23" s="60">
        <v>61.95</v>
      </c>
    </row>
    <row r="24" spans="1:13" x14ac:dyDescent="0.35">
      <c r="A24" s="3">
        <v>17</v>
      </c>
      <c r="B24" s="57">
        <v>7.7300000000000003E-4</v>
      </c>
      <c r="C24" s="57">
        <v>7.7300000000000003E-4</v>
      </c>
      <c r="D24" s="58">
        <v>98819</v>
      </c>
      <c r="E24" s="58">
        <v>76.400000000000006</v>
      </c>
      <c r="F24" s="60">
        <v>55.52</v>
      </c>
      <c r="G24" s="3" t="s">
        <v>12</v>
      </c>
      <c r="H24" s="3">
        <v>17</v>
      </c>
      <c r="I24" s="57">
        <v>3.6499999999999998E-4</v>
      </c>
      <c r="J24" s="57">
        <v>3.6499999999999998E-4</v>
      </c>
      <c r="K24" s="58">
        <v>99126.7</v>
      </c>
      <c r="L24" s="58">
        <v>36.200000000000003</v>
      </c>
      <c r="M24" s="60">
        <v>60.97</v>
      </c>
    </row>
    <row r="25" spans="1:13" x14ac:dyDescent="0.35">
      <c r="A25" s="3">
        <v>18</v>
      </c>
      <c r="B25" s="57">
        <v>1.114E-3</v>
      </c>
      <c r="C25" s="57">
        <v>1.114E-3</v>
      </c>
      <c r="D25" s="58">
        <v>98742.6</v>
      </c>
      <c r="E25" s="58">
        <v>110</v>
      </c>
      <c r="F25" s="60">
        <v>54.56</v>
      </c>
      <c r="G25" s="3" t="s">
        <v>12</v>
      </c>
      <c r="H25" s="3">
        <v>18</v>
      </c>
      <c r="I25" s="57">
        <v>3.3E-4</v>
      </c>
      <c r="J25" s="57">
        <v>3.3E-4</v>
      </c>
      <c r="K25" s="58">
        <v>99090.5</v>
      </c>
      <c r="L25" s="58">
        <v>32.700000000000003</v>
      </c>
      <c r="M25" s="60">
        <v>59.99</v>
      </c>
    </row>
    <row r="26" spans="1:13" x14ac:dyDescent="0.35">
      <c r="A26" s="3">
        <v>19</v>
      </c>
      <c r="B26" s="57">
        <v>9.9799999999999997E-4</v>
      </c>
      <c r="C26" s="57">
        <v>9.9700000000000006E-4</v>
      </c>
      <c r="D26" s="58">
        <v>98632.6</v>
      </c>
      <c r="E26" s="58">
        <v>98.3</v>
      </c>
      <c r="F26" s="60">
        <v>53.62</v>
      </c>
      <c r="G26" s="3" t="s">
        <v>12</v>
      </c>
      <c r="H26" s="3">
        <v>19</v>
      </c>
      <c r="I26" s="57">
        <v>3.1799999999999998E-4</v>
      </c>
      <c r="J26" s="57">
        <v>3.1799999999999998E-4</v>
      </c>
      <c r="K26" s="58">
        <v>99057.8</v>
      </c>
      <c r="L26" s="58">
        <v>31.5</v>
      </c>
      <c r="M26" s="60">
        <v>59.01</v>
      </c>
    </row>
    <row r="27" spans="1:13" x14ac:dyDescent="0.35">
      <c r="A27" s="3">
        <v>20</v>
      </c>
      <c r="B27" s="57">
        <v>9.2199999999999997E-4</v>
      </c>
      <c r="C27" s="57">
        <v>9.2199999999999997E-4</v>
      </c>
      <c r="D27" s="58">
        <v>98534.3</v>
      </c>
      <c r="E27" s="58">
        <v>90.8</v>
      </c>
      <c r="F27" s="60">
        <v>52.67</v>
      </c>
      <c r="G27" s="3" t="s">
        <v>12</v>
      </c>
      <c r="H27" s="3">
        <v>20</v>
      </c>
      <c r="I27" s="57">
        <v>2.43E-4</v>
      </c>
      <c r="J27" s="57">
        <v>2.43E-4</v>
      </c>
      <c r="K27" s="58">
        <v>99026.3</v>
      </c>
      <c r="L27" s="58">
        <v>24.1</v>
      </c>
      <c r="M27" s="60">
        <v>58.03</v>
      </c>
    </row>
    <row r="28" spans="1:13" x14ac:dyDescent="0.35">
      <c r="A28" s="3">
        <v>21</v>
      </c>
      <c r="B28" s="57">
        <v>1.0629999999999999E-3</v>
      </c>
      <c r="C28" s="57">
        <v>1.0629999999999999E-3</v>
      </c>
      <c r="D28" s="58">
        <v>98443.5</v>
      </c>
      <c r="E28" s="58">
        <v>104.6</v>
      </c>
      <c r="F28" s="60">
        <v>51.72</v>
      </c>
      <c r="G28" s="3" t="s">
        <v>12</v>
      </c>
      <c r="H28" s="3">
        <v>21</v>
      </c>
      <c r="I28" s="57">
        <v>3.2600000000000001E-4</v>
      </c>
      <c r="J28" s="57">
        <v>3.2600000000000001E-4</v>
      </c>
      <c r="K28" s="58">
        <v>99002.2</v>
      </c>
      <c r="L28" s="58">
        <v>32.299999999999997</v>
      </c>
      <c r="M28" s="60">
        <v>57.04</v>
      </c>
    </row>
    <row r="29" spans="1:13" x14ac:dyDescent="0.35">
      <c r="A29" s="3">
        <v>22</v>
      </c>
      <c r="B29" s="57">
        <v>1.191E-3</v>
      </c>
      <c r="C29" s="57">
        <v>1.1900000000000001E-3</v>
      </c>
      <c r="D29" s="58">
        <v>98338.9</v>
      </c>
      <c r="E29" s="58">
        <v>117</v>
      </c>
      <c r="F29" s="60">
        <v>50.78</v>
      </c>
      <c r="G29" s="3" t="s">
        <v>12</v>
      </c>
      <c r="H29" s="3">
        <v>22</v>
      </c>
      <c r="I29" s="57">
        <v>2.99E-4</v>
      </c>
      <c r="J29" s="57">
        <v>2.99E-4</v>
      </c>
      <c r="K29" s="58">
        <v>98969.9</v>
      </c>
      <c r="L29" s="58">
        <v>29.6</v>
      </c>
      <c r="M29" s="60">
        <v>56.06</v>
      </c>
    </row>
    <row r="30" spans="1:13" x14ac:dyDescent="0.35">
      <c r="A30" s="3">
        <v>23</v>
      </c>
      <c r="B30" s="57">
        <v>1.284E-3</v>
      </c>
      <c r="C30" s="57">
        <v>1.2830000000000001E-3</v>
      </c>
      <c r="D30" s="58">
        <v>98221.8</v>
      </c>
      <c r="E30" s="58">
        <v>126</v>
      </c>
      <c r="F30" s="60">
        <v>49.84</v>
      </c>
      <c r="G30" s="3" t="s">
        <v>12</v>
      </c>
      <c r="H30" s="3">
        <v>23</v>
      </c>
      <c r="I30" s="57">
        <v>4.2999999999999999E-4</v>
      </c>
      <c r="J30" s="57">
        <v>4.2999999999999999E-4</v>
      </c>
      <c r="K30" s="58">
        <v>98940.3</v>
      </c>
      <c r="L30" s="58">
        <v>42.5</v>
      </c>
      <c r="M30" s="60">
        <v>55.08</v>
      </c>
    </row>
    <row r="31" spans="1:13" x14ac:dyDescent="0.35">
      <c r="A31" s="3">
        <v>24</v>
      </c>
      <c r="B31" s="57">
        <v>1.338E-3</v>
      </c>
      <c r="C31" s="57">
        <v>1.3370000000000001E-3</v>
      </c>
      <c r="D31" s="58">
        <v>98095.8</v>
      </c>
      <c r="E31" s="58">
        <v>131.19999999999999</v>
      </c>
      <c r="F31" s="60">
        <v>48.9</v>
      </c>
      <c r="G31" s="3" t="s">
        <v>12</v>
      </c>
      <c r="H31" s="3">
        <v>24</v>
      </c>
      <c r="I31" s="57">
        <v>4.84E-4</v>
      </c>
      <c r="J31" s="57">
        <v>4.84E-4</v>
      </c>
      <c r="K31" s="58">
        <v>98897.8</v>
      </c>
      <c r="L31" s="58">
        <v>47.9</v>
      </c>
      <c r="M31" s="60">
        <v>54.1</v>
      </c>
    </row>
    <row r="32" spans="1:13" x14ac:dyDescent="0.35">
      <c r="A32" s="3">
        <v>25</v>
      </c>
      <c r="B32" s="57">
        <v>1.268E-3</v>
      </c>
      <c r="C32" s="57">
        <v>1.2669999999999999E-3</v>
      </c>
      <c r="D32" s="58">
        <v>97964.7</v>
      </c>
      <c r="E32" s="58">
        <v>124.2</v>
      </c>
      <c r="F32" s="60">
        <v>47.96</v>
      </c>
      <c r="G32" s="3" t="s">
        <v>12</v>
      </c>
      <c r="H32" s="3">
        <v>25</v>
      </c>
      <c r="I32" s="57">
        <v>4.5199999999999998E-4</v>
      </c>
      <c r="J32" s="57">
        <v>4.5199999999999998E-4</v>
      </c>
      <c r="K32" s="58">
        <v>98849.9</v>
      </c>
      <c r="L32" s="58">
        <v>44.7</v>
      </c>
      <c r="M32" s="60">
        <v>53.13</v>
      </c>
    </row>
    <row r="33" spans="1:13" x14ac:dyDescent="0.35">
      <c r="A33" s="3">
        <v>26</v>
      </c>
      <c r="B33" s="57">
        <v>1.289E-3</v>
      </c>
      <c r="C33" s="57">
        <v>1.289E-3</v>
      </c>
      <c r="D33" s="58">
        <v>97840.5</v>
      </c>
      <c r="E33" s="58">
        <v>126.1</v>
      </c>
      <c r="F33" s="60">
        <v>47.02</v>
      </c>
      <c r="G33" s="3" t="s">
        <v>12</v>
      </c>
      <c r="H33" s="3">
        <v>26</v>
      </c>
      <c r="I33" s="57">
        <v>4.4999999999999999E-4</v>
      </c>
      <c r="J33" s="57">
        <v>4.4999999999999999E-4</v>
      </c>
      <c r="K33" s="58">
        <v>98805.2</v>
      </c>
      <c r="L33" s="58">
        <v>44.4</v>
      </c>
      <c r="M33" s="60">
        <v>52.15</v>
      </c>
    </row>
    <row r="34" spans="1:13" x14ac:dyDescent="0.35">
      <c r="A34" s="3">
        <v>27</v>
      </c>
      <c r="B34" s="57">
        <v>1.449E-3</v>
      </c>
      <c r="C34" s="57">
        <v>1.4480000000000001E-3</v>
      </c>
      <c r="D34" s="58">
        <v>97714.4</v>
      </c>
      <c r="E34" s="58">
        <v>141.5</v>
      </c>
      <c r="F34" s="60">
        <v>46.08</v>
      </c>
      <c r="G34" s="3" t="s">
        <v>12</v>
      </c>
      <c r="H34" s="3">
        <v>27</v>
      </c>
      <c r="I34" s="57">
        <v>5.1599999999999997E-4</v>
      </c>
      <c r="J34" s="57">
        <v>5.1599999999999997E-4</v>
      </c>
      <c r="K34" s="58">
        <v>98760.8</v>
      </c>
      <c r="L34" s="58">
        <v>50.9</v>
      </c>
      <c r="M34" s="60">
        <v>51.17</v>
      </c>
    </row>
    <row r="35" spans="1:13" x14ac:dyDescent="0.35">
      <c r="A35" s="3">
        <v>28</v>
      </c>
      <c r="B35" s="57">
        <v>1.2160000000000001E-3</v>
      </c>
      <c r="C35" s="57">
        <v>1.2149999999999999E-3</v>
      </c>
      <c r="D35" s="58">
        <v>97572.9</v>
      </c>
      <c r="E35" s="58">
        <v>118.6</v>
      </c>
      <c r="F35" s="60">
        <v>45.15</v>
      </c>
      <c r="G35" s="3" t="s">
        <v>12</v>
      </c>
      <c r="H35" s="3">
        <v>28</v>
      </c>
      <c r="I35" s="57">
        <v>5.1800000000000001E-4</v>
      </c>
      <c r="J35" s="57">
        <v>5.1800000000000001E-4</v>
      </c>
      <c r="K35" s="58">
        <v>98709.9</v>
      </c>
      <c r="L35" s="58">
        <v>51.1</v>
      </c>
      <c r="M35" s="60">
        <v>50.2</v>
      </c>
    </row>
    <row r="36" spans="1:13" x14ac:dyDescent="0.35">
      <c r="A36" s="3">
        <v>29</v>
      </c>
      <c r="B36" s="57">
        <v>1.2470000000000001E-3</v>
      </c>
      <c r="C36" s="57">
        <v>1.2459999999999999E-3</v>
      </c>
      <c r="D36" s="58">
        <v>97454.399999999994</v>
      </c>
      <c r="E36" s="58">
        <v>121.4</v>
      </c>
      <c r="F36" s="60">
        <v>44.2</v>
      </c>
      <c r="G36" s="3" t="s">
        <v>12</v>
      </c>
      <c r="H36" s="3">
        <v>29</v>
      </c>
      <c r="I36" s="57">
        <v>5.5500000000000005E-4</v>
      </c>
      <c r="J36" s="57">
        <v>5.5500000000000005E-4</v>
      </c>
      <c r="K36" s="58">
        <v>98658.7</v>
      </c>
      <c r="L36" s="58">
        <v>54.8</v>
      </c>
      <c r="M36" s="60">
        <v>49.22</v>
      </c>
    </row>
    <row r="37" spans="1:13" x14ac:dyDescent="0.35">
      <c r="A37" s="3">
        <v>30</v>
      </c>
      <c r="B37" s="57">
        <v>1.41E-3</v>
      </c>
      <c r="C37" s="57">
        <v>1.4090000000000001E-3</v>
      </c>
      <c r="D37" s="58">
        <v>97332.9</v>
      </c>
      <c r="E37" s="58">
        <v>137.1</v>
      </c>
      <c r="F37" s="60">
        <v>43.26</v>
      </c>
      <c r="G37" s="3" t="s">
        <v>12</v>
      </c>
      <c r="H37" s="3">
        <v>30</v>
      </c>
      <c r="I37" s="57">
        <v>6.3500000000000004E-4</v>
      </c>
      <c r="J37" s="57">
        <v>6.3400000000000001E-4</v>
      </c>
      <c r="K37" s="58">
        <v>98604</v>
      </c>
      <c r="L37" s="58">
        <v>62.6</v>
      </c>
      <c r="M37" s="60">
        <v>48.25</v>
      </c>
    </row>
    <row r="38" spans="1:13" x14ac:dyDescent="0.35">
      <c r="A38" s="3">
        <v>31</v>
      </c>
      <c r="B38" s="57">
        <v>1.2780000000000001E-3</v>
      </c>
      <c r="C38" s="57">
        <v>1.2769999999999999E-3</v>
      </c>
      <c r="D38" s="58">
        <v>97195.8</v>
      </c>
      <c r="E38" s="58">
        <v>124.1</v>
      </c>
      <c r="F38" s="60">
        <v>42.32</v>
      </c>
      <c r="G38" s="3" t="s">
        <v>12</v>
      </c>
      <c r="H38" s="3">
        <v>31</v>
      </c>
      <c r="I38" s="57">
        <v>7.2300000000000001E-4</v>
      </c>
      <c r="J38" s="57">
        <v>7.2300000000000001E-4</v>
      </c>
      <c r="K38" s="58">
        <v>98541.4</v>
      </c>
      <c r="L38" s="58">
        <v>71.2</v>
      </c>
      <c r="M38" s="60">
        <v>47.28</v>
      </c>
    </row>
    <row r="39" spans="1:13" x14ac:dyDescent="0.35">
      <c r="A39" s="3">
        <v>32</v>
      </c>
      <c r="B39" s="57">
        <v>1.2979999999999999E-3</v>
      </c>
      <c r="C39" s="57">
        <v>1.297E-3</v>
      </c>
      <c r="D39" s="58">
        <v>97071.7</v>
      </c>
      <c r="E39" s="58">
        <v>125.9</v>
      </c>
      <c r="F39" s="60">
        <v>41.37</v>
      </c>
      <c r="G39" s="3" t="s">
        <v>12</v>
      </c>
      <c r="H39" s="3">
        <v>32</v>
      </c>
      <c r="I39" s="57">
        <v>5.6899999999999995E-4</v>
      </c>
      <c r="J39" s="57">
        <v>5.6899999999999995E-4</v>
      </c>
      <c r="K39" s="58">
        <v>98470.2</v>
      </c>
      <c r="L39" s="58">
        <v>56</v>
      </c>
      <c r="M39" s="60">
        <v>46.32</v>
      </c>
    </row>
    <row r="40" spans="1:13" x14ac:dyDescent="0.35">
      <c r="A40" s="3">
        <v>33</v>
      </c>
      <c r="B40" s="57">
        <v>1.134E-3</v>
      </c>
      <c r="C40" s="57">
        <v>1.1329999999999999E-3</v>
      </c>
      <c r="D40" s="58">
        <v>96945.8</v>
      </c>
      <c r="E40" s="58">
        <v>109.9</v>
      </c>
      <c r="F40" s="60">
        <v>40.43</v>
      </c>
      <c r="G40" s="3" t="s">
        <v>12</v>
      </c>
      <c r="H40" s="3">
        <v>33</v>
      </c>
      <c r="I40" s="57">
        <v>7.3700000000000002E-4</v>
      </c>
      <c r="J40" s="57">
        <v>7.36E-4</v>
      </c>
      <c r="K40" s="58">
        <v>98414.2</v>
      </c>
      <c r="L40" s="58">
        <v>72.5</v>
      </c>
      <c r="M40" s="60">
        <v>45.34</v>
      </c>
    </row>
    <row r="41" spans="1:13" x14ac:dyDescent="0.35">
      <c r="A41" s="3">
        <v>34</v>
      </c>
      <c r="B41" s="57">
        <v>1.263E-3</v>
      </c>
      <c r="C41" s="57">
        <v>1.2620000000000001E-3</v>
      </c>
      <c r="D41" s="58">
        <v>96835.9</v>
      </c>
      <c r="E41" s="58">
        <v>122.2</v>
      </c>
      <c r="F41" s="60">
        <v>39.47</v>
      </c>
      <c r="G41" s="3" t="s">
        <v>12</v>
      </c>
      <c r="H41" s="3">
        <v>34</v>
      </c>
      <c r="I41" s="57">
        <v>6.6699999999999995E-4</v>
      </c>
      <c r="J41" s="57">
        <v>6.6699999999999995E-4</v>
      </c>
      <c r="K41" s="58">
        <v>98341.7</v>
      </c>
      <c r="L41" s="58">
        <v>65.599999999999994</v>
      </c>
      <c r="M41" s="60">
        <v>44.37</v>
      </c>
    </row>
    <row r="42" spans="1:13" x14ac:dyDescent="0.35">
      <c r="A42" s="3">
        <v>35</v>
      </c>
      <c r="B42" s="57">
        <v>1.354E-3</v>
      </c>
      <c r="C42" s="57">
        <v>1.353E-3</v>
      </c>
      <c r="D42" s="58">
        <v>96713.7</v>
      </c>
      <c r="E42" s="58">
        <v>130.9</v>
      </c>
      <c r="F42" s="60">
        <v>38.520000000000003</v>
      </c>
      <c r="G42" s="3" t="s">
        <v>12</v>
      </c>
      <c r="H42" s="3">
        <v>35</v>
      </c>
      <c r="I42" s="57">
        <v>8.92E-4</v>
      </c>
      <c r="J42" s="57">
        <v>8.92E-4</v>
      </c>
      <c r="K42" s="58">
        <v>98276.1</v>
      </c>
      <c r="L42" s="58">
        <v>87.6</v>
      </c>
      <c r="M42" s="60">
        <v>43.4</v>
      </c>
    </row>
    <row r="43" spans="1:13" x14ac:dyDescent="0.35">
      <c r="A43" s="3">
        <v>36</v>
      </c>
      <c r="B43" s="57">
        <v>1.586E-3</v>
      </c>
      <c r="C43" s="57">
        <v>1.585E-3</v>
      </c>
      <c r="D43" s="58">
        <v>96582.8</v>
      </c>
      <c r="E43" s="58">
        <v>153.1</v>
      </c>
      <c r="F43" s="60">
        <v>37.57</v>
      </c>
      <c r="G43" s="3" t="s">
        <v>12</v>
      </c>
      <c r="H43" s="3">
        <v>36</v>
      </c>
      <c r="I43" s="57">
        <v>8.3600000000000005E-4</v>
      </c>
      <c r="J43" s="57">
        <v>8.3600000000000005E-4</v>
      </c>
      <c r="K43" s="58">
        <v>98188.5</v>
      </c>
      <c r="L43" s="58">
        <v>82</v>
      </c>
      <c r="M43" s="60">
        <v>42.44</v>
      </c>
    </row>
    <row r="44" spans="1:13" x14ac:dyDescent="0.35">
      <c r="A44" s="3">
        <v>37</v>
      </c>
      <c r="B44" s="57">
        <v>1.5319999999999999E-3</v>
      </c>
      <c r="C44" s="57">
        <v>1.531E-3</v>
      </c>
      <c r="D44" s="58">
        <v>96429.7</v>
      </c>
      <c r="E44" s="58">
        <v>147.69999999999999</v>
      </c>
      <c r="F44" s="60">
        <v>36.630000000000003</v>
      </c>
      <c r="G44" s="3" t="s">
        <v>12</v>
      </c>
      <c r="H44" s="3">
        <v>37</v>
      </c>
      <c r="I44" s="57">
        <v>1.0399999999999999E-3</v>
      </c>
      <c r="J44" s="57">
        <v>1.0399999999999999E-3</v>
      </c>
      <c r="K44" s="58">
        <v>98106.5</v>
      </c>
      <c r="L44" s="58">
        <v>102</v>
      </c>
      <c r="M44" s="60">
        <v>41.48</v>
      </c>
    </row>
    <row r="45" spans="1:13" x14ac:dyDescent="0.35">
      <c r="A45" s="3">
        <v>38</v>
      </c>
      <c r="B45" s="57">
        <v>1.5139999999999999E-3</v>
      </c>
      <c r="C45" s="57">
        <v>1.5120000000000001E-3</v>
      </c>
      <c r="D45" s="58">
        <v>96282.1</v>
      </c>
      <c r="E45" s="58">
        <v>145.6</v>
      </c>
      <c r="F45" s="60">
        <v>35.69</v>
      </c>
      <c r="G45" s="3" t="s">
        <v>12</v>
      </c>
      <c r="H45" s="3">
        <v>38</v>
      </c>
      <c r="I45" s="57">
        <v>1.075E-3</v>
      </c>
      <c r="J45" s="57">
        <v>1.075E-3</v>
      </c>
      <c r="K45" s="58">
        <v>98004.5</v>
      </c>
      <c r="L45" s="58">
        <v>105.3</v>
      </c>
      <c r="M45" s="60">
        <v>40.520000000000003</v>
      </c>
    </row>
    <row r="46" spans="1:13" x14ac:dyDescent="0.35">
      <c r="A46" s="3">
        <v>39</v>
      </c>
      <c r="B46" s="57">
        <v>1.8630000000000001E-3</v>
      </c>
      <c r="C46" s="57">
        <v>1.8619999999999999E-3</v>
      </c>
      <c r="D46" s="58">
        <v>96136.4</v>
      </c>
      <c r="E46" s="58">
        <v>179</v>
      </c>
      <c r="F46" s="60">
        <v>34.74</v>
      </c>
      <c r="G46" s="3" t="s">
        <v>12</v>
      </c>
      <c r="H46" s="3">
        <v>39</v>
      </c>
      <c r="I46" s="57">
        <v>1.273E-3</v>
      </c>
      <c r="J46" s="57">
        <v>1.2719999999999999E-3</v>
      </c>
      <c r="K46" s="58">
        <v>97899.199999999997</v>
      </c>
      <c r="L46" s="58">
        <v>124.5</v>
      </c>
      <c r="M46" s="60">
        <v>39.56</v>
      </c>
    </row>
    <row r="47" spans="1:13" x14ac:dyDescent="0.35">
      <c r="A47" s="3">
        <v>40</v>
      </c>
      <c r="B47" s="57">
        <v>2.3419999999999999E-3</v>
      </c>
      <c r="C47" s="57">
        <v>2.3389999999999999E-3</v>
      </c>
      <c r="D47" s="58">
        <v>95957.4</v>
      </c>
      <c r="E47" s="58">
        <v>224.5</v>
      </c>
      <c r="F47" s="60">
        <v>33.799999999999997</v>
      </c>
      <c r="G47" s="3" t="s">
        <v>12</v>
      </c>
      <c r="H47" s="3">
        <v>40</v>
      </c>
      <c r="I47" s="57">
        <v>1.356E-3</v>
      </c>
      <c r="J47" s="57">
        <v>1.356E-3</v>
      </c>
      <c r="K47" s="58">
        <v>97774.6</v>
      </c>
      <c r="L47" s="58">
        <v>132.5</v>
      </c>
      <c r="M47" s="60">
        <v>38.61</v>
      </c>
    </row>
    <row r="48" spans="1:13" x14ac:dyDescent="0.35">
      <c r="A48" s="3">
        <v>41</v>
      </c>
      <c r="B48" s="57">
        <v>2.5739999999999999E-3</v>
      </c>
      <c r="C48" s="57">
        <v>2.5709999999999999E-3</v>
      </c>
      <c r="D48" s="58">
        <v>95733</v>
      </c>
      <c r="E48" s="58">
        <v>246.1</v>
      </c>
      <c r="F48" s="60">
        <v>32.880000000000003</v>
      </c>
      <c r="G48" s="3" t="s">
        <v>12</v>
      </c>
      <c r="H48" s="3">
        <v>41</v>
      </c>
      <c r="I48" s="57">
        <v>1.5089999999999999E-3</v>
      </c>
      <c r="J48" s="57">
        <v>1.508E-3</v>
      </c>
      <c r="K48" s="58">
        <v>97642.1</v>
      </c>
      <c r="L48" s="58">
        <v>147.19999999999999</v>
      </c>
      <c r="M48" s="60">
        <v>37.659999999999997</v>
      </c>
    </row>
    <row r="49" spans="1:13" x14ac:dyDescent="0.35">
      <c r="A49" s="3">
        <v>42</v>
      </c>
      <c r="B49" s="57">
        <v>2.6849999999999999E-3</v>
      </c>
      <c r="C49" s="57">
        <v>2.6819999999999999E-3</v>
      </c>
      <c r="D49" s="58">
        <v>95486.8</v>
      </c>
      <c r="E49" s="58">
        <v>256.10000000000002</v>
      </c>
      <c r="F49" s="60">
        <v>31.96</v>
      </c>
      <c r="G49" s="3" t="s">
        <v>12</v>
      </c>
      <c r="H49" s="3">
        <v>42</v>
      </c>
      <c r="I49" s="57">
        <v>1.407E-3</v>
      </c>
      <c r="J49" s="57">
        <v>1.4059999999999999E-3</v>
      </c>
      <c r="K49" s="58">
        <v>97494.9</v>
      </c>
      <c r="L49" s="58">
        <v>137.1</v>
      </c>
      <c r="M49" s="60">
        <v>36.72</v>
      </c>
    </row>
    <row r="50" spans="1:13" x14ac:dyDescent="0.35">
      <c r="A50" s="3">
        <v>43</v>
      </c>
      <c r="B50" s="57">
        <v>2.7680000000000001E-3</v>
      </c>
      <c r="C50" s="57">
        <v>2.764E-3</v>
      </c>
      <c r="D50" s="58">
        <v>95230.8</v>
      </c>
      <c r="E50" s="58">
        <v>263.3</v>
      </c>
      <c r="F50" s="60">
        <v>31.05</v>
      </c>
      <c r="G50" s="3" t="s">
        <v>12</v>
      </c>
      <c r="H50" s="3">
        <v>43</v>
      </c>
      <c r="I50" s="57">
        <v>2.0149999999999999E-3</v>
      </c>
      <c r="J50" s="57">
        <v>2.013E-3</v>
      </c>
      <c r="K50" s="58">
        <v>97357.8</v>
      </c>
      <c r="L50" s="58">
        <v>196</v>
      </c>
      <c r="M50" s="60">
        <v>35.770000000000003</v>
      </c>
    </row>
    <row r="51" spans="1:13" x14ac:dyDescent="0.35">
      <c r="A51" s="3">
        <v>44</v>
      </c>
      <c r="B51" s="57">
        <v>3.0079999999999998E-3</v>
      </c>
      <c r="C51" s="57">
        <v>3.0040000000000002E-3</v>
      </c>
      <c r="D51" s="58">
        <v>94967.5</v>
      </c>
      <c r="E51" s="58">
        <v>285.3</v>
      </c>
      <c r="F51" s="60">
        <v>30.13</v>
      </c>
      <c r="G51" s="3" t="s">
        <v>12</v>
      </c>
      <c r="H51" s="3">
        <v>44</v>
      </c>
      <c r="I51" s="57">
        <v>1.9840000000000001E-3</v>
      </c>
      <c r="J51" s="57">
        <v>1.9819999999999998E-3</v>
      </c>
      <c r="K51" s="58">
        <v>97161.8</v>
      </c>
      <c r="L51" s="58">
        <v>192.6</v>
      </c>
      <c r="M51" s="60">
        <v>34.840000000000003</v>
      </c>
    </row>
    <row r="52" spans="1:13" x14ac:dyDescent="0.35">
      <c r="A52" s="3">
        <v>45</v>
      </c>
      <c r="B52" s="57">
        <v>3.529E-3</v>
      </c>
      <c r="C52" s="57">
        <v>3.5230000000000001E-3</v>
      </c>
      <c r="D52" s="58">
        <v>94682.2</v>
      </c>
      <c r="E52" s="58">
        <v>333.5</v>
      </c>
      <c r="F52" s="60">
        <v>29.22</v>
      </c>
      <c r="G52" s="3" t="s">
        <v>12</v>
      </c>
      <c r="H52" s="3">
        <v>45</v>
      </c>
      <c r="I52" s="57">
        <v>2.101E-3</v>
      </c>
      <c r="J52" s="57">
        <v>2.0990000000000002E-3</v>
      </c>
      <c r="K52" s="58">
        <v>96969.2</v>
      </c>
      <c r="L52" s="58">
        <v>203.5</v>
      </c>
      <c r="M52" s="60">
        <v>33.909999999999997</v>
      </c>
    </row>
    <row r="53" spans="1:13" x14ac:dyDescent="0.35">
      <c r="A53" s="3">
        <v>46</v>
      </c>
      <c r="B53" s="57">
        <v>3.8630000000000001E-3</v>
      </c>
      <c r="C53" s="57">
        <v>3.8549999999999999E-3</v>
      </c>
      <c r="D53" s="58">
        <v>94348.7</v>
      </c>
      <c r="E53" s="58">
        <v>363.7</v>
      </c>
      <c r="F53" s="60">
        <v>28.32</v>
      </c>
      <c r="G53" s="3" t="s">
        <v>12</v>
      </c>
      <c r="H53" s="3">
        <v>46</v>
      </c>
      <c r="I53" s="57">
        <v>2.4369999999999999E-3</v>
      </c>
      <c r="J53" s="57">
        <v>2.434E-3</v>
      </c>
      <c r="K53" s="58">
        <v>96765.6</v>
      </c>
      <c r="L53" s="58">
        <v>235.6</v>
      </c>
      <c r="M53" s="60">
        <v>32.979999999999997</v>
      </c>
    </row>
    <row r="54" spans="1:13" x14ac:dyDescent="0.35">
      <c r="A54" s="3">
        <v>47</v>
      </c>
      <c r="B54" s="57">
        <v>3.8800000000000002E-3</v>
      </c>
      <c r="C54" s="57">
        <v>3.8730000000000001E-3</v>
      </c>
      <c r="D54" s="58">
        <v>93985</v>
      </c>
      <c r="E54" s="58">
        <v>364</v>
      </c>
      <c r="F54" s="60">
        <v>27.43</v>
      </c>
      <c r="G54" s="3" t="s">
        <v>12</v>
      </c>
      <c r="H54" s="3">
        <v>47</v>
      </c>
      <c r="I54" s="57">
        <v>2.457E-3</v>
      </c>
      <c r="J54" s="57">
        <v>2.454E-3</v>
      </c>
      <c r="K54" s="58">
        <v>96530.1</v>
      </c>
      <c r="L54" s="58">
        <v>236.8</v>
      </c>
      <c r="M54" s="60">
        <v>32.06</v>
      </c>
    </row>
    <row r="55" spans="1:13" x14ac:dyDescent="0.35">
      <c r="A55" s="3">
        <v>48</v>
      </c>
      <c r="B55" s="57">
        <v>4.7019999999999996E-3</v>
      </c>
      <c r="C55" s="57">
        <v>4.6909999999999999E-3</v>
      </c>
      <c r="D55" s="58">
        <v>93621</v>
      </c>
      <c r="E55" s="58">
        <v>439.1</v>
      </c>
      <c r="F55" s="60">
        <v>26.54</v>
      </c>
      <c r="G55" s="3" t="s">
        <v>12</v>
      </c>
      <c r="H55" s="3">
        <v>48</v>
      </c>
      <c r="I55" s="57">
        <v>2.7309999999999999E-3</v>
      </c>
      <c r="J55" s="57">
        <v>2.7269999999999998E-3</v>
      </c>
      <c r="K55" s="58">
        <v>96293.3</v>
      </c>
      <c r="L55" s="58">
        <v>262.60000000000002</v>
      </c>
      <c r="M55" s="60">
        <v>31.14</v>
      </c>
    </row>
    <row r="56" spans="1:13" x14ac:dyDescent="0.35">
      <c r="A56" s="3">
        <v>49</v>
      </c>
      <c r="B56" s="57">
        <v>5.4050000000000001E-3</v>
      </c>
      <c r="C56" s="57">
        <v>5.3899999999999998E-3</v>
      </c>
      <c r="D56" s="58">
        <v>93181.9</v>
      </c>
      <c r="E56" s="58">
        <v>502.3</v>
      </c>
      <c r="F56" s="60">
        <v>25.66</v>
      </c>
      <c r="G56" s="3" t="s">
        <v>12</v>
      </c>
      <c r="H56" s="3">
        <v>49</v>
      </c>
      <c r="I56" s="57">
        <v>3.3790000000000001E-3</v>
      </c>
      <c r="J56" s="57">
        <v>3.3730000000000001E-3</v>
      </c>
      <c r="K56" s="58">
        <v>96030.7</v>
      </c>
      <c r="L56" s="58">
        <v>323.89999999999998</v>
      </c>
      <c r="M56" s="60">
        <v>30.22</v>
      </c>
    </row>
    <row r="57" spans="1:13" x14ac:dyDescent="0.35">
      <c r="A57" s="3">
        <v>50</v>
      </c>
      <c r="B57" s="57">
        <v>6.0610000000000004E-3</v>
      </c>
      <c r="C57" s="57">
        <v>6.0429999999999998E-3</v>
      </c>
      <c r="D57" s="58">
        <v>92679.6</v>
      </c>
      <c r="E57" s="58">
        <v>560.1</v>
      </c>
      <c r="F57" s="60">
        <v>24.8</v>
      </c>
      <c r="G57" s="3" t="s">
        <v>12</v>
      </c>
      <c r="H57" s="3">
        <v>50</v>
      </c>
      <c r="I57" s="57">
        <v>3.5820000000000001E-3</v>
      </c>
      <c r="J57" s="57">
        <v>3.5750000000000001E-3</v>
      </c>
      <c r="K57" s="58">
        <v>95706.8</v>
      </c>
      <c r="L57" s="58">
        <v>342.2</v>
      </c>
      <c r="M57" s="60">
        <v>29.32</v>
      </c>
    </row>
    <row r="58" spans="1:13" x14ac:dyDescent="0.35">
      <c r="A58" s="3">
        <v>51</v>
      </c>
      <c r="B58" s="57">
        <v>6.888E-3</v>
      </c>
      <c r="C58" s="57">
        <v>6.8640000000000003E-3</v>
      </c>
      <c r="D58" s="58">
        <v>92119.6</v>
      </c>
      <c r="E58" s="58">
        <v>632.4</v>
      </c>
      <c r="F58" s="60">
        <v>23.94</v>
      </c>
      <c r="G58" s="3" t="s">
        <v>12</v>
      </c>
      <c r="H58" s="3">
        <v>51</v>
      </c>
      <c r="I58" s="57">
        <v>4.1450000000000002E-3</v>
      </c>
      <c r="J58" s="57">
        <v>4.1370000000000001E-3</v>
      </c>
      <c r="K58" s="58">
        <v>95364.6</v>
      </c>
      <c r="L58" s="58">
        <v>394.5</v>
      </c>
      <c r="M58" s="60">
        <v>28.43</v>
      </c>
    </row>
    <row r="59" spans="1:13" x14ac:dyDescent="0.35">
      <c r="A59" s="3">
        <v>52</v>
      </c>
      <c r="B59" s="57">
        <v>7.2639999999999996E-3</v>
      </c>
      <c r="C59" s="57">
        <v>7.2379999999999996E-3</v>
      </c>
      <c r="D59" s="58">
        <v>91487.2</v>
      </c>
      <c r="E59" s="58">
        <v>662.1</v>
      </c>
      <c r="F59" s="60">
        <v>23.11</v>
      </c>
      <c r="G59" s="3" t="s">
        <v>12</v>
      </c>
      <c r="H59" s="3">
        <v>52</v>
      </c>
      <c r="I59" s="57">
        <v>4.9779999999999998E-3</v>
      </c>
      <c r="J59" s="57">
        <v>4.9659999999999999E-3</v>
      </c>
      <c r="K59" s="58">
        <v>94970.1</v>
      </c>
      <c r="L59" s="58">
        <v>471.6</v>
      </c>
      <c r="M59" s="60">
        <v>27.54</v>
      </c>
    </row>
    <row r="60" spans="1:13" x14ac:dyDescent="0.35">
      <c r="A60" s="3">
        <v>53</v>
      </c>
      <c r="B60" s="57">
        <v>8.3070000000000001E-3</v>
      </c>
      <c r="C60" s="57">
        <v>8.2730000000000008E-3</v>
      </c>
      <c r="D60" s="58">
        <v>90825.1</v>
      </c>
      <c r="E60" s="58">
        <v>751.4</v>
      </c>
      <c r="F60" s="60">
        <v>22.27</v>
      </c>
      <c r="G60" s="3" t="s">
        <v>12</v>
      </c>
      <c r="H60" s="3">
        <v>53</v>
      </c>
      <c r="I60" s="57">
        <v>4.7369999999999999E-3</v>
      </c>
      <c r="J60" s="57">
        <v>4.7260000000000002E-3</v>
      </c>
      <c r="K60" s="58">
        <v>94498.5</v>
      </c>
      <c r="L60" s="58">
        <v>446.6</v>
      </c>
      <c r="M60" s="60">
        <v>26.68</v>
      </c>
    </row>
    <row r="61" spans="1:13" x14ac:dyDescent="0.35">
      <c r="A61" s="3">
        <v>54</v>
      </c>
      <c r="B61" s="57">
        <v>9.1310000000000002E-3</v>
      </c>
      <c r="C61" s="57">
        <v>9.0889999999999999E-3</v>
      </c>
      <c r="D61" s="58">
        <v>90073.7</v>
      </c>
      <c r="E61" s="58">
        <v>818.7</v>
      </c>
      <c r="F61" s="60">
        <v>21.45</v>
      </c>
      <c r="G61" s="3" t="s">
        <v>12</v>
      </c>
      <c r="H61" s="3">
        <v>54</v>
      </c>
      <c r="I61" s="57">
        <v>5.4809999999999998E-3</v>
      </c>
      <c r="J61" s="57">
        <v>5.4660000000000004E-3</v>
      </c>
      <c r="K61" s="58">
        <v>94051.8</v>
      </c>
      <c r="L61" s="58">
        <v>514.1</v>
      </c>
      <c r="M61" s="60">
        <v>25.8</v>
      </c>
    </row>
    <row r="62" spans="1:13" x14ac:dyDescent="0.35">
      <c r="A62" s="3">
        <v>55</v>
      </c>
      <c r="B62" s="57">
        <v>1.0012999999999999E-2</v>
      </c>
      <c r="C62" s="57">
        <v>9.9629999999999996E-3</v>
      </c>
      <c r="D62" s="58">
        <v>89255</v>
      </c>
      <c r="E62" s="58">
        <v>889.2</v>
      </c>
      <c r="F62" s="60">
        <v>20.64</v>
      </c>
      <c r="G62" s="3" t="s">
        <v>12</v>
      </c>
      <c r="H62" s="3">
        <v>55</v>
      </c>
      <c r="I62" s="57">
        <v>5.5589999999999997E-3</v>
      </c>
      <c r="J62" s="57">
        <v>5.5440000000000003E-3</v>
      </c>
      <c r="K62" s="58">
        <v>93537.8</v>
      </c>
      <c r="L62" s="58">
        <v>518.6</v>
      </c>
      <c r="M62" s="60">
        <v>24.94</v>
      </c>
    </row>
    <row r="63" spans="1:13" x14ac:dyDescent="0.35">
      <c r="A63" s="3">
        <v>56</v>
      </c>
      <c r="B63" s="57">
        <v>1.1625E-2</v>
      </c>
      <c r="C63" s="57">
        <v>1.1558000000000001E-2</v>
      </c>
      <c r="D63" s="58">
        <v>88365.8</v>
      </c>
      <c r="E63" s="58">
        <v>1021.3</v>
      </c>
      <c r="F63" s="60">
        <v>19.850000000000001</v>
      </c>
      <c r="G63" s="3" t="s">
        <v>12</v>
      </c>
      <c r="H63" s="3">
        <v>56</v>
      </c>
      <c r="I63" s="57">
        <v>6.9439999999999997E-3</v>
      </c>
      <c r="J63" s="57">
        <v>6.9199999999999999E-3</v>
      </c>
      <c r="K63" s="58">
        <v>93019.199999999997</v>
      </c>
      <c r="L63" s="58">
        <v>643.70000000000005</v>
      </c>
      <c r="M63" s="60">
        <v>24.08</v>
      </c>
    </row>
    <row r="64" spans="1:13" x14ac:dyDescent="0.35">
      <c r="A64" s="3">
        <v>57</v>
      </c>
      <c r="B64" s="57">
        <v>1.2592000000000001E-2</v>
      </c>
      <c r="C64" s="57">
        <v>1.2513E-2</v>
      </c>
      <c r="D64" s="58">
        <v>87344.4</v>
      </c>
      <c r="E64" s="58">
        <v>1092.9000000000001</v>
      </c>
      <c r="F64" s="60">
        <v>19.07</v>
      </c>
      <c r="G64" s="3" t="s">
        <v>12</v>
      </c>
      <c r="H64" s="3">
        <v>57</v>
      </c>
      <c r="I64" s="57">
        <v>7.4570000000000001E-3</v>
      </c>
      <c r="J64" s="57">
        <v>7.4289999999999998E-3</v>
      </c>
      <c r="K64" s="58">
        <v>92375.5</v>
      </c>
      <c r="L64" s="58">
        <v>686.3</v>
      </c>
      <c r="M64" s="60">
        <v>23.24</v>
      </c>
    </row>
    <row r="65" spans="1:13" x14ac:dyDescent="0.35">
      <c r="A65" s="3">
        <v>58</v>
      </c>
      <c r="B65" s="57">
        <v>1.3502E-2</v>
      </c>
      <c r="C65" s="57">
        <v>1.3410999999999999E-2</v>
      </c>
      <c r="D65" s="58">
        <v>86251.5</v>
      </c>
      <c r="E65" s="58">
        <v>1156.8</v>
      </c>
      <c r="F65" s="60">
        <v>18.309999999999999</v>
      </c>
      <c r="G65" s="3" t="s">
        <v>12</v>
      </c>
      <c r="H65" s="3">
        <v>58</v>
      </c>
      <c r="I65" s="57">
        <v>7.8619999999999992E-3</v>
      </c>
      <c r="J65" s="57">
        <v>7.8309999999999994E-3</v>
      </c>
      <c r="K65" s="58">
        <v>91689.2</v>
      </c>
      <c r="L65" s="58">
        <v>718.1</v>
      </c>
      <c r="M65" s="60">
        <v>22.41</v>
      </c>
    </row>
    <row r="66" spans="1:13" x14ac:dyDescent="0.35">
      <c r="A66" s="3">
        <v>59</v>
      </c>
      <c r="B66" s="57">
        <v>1.461E-2</v>
      </c>
      <c r="C66" s="57">
        <v>1.4504E-2</v>
      </c>
      <c r="D66" s="58">
        <v>85094.8</v>
      </c>
      <c r="E66" s="58">
        <v>1234.2</v>
      </c>
      <c r="F66" s="60">
        <v>17.55</v>
      </c>
      <c r="G66" s="3" t="s">
        <v>12</v>
      </c>
      <c r="H66" s="3">
        <v>59</v>
      </c>
      <c r="I66" s="57">
        <v>8.9529999999999992E-3</v>
      </c>
      <c r="J66" s="57">
        <v>8.9130000000000008E-3</v>
      </c>
      <c r="K66" s="58">
        <v>90971.1</v>
      </c>
      <c r="L66" s="58">
        <v>810.9</v>
      </c>
      <c r="M66" s="60">
        <v>21.58</v>
      </c>
    </row>
    <row r="67" spans="1:13" x14ac:dyDescent="0.35">
      <c r="A67" s="3">
        <v>60</v>
      </c>
      <c r="B67" s="57">
        <v>1.719E-2</v>
      </c>
      <c r="C67" s="57">
        <v>1.7042999999999999E-2</v>
      </c>
      <c r="D67" s="58">
        <v>83860.5</v>
      </c>
      <c r="E67" s="58">
        <v>1429.2</v>
      </c>
      <c r="F67" s="60">
        <v>16.8</v>
      </c>
      <c r="G67" s="3" t="s">
        <v>12</v>
      </c>
      <c r="H67" s="3">
        <v>60</v>
      </c>
      <c r="I67" s="57">
        <v>1.0607E-2</v>
      </c>
      <c r="J67" s="57">
        <v>1.0551E-2</v>
      </c>
      <c r="K67" s="58">
        <v>90160.3</v>
      </c>
      <c r="L67" s="58">
        <v>951.2</v>
      </c>
      <c r="M67" s="60">
        <v>20.77</v>
      </c>
    </row>
    <row r="68" spans="1:13" x14ac:dyDescent="0.35">
      <c r="A68" s="3">
        <v>61</v>
      </c>
      <c r="B68" s="57">
        <v>1.8322000000000001E-2</v>
      </c>
      <c r="C68" s="57">
        <v>1.8155999999999999E-2</v>
      </c>
      <c r="D68" s="58">
        <v>82431.3</v>
      </c>
      <c r="E68" s="58">
        <v>1496.6</v>
      </c>
      <c r="F68" s="60">
        <v>16.079999999999998</v>
      </c>
      <c r="G68" s="3" t="s">
        <v>12</v>
      </c>
      <c r="H68" s="3">
        <v>61</v>
      </c>
      <c r="I68" s="57">
        <v>1.1159000000000001E-2</v>
      </c>
      <c r="J68" s="57">
        <v>1.1096999999999999E-2</v>
      </c>
      <c r="K68" s="58">
        <v>89209.1</v>
      </c>
      <c r="L68" s="58">
        <v>990</v>
      </c>
      <c r="M68" s="60">
        <v>19.989999999999998</v>
      </c>
    </row>
    <row r="69" spans="1:13" x14ac:dyDescent="0.35">
      <c r="A69" s="3">
        <v>62</v>
      </c>
      <c r="B69" s="57">
        <v>2.1898999999999998E-2</v>
      </c>
      <c r="C69" s="57">
        <v>2.1662000000000001E-2</v>
      </c>
      <c r="D69" s="58">
        <v>80934.7</v>
      </c>
      <c r="E69" s="58">
        <v>1753.2</v>
      </c>
      <c r="F69" s="60">
        <v>15.37</v>
      </c>
      <c r="G69" s="3" t="s">
        <v>12</v>
      </c>
      <c r="H69" s="3">
        <v>62</v>
      </c>
      <c r="I69" s="57">
        <v>1.2026999999999999E-2</v>
      </c>
      <c r="J69" s="57">
        <v>1.1956E-2</v>
      </c>
      <c r="K69" s="58">
        <v>88219.1</v>
      </c>
      <c r="L69" s="58">
        <v>1054.7</v>
      </c>
      <c r="M69" s="60">
        <v>19.21</v>
      </c>
    </row>
    <row r="70" spans="1:13" x14ac:dyDescent="0.35">
      <c r="A70" s="3">
        <v>63</v>
      </c>
      <c r="B70" s="57">
        <v>2.3425999999999999E-2</v>
      </c>
      <c r="C70" s="57">
        <v>2.3154999999999999E-2</v>
      </c>
      <c r="D70" s="58">
        <v>79181.5</v>
      </c>
      <c r="E70" s="58">
        <v>1833.4</v>
      </c>
      <c r="F70" s="60">
        <v>14.7</v>
      </c>
      <c r="G70" s="3" t="s">
        <v>12</v>
      </c>
      <c r="H70" s="3">
        <v>63</v>
      </c>
      <c r="I70" s="57">
        <v>1.3708E-2</v>
      </c>
      <c r="J70" s="57">
        <v>1.3613999999999999E-2</v>
      </c>
      <c r="K70" s="58">
        <v>87164.4</v>
      </c>
      <c r="L70" s="58">
        <v>1186.7</v>
      </c>
      <c r="M70" s="60">
        <v>18.440000000000001</v>
      </c>
    </row>
    <row r="71" spans="1:13" x14ac:dyDescent="0.35">
      <c r="A71" s="3">
        <v>64</v>
      </c>
      <c r="B71" s="57">
        <v>2.6536000000000001E-2</v>
      </c>
      <c r="C71" s="57">
        <v>2.6187999999999999E-2</v>
      </c>
      <c r="D71" s="58">
        <v>77348.100000000006</v>
      </c>
      <c r="E71" s="58">
        <v>2025.6</v>
      </c>
      <c r="F71" s="60">
        <v>14.04</v>
      </c>
      <c r="G71" s="3" t="s">
        <v>12</v>
      </c>
      <c r="H71" s="3">
        <v>64</v>
      </c>
      <c r="I71" s="57">
        <v>1.4742999999999999E-2</v>
      </c>
      <c r="J71" s="57">
        <v>1.4635E-2</v>
      </c>
      <c r="K71" s="58">
        <v>85977.7</v>
      </c>
      <c r="L71" s="58">
        <v>1258.3</v>
      </c>
      <c r="M71" s="60">
        <v>17.68</v>
      </c>
    </row>
    <row r="72" spans="1:13" x14ac:dyDescent="0.35">
      <c r="A72" s="3">
        <v>65</v>
      </c>
      <c r="B72" s="57">
        <v>2.8766E-2</v>
      </c>
      <c r="C72" s="57">
        <v>2.8358000000000001E-2</v>
      </c>
      <c r="D72" s="58">
        <v>75322.5</v>
      </c>
      <c r="E72" s="58">
        <v>2136</v>
      </c>
      <c r="F72" s="60">
        <v>13.4</v>
      </c>
      <c r="G72" s="3" t="s">
        <v>12</v>
      </c>
      <c r="H72" s="3">
        <v>65</v>
      </c>
      <c r="I72" s="57">
        <v>1.7517999999999999E-2</v>
      </c>
      <c r="J72" s="57">
        <v>1.7365999999999999E-2</v>
      </c>
      <c r="K72" s="58">
        <v>84719.4</v>
      </c>
      <c r="L72" s="58">
        <v>1471.2</v>
      </c>
      <c r="M72" s="60">
        <v>16.940000000000001</v>
      </c>
    </row>
    <row r="73" spans="1:13" x14ac:dyDescent="0.35">
      <c r="A73" s="3">
        <v>66</v>
      </c>
      <c r="B73" s="57">
        <v>3.2203000000000002E-2</v>
      </c>
      <c r="C73" s="57">
        <v>3.1692999999999999E-2</v>
      </c>
      <c r="D73" s="58">
        <v>73186.5</v>
      </c>
      <c r="E73" s="58">
        <v>2319.5</v>
      </c>
      <c r="F73" s="60">
        <v>12.78</v>
      </c>
      <c r="G73" s="3" t="s">
        <v>12</v>
      </c>
      <c r="H73" s="3">
        <v>66</v>
      </c>
      <c r="I73" s="57">
        <v>1.8551999999999999E-2</v>
      </c>
      <c r="J73" s="57">
        <v>1.8381999999999999E-2</v>
      </c>
      <c r="K73" s="58">
        <v>83248.2</v>
      </c>
      <c r="L73" s="58">
        <v>1530.3</v>
      </c>
      <c r="M73" s="60">
        <v>16.23</v>
      </c>
    </row>
    <row r="74" spans="1:13" x14ac:dyDescent="0.35">
      <c r="A74" s="3">
        <v>67</v>
      </c>
      <c r="B74" s="57">
        <v>3.7257999999999999E-2</v>
      </c>
      <c r="C74" s="57">
        <v>3.6576999999999998E-2</v>
      </c>
      <c r="D74" s="58">
        <v>70867</v>
      </c>
      <c r="E74" s="58">
        <v>2592.1</v>
      </c>
      <c r="F74" s="60">
        <v>12.18</v>
      </c>
      <c r="G74" s="3" t="s">
        <v>12</v>
      </c>
      <c r="H74" s="3">
        <v>67</v>
      </c>
      <c r="I74" s="57">
        <v>2.0386000000000001E-2</v>
      </c>
      <c r="J74" s="57">
        <v>2.018E-2</v>
      </c>
      <c r="K74" s="58">
        <v>81718</v>
      </c>
      <c r="L74" s="58">
        <v>1649.1</v>
      </c>
      <c r="M74" s="60">
        <v>15.52</v>
      </c>
    </row>
    <row r="75" spans="1:13" x14ac:dyDescent="0.35">
      <c r="A75" s="3">
        <v>68</v>
      </c>
      <c r="B75" s="57">
        <v>3.9705999999999998E-2</v>
      </c>
      <c r="C75" s="57">
        <v>3.8933000000000002E-2</v>
      </c>
      <c r="D75" s="58">
        <v>68274.899999999994</v>
      </c>
      <c r="E75" s="58">
        <v>2658.2</v>
      </c>
      <c r="F75" s="60">
        <v>11.62</v>
      </c>
      <c r="G75" s="3" t="s">
        <v>12</v>
      </c>
      <c r="H75" s="3">
        <v>68</v>
      </c>
      <c r="I75" s="57">
        <v>2.2904000000000001E-2</v>
      </c>
      <c r="J75" s="57">
        <v>2.2644999999999998E-2</v>
      </c>
      <c r="K75" s="58">
        <v>80068.899999999994</v>
      </c>
      <c r="L75" s="58">
        <v>1813.1</v>
      </c>
      <c r="M75" s="60">
        <v>14.83</v>
      </c>
    </row>
    <row r="76" spans="1:13" x14ac:dyDescent="0.35">
      <c r="A76" s="3">
        <v>69</v>
      </c>
      <c r="B76" s="57">
        <v>4.2799999999999998E-2</v>
      </c>
      <c r="C76" s="57">
        <v>4.1903000000000003E-2</v>
      </c>
      <c r="D76" s="58">
        <v>65616.800000000003</v>
      </c>
      <c r="E76" s="58">
        <v>2749.6</v>
      </c>
      <c r="F76" s="60">
        <v>11.08</v>
      </c>
      <c r="G76" s="3" t="s">
        <v>12</v>
      </c>
      <c r="H76" s="3">
        <v>69</v>
      </c>
      <c r="I76" s="57">
        <v>2.4472000000000001E-2</v>
      </c>
      <c r="J76" s="57">
        <v>2.4176E-2</v>
      </c>
      <c r="K76" s="58">
        <v>78255.7</v>
      </c>
      <c r="L76" s="58">
        <v>1891.9</v>
      </c>
      <c r="M76" s="60">
        <v>14.16</v>
      </c>
    </row>
    <row r="77" spans="1:13" x14ac:dyDescent="0.35">
      <c r="A77" s="3">
        <v>70</v>
      </c>
      <c r="B77" s="57">
        <v>4.6001E-2</v>
      </c>
      <c r="C77" s="57">
        <v>4.4965999999999999E-2</v>
      </c>
      <c r="D77" s="58">
        <v>62867.199999999997</v>
      </c>
      <c r="E77" s="58">
        <v>2826.9</v>
      </c>
      <c r="F77" s="60">
        <v>10.54</v>
      </c>
      <c r="G77" s="3" t="s">
        <v>12</v>
      </c>
      <c r="H77" s="3">
        <v>70</v>
      </c>
      <c r="I77" s="57">
        <v>2.7678000000000001E-2</v>
      </c>
      <c r="J77" s="57">
        <v>2.7300000000000001E-2</v>
      </c>
      <c r="K77" s="58">
        <v>76363.8</v>
      </c>
      <c r="L77" s="58">
        <v>2084.8000000000002</v>
      </c>
      <c r="M77" s="60">
        <v>13.5</v>
      </c>
    </row>
    <row r="78" spans="1:13" x14ac:dyDescent="0.35">
      <c r="A78" s="3">
        <v>71</v>
      </c>
      <c r="B78" s="57">
        <v>5.0620999999999999E-2</v>
      </c>
      <c r="C78" s="57">
        <v>4.9370999999999998E-2</v>
      </c>
      <c r="D78" s="58">
        <v>60040.3</v>
      </c>
      <c r="E78" s="58">
        <v>2964.3</v>
      </c>
      <c r="F78" s="60">
        <v>10.01</v>
      </c>
      <c r="G78" s="3" t="s">
        <v>12</v>
      </c>
      <c r="H78" s="3">
        <v>71</v>
      </c>
      <c r="I78" s="57">
        <v>3.023E-2</v>
      </c>
      <c r="J78" s="57">
        <v>2.9780000000000001E-2</v>
      </c>
      <c r="K78" s="58">
        <v>74279</v>
      </c>
      <c r="L78" s="58">
        <v>2212</v>
      </c>
      <c r="M78" s="60">
        <v>12.87</v>
      </c>
    </row>
    <row r="79" spans="1:13" x14ac:dyDescent="0.35">
      <c r="A79" s="3">
        <v>72</v>
      </c>
      <c r="B79" s="57">
        <v>5.4411000000000001E-2</v>
      </c>
      <c r="C79" s="57">
        <v>5.2970000000000003E-2</v>
      </c>
      <c r="D79" s="58">
        <v>57076</v>
      </c>
      <c r="E79" s="58">
        <v>3023.3</v>
      </c>
      <c r="F79" s="60">
        <v>9.5</v>
      </c>
      <c r="G79" s="3" t="s">
        <v>12</v>
      </c>
      <c r="H79" s="3">
        <v>72</v>
      </c>
      <c r="I79" s="57">
        <v>3.2050000000000002E-2</v>
      </c>
      <c r="J79" s="57">
        <v>3.1544999999999997E-2</v>
      </c>
      <c r="K79" s="58">
        <v>72067</v>
      </c>
      <c r="L79" s="58">
        <v>2273.4</v>
      </c>
      <c r="M79" s="60">
        <v>12.25</v>
      </c>
    </row>
    <row r="80" spans="1:13" x14ac:dyDescent="0.35">
      <c r="A80" s="3">
        <v>73</v>
      </c>
      <c r="B80" s="57">
        <v>5.9233000000000001E-2</v>
      </c>
      <c r="C80" s="57">
        <v>5.7529999999999998E-2</v>
      </c>
      <c r="D80" s="58">
        <v>54052.7</v>
      </c>
      <c r="E80" s="58">
        <v>3109.6</v>
      </c>
      <c r="F80" s="60">
        <v>9.01</v>
      </c>
      <c r="G80" s="3" t="s">
        <v>12</v>
      </c>
      <c r="H80" s="3">
        <v>73</v>
      </c>
      <c r="I80" s="57">
        <v>3.5874000000000003E-2</v>
      </c>
      <c r="J80" s="57">
        <v>3.5241000000000001E-2</v>
      </c>
      <c r="K80" s="58">
        <v>69793.7</v>
      </c>
      <c r="L80" s="58">
        <v>2459.6</v>
      </c>
      <c r="M80" s="60">
        <v>11.63</v>
      </c>
    </row>
    <row r="81" spans="1:13" x14ac:dyDescent="0.35">
      <c r="A81" s="3">
        <v>74</v>
      </c>
      <c r="B81" s="57">
        <v>6.5922999999999995E-2</v>
      </c>
      <c r="C81" s="57">
        <v>6.3820000000000002E-2</v>
      </c>
      <c r="D81" s="58">
        <v>50943.1</v>
      </c>
      <c r="E81" s="58">
        <v>3251.2</v>
      </c>
      <c r="F81" s="60">
        <v>8.5299999999999994</v>
      </c>
      <c r="G81" s="3" t="s">
        <v>12</v>
      </c>
      <c r="H81" s="3">
        <v>74</v>
      </c>
      <c r="I81" s="57">
        <v>3.9733999999999998E-2</v>
      </c>
      <c r="J81" s="57">
        <v>3.8960000000000002E-2</v>
      </c>
      <c r="K81" s="58">
        <v>67334</v>
      </c>
      <c r="L81" s="58">
        <v>2623.4</v>
      </c>
      <c r="M81" s="60">
        <v>11.04</v>
      </c>
    </row>
    <row r="82" spans="1:13" x14ac:dyDescent="0.35">
      <c r="A82" s="3">
        <v>75</v>
      </c>
      <c r="B82" s="57">
        <v>7.3467000000000005E-2</v>
      </c>
      <c r="C82" s="57">
        <v>7.0863999999999996E-2</v>
      </c>
      <c r="D82" s="58">
        <v>47691.9</v>
      </c>
      <c r="E82" s="58">
        <v>3379.6</v>
      </c>
      <c r="F82" s="60">
        <v>8.08</v>
      </c>
      <c r="G82" s="3" t="s">
        <v>12</v>
      </c>
      <c r="H82" s="3">
        <v>75</v>
      </c>
      <c r="I82" s="57">
        <v>4.4437999999999998E-2</v>
      </c>
      <c r="J82" s="57">
        <v>4.3471999999999997E-2</v>
      </c>
      <c r="K82" s="58">
        <v>64710.7</v>
      </c>
      <c r="L82" s="58">
        <v>2813.1</v>
      </c>
      <c r="M82" s="60">
        <v>10.46</v>
      </c>
    </row>
    <row r="83" spans="1:13" x14ac:dyDescent="0.35">
      <c r="A83" s="3">
        <v>76</v>
      </c>
      <c r="B83" s="57">
        <v>7.7988000000000002E-2</v>
      </c>
      <c r="C83" s="57">
        <v>7.5061000000000003E-2</v>
      </c>
      <c r="D83" s="58">
        <v>44312.3</v>
      </c>
      <c r="E83" s="58">
        <v>3326.1</v>
      </c>
      <c r="F83" s="60">
        <v>7.65</v>
      </c>
      <c r="G83" s="3" t="s">
        <v>12</v>
      </c>
      <c r="H83" s="3">
        <v>76</v>
      </c>
      <c r="I83" s="57">
        <v>4.7788999999999998E-2</v>
      </c>
      <c r="J83" s="57">
        <v>4.6674E-2</v>
      </c>
      <c r="K83" s="58">
        <v>61897.599999999999</v>
      </c>
      <c r="L83" s="58">
        <v>2889</v>
      </c>
      <c r="M83" s="60">
        <v>9.92</v>
      </c>
    </row>
    <row r="84" spans="1:13" x14ac:dyDescent="0.35">
      <c r="A84" s="3">
        <v>77</v>
      </c>
      <c r="B84" s="57">
        <v>8.5119E-2</v>
      </c>
      <c r="C84" s="57">
        <v>8.1643999999999994E-2</v>
      </c>
      <c r="D84" s="58">
        <v>40986.1</v>
      </c>
      <c r="E84" s="58">
        <v>3346.3</v>
      </c>
      <c r="F84" s="60">
        <v>7.23</v>
      </c>
      <c r="G84" s="3" t="s">
        <v>12</v>
      </c>
      <c r="H84" s="3">
        <v>77</v>
      </c>
      <c r="I84" s="57">
        <v>5.2519000000000003E-2</v>
      </c>
      <c r="J84" s="57">
        <v>5.1174999999999998E-2</v>
      </c>
      <c r="K84" s="58">
        <v>59008.6</v>
      </c>
      <c r="L84" s="58">
        <v>3019.8</v>
      </c>
      <c r="M84" s="60">
        <v>9.3800000000000008</v>
      </c>
    </row>
    <row r="85" spans="1:13" x14ac:dyDescent="0.35">
      <c r="A85" s="3">
        <v>78</v>
      </c>
      <c r="B85" s="57">
        <v>9.1672000000000003E-2</v>
      </c>
      <c r="C85" s="57">
        <v>8.7654999999999997E-2</v>
      </c>
      <c r="D85" s="58">
        <v>37639.800000000003</v>
      </c>
      <c r="E85" s="58">
        <v>3299.3</v>
      </c>
      <c r="F85" s="60">
        <v>6.83</v>
      </c>
      <c r="G85" s="3" t="s">
        <v>12</v>
      </c>
      <c r="H85" s="3">
        <v>78</v>
      </c>
      <c r="I85" s="57">
        <v>5.6813000000000002E-2</v>
      </c>
      <c r="J85" s="57">
        <v>5.5244000000000001E-2</v>
      </c>
      <c r="K85" s="58">
        <v>55988.800000000003</v>
      </c>
      <c r="L85" s="58">
        <v>3093</v>
      </c>
      <c r="M85" s="60">
        <v>8.86</v>
      </c>
    </row>
    <row r="86" spans="1:13" x14ac:dyDescent="0.35">
      <c r="A86" s="3">
        <v>79</v>
      </c>
      <c r="B86" s="57">
        <v>0.101586</v>
      </c>
      <c r="C86" s="57">
        <v>9.6674999999999997E-2</v>
      </c>
      <c r="D86" s="58">
        <v>34340.5</v>
      </c>
      <c r="E86" s="58">
        <v>3319.9</v>
      </c>
      <c r="F86" s="60">
        <v>6.44</v>
      </c>
      <c r="G86" s="3" t="s">
        <v>12</v>
      </c>
      <c r="H86" s="3">
        <v>79</v>
      </c>
      <c r="I86" s="57">
        <v>6.5033999999999995E-2</v>
      </c>
      <c r="J86" s="57">
        <v>6.2986E-2</v>
      </c>
      <c r="K86" s="58">
        <v>52895.8</v>
      </c>
      <c r="L86" s="58">
        <v>3331.7</v>
      </c>
      <c r="M86" s="60">
        <v>8.35</v>
      </c>
    </row>
    <row r="87" spans="1:13" x14ac:dyDescent="0.35">
      <c r="A87" s="3">
        <v>80</v>
      </c>
      <c r="B87" s="57">
        <v>0.108968</v>
      </c>
      <c r="C87" s="57">
        <v>0.103338</v>
      </c>
      <c r="D87" s="58">
        <v>31020.6</v>
      </c>
      <c r="E87" s="58">
        <v>3205.6</v>
      </c>
      <c r="F87" s="60">
        <v>6.08</v>
      </c>
      <c r="G87" s="3" t="s">
        <v>12</v>
      </c>
      <c r="H87" s="3">
        <v>80</v>
      </c>
      <c r="I87" s="57">
        <v>7.0509000000000002E-2</v>
      </c>
      <c r="J87" s="57">
        <v>6.8108000000000002E-2</v>
      </c>
      <c r="K87" s="58">
        <v>49564.1</v>
      </c>
      <c r="L87" s="58">
        <v>3375.7</v>
      </c>
      <c r="M87" s="60">
        <v>7.87</v>
      </c>
    </row>
    <row r="88" spans="1:13" x14ac:dyDescent="0.35">
      <c r="A88" s="3">
        <v>81</v>
      </c>
      <c r="B88" s="57">
        <v>0.119156</v>
      </c>
      <c r="C88" s="57">
        <v>0.112456</v>
      </c>
      <c r="D88" s="58">
        <v>27815</v>
      </c>
      <c r="E88" s="58">
        <v>3128</v>
      </c>
      <c r="F88" s="60">
        <v>5.72</v>
      </c>
      <c r="G88" s="3" t="s">
        <v>12</v>
      </c>
      <c r="H88" s="3">
        <v>81</v>
      </c>
      <c r="I88" s="57">
        <v>7.7047000000000004E-2</v>
      </c>
      <c r="J88" s="57">
        <v>7.4189000000000005E-2</v>
      </c>
      <c r="K88" s="58">
        <v>46188.3</v>
      </c>
      <c r="L88" s="58">
        <v>3426.7</v>
      </c>
      <c r="M88" s="60">
        <v>7.41</v>
      </c>
    </row>
    <row r="89" spans="1:13" x14ac:dyDescent="0.35">
      <c r="A89" s="3">
        <v>82</v>
      </c>
      <c r="B89" s="57">
        <v>0.13172700000000001</v>
      </c>
      <c r="C89" s="57">
        <v>0.123587</v>
      </c>
      <c r="D89" s="58">
        <v>24687</v>
      </c>
      <c r="E89" s="58">
        <v>3051</v>
      </c>
      <c r="F89" s="60">
        <v>5.38</v>
      </c>
      <c r="G89" s="3" t="s">
        <v>12</v>
      </c>
      <c r="H89" s="3">
        <v>82</v>
      </c>
      <c r="I89" s="57">
        <v>8.3407999999999996E-2</v>
      </c>
      <c r="J89" s="57">
        <v>8.0069000000000001E-2</v>
      </c>
      <c r="K89" s="58">
        <v>42761.7</v>
      </c>
      <c r="L89" s="58">
        <v>3423.9</v>
      </c>
      <c r="M89" s="60">
        <v>6.97</v>
      </c>
    </row>
    <row r="90" spans="1:13" x14ac:dyDescent="0.35">
      <c r="A90" s="3">
        <v>83</v>
      </c>
      <c r="B90" s="57">
        <v>0.14516100000000001</v>
      </c>
      <c r="C90" s="57">
        <v>0.13533800000000001</v>
      </c>
      <c r="D90" s="58">
        <v>21636.1</v>
      </c>
      <c r="E90" s="58">
        <v>2928.2</v>
      </c>
      <c r="F90" s="60">
        <v>5.07</v>
      </c>
      <c r="G90" s="3" t="s">
        <v>12</v>
      </c>
      <c r="H90" s="3">
        <v>83</v>
      </c>
      <c r="I90" s="57">
        <v>9.2918000000000001E-2</v>
      </c>
      <c r="J90" s="57">
        <v>8.8792999999999997E-2</v>
      </c>
      <c r="K90" s="58">
        <v>39337.800000000003</v>
      </c>
      <c r="L90" s="58">
        <v>3492.9</v>
      </c>
      <c r="M90" s="60">
        <v>6.53</v>
      </c>
    </row>
    <row r="91" spans="1:13" x14ac:dyDescent="0.35">
      <c r="A91" s="3">
        <v>84</v>
      </c>
      <c r="B91" s="57">
        <v>0.15887899999999999</v>
      </c>
      <c r="C91" s="57">
        <v>0.14718600000000001</v>
      </c>
      <c r="D91" s="58">
        <v>18707.900000000001</v>
      </c>
      <c r="E91" s="58">
        <v>2753.5</v>
      </c>
      <c r="F91" s="60">
        <v>4.78</v>
      </c>
      <c r="G91" s="3" t="s">
        <v>12</v>
      </c>
      <c r="H91" s="3">
        <v>84</v>
      </c>
      <c r="I91" s="57">
        <v>0.101548</v>
      </c>
      <c r="J91" s="57">
        <v>9.6642000000000006E-2</v>
      </c>
      <c r="K91" s="58">
        <v>35844.9</v>
      </c>
      <c r="L91" s="58">
        <v>3464.1</v>
      </c>
      <c r="M91" s="60">
        <v>6.12</v>
      </c>
    </row>
    <row r="92" spans="1:13" x14ac:dyDescent="0.35">
      <c r="A92" s="3">
        <v>85</v>
      </c>
      <c r="B92" s="57">
        <v>0.163963</v>
      </c>
      <c r="C92" s="57">
        <v>0.15153900000000001</v>
      </c>
      <c r="D92" s="58">
        <v>15954.3</v>
      </c>
      <c r="E92" s="58">
        <v>2417.6999999999998</v>
      </c>
      <c r="F92" s="60">
        <v>4.5199999999999996</v>
      </c>
      <c r="G92" s="3" t="s">
        <v>12</v>
      </c>
      <c r="H92" s="3">
        <v>85</v>
      </c>
      <c r="I92" s="57">
        <v>0.11366</v>
      </c>
      <c r="J92" s="57">
        <v>0.107548</v>
      </c>
      <c r="K92" s="58">
        <v>32380.799999999999</v>
      </c>
      <c r="L92" s="58">
        <v>3482.5</v>
      </c>
      <c r="M92" s="60">
        <v>5.72</v>
      </c>
    </row>
    <row r="93" spans="1:13" x14ac:dyDescent="0.35">
      <c r="A93" s="3">
        <v>86</v>
      </c>
      <c r="B93" s="57">
        <v>0.18153900000000001</v>
      </c>
      <c r="C93" s="57">
        <v>0.166432</v>
      </c>
      <c r="D93" s="58">
        <v>13536.6</v>
      </c>
      <c r="E93" s="58">
        <v>2252.9</v>
      </c>
      <c r="F93" s="60">
        <v>4.24</v>
      </c>
      <c r="G93" s="3" t="s">
        <v>12</v>
      </c>
      <c r="H93" s="3">
        <v>86</v>
      </c>
      <c r="I93" s="57">
        <v>0.127052</v>
      </c>
      <c r="J93" s="57">
        <v>0.119463</v>
      </c>
      <c r="K93" s="58">
        <v>28898.3</v>
      </c>
      <c r="L93" s="58">
        <v>3452.3</v>
      </c>
      <c r="M93" s="60">
        <v>5.34</v>
      </c>
    </row>
    <row r="94" spans="1:13" x14ac:dyDescent="0.35">
      <c r="A94" s="3">
        <v>87</v>
      </c>
      <c r="B94" s="57">
        <v>0.20561199999999999</v>
      </c>
      <c r="C94" s="57">
        <v>0.186445</v>
      </c>
      <c r="D94" s="58">
        <v>11283.7</v>
      </c>
      <c r="E94" s="58">
        <v>2103.8000000000002</v>
      </c>
      <c r="F94" s="60">
        <v>3.99</v>
      </c>
      <c r="G94" s="3" t="s">
        <v>12</v>
      </c>
      <c r="H94" s="3">
        <v>87</v>
      </c>
      <c r="I94" s="57">
        <v>0.13953599999999999</v>
      </c>
      <c r="J94" s="57">
        <v>0.130436</v>
      </c>
      <c r="K94" s="58">
        <v>25446</v>
      </c>
      <c r="L94" s="58">
        <v>3319.1</v>
      </c>
      <c r="M94" s="60">
        <v>5</v>
      </c>
    </row>
    <row r="95" spans="1:13" x14ac:dyDescent="0.35">
      <c r="A95" s="3">
        <v>88</v>
      </c>
      <c r="B95" s="57">
        <v>0.21423900000000001</v>
      </c>
      <c r="C95" s="57">
        <v>0.19350999999999999</v>
      </c>
      <c r="D95" s="58">
        <v>9179.9</v>
      </c>
      <c r="E95" s="58">
        <v>1776.4</v>
      </c>
      <c r="F95" s="60">
        <v>3.79</v>
      </c>
      <c r="G95" s="3" t="s">
        <v>12</v>
      </c>
      <c r="H95" s="3">
        <v>88</v>
      </c>
      <c r="I95" s="57">
        <v>0.14777399999999999</v>
      </c>
      <c r="J95" s="57">
        <v>0.13760700000000001</v>
      </c>
      <c r="K95" s="58">
        <v>22126.9</v>
      </c>
      <c r="L95" s="58">
        <v>3044.8</v>
      </c>
      <c r="M95" s="60">
        <v>4.68</v>
      </c>
    </row>
    <row r="96" spans="1:13" x14ac:dyDescent="0.35">
      <c r="A96" s="3">
        <v>89</v>
      </c>
      <c r="B96" s="57">
        <v>0.22365399999999999</v>
      </c>
      <c r="C96" s="57">
        <v>0.201159</v>
      </c>
      <c r="D96" s="58">
        <v>7403.5</v>
      </c>
      <c r="E96" s="58">
        <v>1489.3</v>
      </c>
      <c r="F96" s="60">
        <v>3.57</v>
      </c>
      <c r="G96" s="3" t="s">
        <v>12</v>
      </c>
      <c r="H96" s="3">
        <v>89</v>
      </c>
      <c r="I96" s="57">
        <v>0.16328200000000001</v>
      </c>
      <c r="J96" s="57">
        <v>0.15095800000000001</v>
      </c>
      <c r="K96" s="58">
        <v>19082.099999999999</v>
      </c>
      <c r="L96" s="58">
        <v>2880.6</v>
      </c>
      <c r="M96" s="60">
        <v>4.34</v>
      </c>
    </row>
    <row r="97" spans="1:13" x14ac:dyDescent="0.35">
      <c r="A97" s="3">
        <v>90</v>
      </c>
      <c r="B97" s="57">
        <v>0.235955</v>
      </c>
      <c r="C97" s="57">
        <v>0.21105499999999999</v>
      </c>
      <c r="D97" s="58">
        <v>5914.2</v>
      </c>
      <c r="E97" s="58">
        <v>1248.2</v>
      </c>
      <c r="F97" s="60">
        <v>3.35</v>
      </c>
      <c r="G97" s="3" t="s">
        <v>12</v>
      </c>
      <c r="H97" s="3">
        <v>90</v>
      </c>
      <c r="I97" s="57">
        <v>0.18762000000000001</v>
      </c>
      <c r="J97" s="57">
        <v>0.17152899999999999</v>
      </c>
      <c r="K97" s="58">
        <v>16201.5</v>
      </c>
      <c r="L97" s="58">
        <v>2779</v>
      </c>
      <c r="M97" s="60">
        <v>4.03</v>
      </c>
    </row>
    <row r="98" spans="1:13" x14ac:dyDescent="0.35">
      <c r="A98" s="3">
        <v>91</v>
      </c>
      <c r="B98" s="57">
        <v>0.27010800000000001</v>
      </c>
      <c r="C98" s="57">
        <v>0.23796999999999999</v>
      </c>
      <c r="D98" s="58">
        <v>4666</v>
      </c>
      <c r="E98" s="58">
        <v>1110.4000000000001</v>
      </c>
      <c r="F98" s="60">
        <v>3.11</v>
      </c>
      <c r="G98" s="3" t="s">
        <v>12</v>
      </c>
      <c r="H98" s="3">
        <v>91</v>
      </c>
      <c r="I98" s="57">
        <v>0.20421900000000001</v>
      </c>
      <c r="J98" s="57">
        <v>0.18529899999999999</v>
      </c>
      <c r="K98" s="58">
        <v>13422.5</v>
      </c>
      <c r="L98" s="58">
        <v>2487.1999999999998</v>
      </c>
      <c r="M98" s="60">
        <v>3.76</v>
      </c>
    </row>
    <row r="99" spans="1:13" x14ac:dyDescent="0.35">
      <c r="A99" s="3">
        <v>92</v>
      </c>
      <c r="B99" s="57">
        <v>0.28953000000000001</v>
      </c>
      <c r="C99" s="57">
        <v>0.25291599999999997</v>
      </c>
      <c r="D99" s="58">
        <v>3555.6</v>
      </c>
      <c r="E99" s="58">
        <v>899.3</v>
      </c>
      <c r="F99" s="60">
        <v>2.93</v>
      </c>
      <c r="G99" s="3" t="s">
        <v>12</v>
      </c>
      <c r="H99" s="3">
        <v>92</v>
      </c>
      <c r="I99" s="57">
        <v>0.21742800000000001</v>
      </c>
      <c r="J99" s="57">
        <v>0.196108</v>
      </c>
      <c r="K99" s="58">
        <v>10935.3</v>
      </c>
      <c r="L99" s="58">
        <v>2144.5</v>
      </c>
      <c r="M99" s="60">
        <v>3.5</v>
      </c>
    </row>
    <row r="100" spans="1:13" x14ac:dyDescent="0.35">
      <c r="A100" s="3">
        <v>93</v>
      </c>
      <c r="B100" s="57">
        <v>0.31162800000000002</v>
      </c>
      <c r="C100" s="57">
        <v>0.26961800000000002</v>
      </c>
      <c r="D100" s="58">
        <v>2656.4</v>
      </c>
      <c r="E100" s="58">
        <v>716.2</v>
      </c>
      <c r="F100" s="60">
        <v>2.75</v>
      </c>
      <c r="G100" s="3" t="s">
        <v>12</v>
      </c>
      <c r="H100" s="3">
        <v>93</v>
      </c>
      <c r="I100" s="57">
        <v>0.25721699999999997</v>
      </c>
      <c r="J100" s="57">
        <v>0.227906</v>
      </c>
      <c r="K100" s="58">
        <v>8790.7999999999993</v>
      </c>
      <c r="L100" s="58">
        <v>2003.5</v>
      </c>
      <c r="M100" s="60">
        <v>3.23</v>
      </c>
    </row>
    <row r="101" spans="1:13" x14ac:dyDescent="0.35">
      <c r="A101" s="3">
        <v>94</v>
      </c>
      <c r="B101" s="57">
        <v>0.31445800000000002</v>
      </c>
      <c r="C101" s="57">
        <v>0.271733</v>
      </c>
      <c r="D101" s="58">
        <v>1940.2</v>
      </c>
      <c r="E101" s="58">
        <v>527.20000000000005</v>
      </c>
      <c r="F101" s="60">
        <v>2.58</v>
      </c>
      <c r="G101" s="3" t="s">
        <v>12</v>
      </c>
      <c r="H101" s="3">
        <v>94</v>
      </c>
      <c r="I101" s="57">
        <v>0.26545800000000003</v>
      </c>
      <c r="J101" s="57">
        <v>0.23435300000000001</v>
      </c>
      <c r="K101" s="58">
        <v>6787.3</v>
      </c>
      <c r="L101" s="58">
        <v>1590.6</v>
      </c>
      <c r="M101" s="60">
        <v>3.04</v>
      </c>
    </row>
    <row r="102" spans="1:13" x14ac:dyDescent="0.35">
      <c r="A102" s="3">
        <v>95</v>
      </c>
      <c r="B102" s="57">
        <v>0.35883399999999999</v>
      </c>
      <c r="C102" s="57">
        <v>0.30424699999999999</v>
      </c>
      <c r="D102" s="58">
        <v>1412.9</v>
      </c>
      <c r="E102" s="58">
        <v>429.9</v>
      </c>
      <c r="F102" s="60">
        <v>2.35</v>
      </c>
      <c r="G102" s="3" t="s">
        <v>12</v>
      </c>
      <c r="H102" s="3">
        <v>95</v>
      </c>
      <c r="I102" s="57">
        <v>0.29307800000000001</v>
      </c>
      <c r="J102" s="57">
        <v>0.25562000000000001</v>
      </c>
      <c r="K102" s="58">
        <v>5196.7</v>
      </c>
      <c r="L102" s="58">
        <v>1328.4</v>
      </c>
      <c r="M102" s="60">
        <v>2.81</v>
      </c>
    </row>
    <row r="103" spans="1:13" x14ac:dyDescent="0.35">
      <c r="A103" s="3">
        <v>96</v>
      </c>
      <c r="B103" s="57">
        <v>0.45283000000000001</v>
      </c>
      <c r="C103" s="57">
        <v>0.36923099999999998</v>
      </c>
      <c r="D103" s="58">
        <v>983.1</v>
      </c>
      <c r="E103" s="58">
        <v>363</v>
      </c>
      <c r="F103" s="60">
        <v>2.16</v>
      </c>
      <c r="G103" s="3" t="s">
        <v>12</v>
      </c>
      <c r="H103" s="3">
        <v>96</v>
      </c>
      <c r="I103" s="57">
        <v>0.33119100000000001</v>
      </c>
      <c r="J103" s="57">
        <v>0.28413899999999997</v>
      </c>
      <c r="K103" s="58">
        <v>3868.3</v>
      </c>
      <c r="L103" s="58">
        <v>1099.0999999999999</v>
      </c>
      <c r="M103" s="60">
        <v>2.6</v>
      </c>
    </row>
    <row r="104" spans="1:13" x14ac:dyDescent="0.35">
      <c r="A104" s="3">
        <v>97</v>
      </c>
      <c r="B104" s="57">
        <v>0.42926799999999998</v>
      </c>
      <c r="C104" s="57">
        <v>0.35341400000000001</v>
      </c>
      <c r="D104" s="58">
        <v>620.1</v>
      </c>
      <c r="E104" s="58">
        <v>219.1</v>
      </c>
      <c r="F104" s="60">
        <v>2.14</v>
      </c>
      <c r="G104" s="3" t="s">
        <v>12</v>
      </c>
      <c r="H104" s="3">
        <v>97</v>
      </c>
      <c r="I104" s="57">
        <v>0.39477200000000001</v>
      </c>
      <c r="J104" s="57">
        <v>0.32969500000000002</v>
      </c>
      <c r="K104" s="58">
        <v>2769.2</v>
      </c>
      <c r="L104" s="58">
        <v>913</v>
      </c>
      <c r="M104" s="60">
        <v>2.44</v>
      </c>
    </row>
    <row r="105" spans="1:13" x14ac:dyDescent="0.35">
      <c r="A105" s="3">
        <v>98</v>
      </c>
      <c r="B105" s="57">
        <v>0.51515200000000005</v>
      </c>
      <c r="C105" s="57">
        <v>0.40963899999999998</v>
      </c>
      <c r="D105" s="58">
        <v>400.9</v>
      </c>
      <c r="E105" s="58">
        <v>164.2</v>
      </c>
      <c r="F105" s="60">
        <v>2.0299999999999998</v>
      </c>
      <c r="G105" s="3" t="s">
        <v>12</v>
      </c>
      <c r="H105" s="3">
        <v>98</v>
      </c>
      <c r="I105" s="57">
        <v>0.349028</v>
      </c>
      <c r="J105" s="57">
        <v>0.29716799999999999</v>
      </c>
      <c r="K105" s="58">
        <v>1856.2</v>
      </c>
      <c r="L105" s="58">
        <v>551.6</v>
      </c>
      <c r="M105" s="60">
        <v>2.39</v>
      </c>
    </row>
    <row r="106" spans="1:13" x14ac:dyDescent="0.35">
      <c r="A106" s="3">
        <v>99</v>
      </c>
      <c r="B106" s="57">
        <v>0.388235</v>
      </c>
      <c r="C106" s="57">
        <v>0.325123</v>
      </c>
      <c r="D106" s="58">
        <v>236.7</v>
      </c>
      <c r="E106" s="58">
        <v>77</v>
      </c>
      <c r="F106" s="60">
        <v>2.09</v>
      </c>
      <c r="G106" s="3" t="s">
        <v>12</v>
      </c>
      <c r="H106" s="3">
        <v>99</v>
      </c>
      <c r="I106" s="57">
        <v>0.43354399999999998</v>
      </c>
      <c r="J106" s="57">
        <v>0.35630699999999998</v>
      </c>
      <c r="K106" s="58">
        <v>1304.5999999999999</v>
      </c>
      <c r="L106" s="58">
        <v>464.8</v>
      </c>
      <c r="M106" s="60">
        <v>2.19</v>
      </c>
    </row>
    <row r="107" spans="1:13" x14ac:dyDescent="0.35">
      <c r="A107" s="3">
        <v>100</v>
      </c>
      <c r="B107" s="3">
        <v>0.58333299999999999</v>
      </c>
      <c r="C107" s="3">
        <v>0.45161299999999999</v>
      </c>
      <c r="D107" s="3">
        <v>159.69999999999999</v>
      </c>
      <c r="E107" s="3">
        <v>72.099999999999994</v>
      </c>
      <c r="F107" s="3">
        <v>1.86</v>
      </c>
      <c r="G107" s="3" t="s">
        <v>12</v>
      </c>
      <c r="H107" s="3">
        <v>100</v>
      </c>
      <c r="I107" s="3">
        <v>0.48095199999999999</v>
      </c>
      <c r="J107" s="3">
        <v>0.38771600000000001</v>
      </c>
      <c r="K107" s="3">
        <v>839.8</v>
      </c>
      <c r="L107" s="3">
        <v>325.60000000000002</v>
      </c>
      <c r="M107" s="3">
        <v>2.13</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23</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8.0319999999999992E-3</v>
      </c>
      <c r="C7" s="57">
        <v>8.0000000000000002E-3</v>
      </c>
      <c r="D7" s="58">
        <v>100000</v>
      </c>
      <c r="E7" s="58">
        <v>800</v>
      </c>
      <c r="F7" s="60">
        <v>71.47</v>
      </c>
      <c r="G7" s="3" t="s">
        <v>12</v>
      </c>
      <c r="H7" s="3">
        <v>0</v>
      </c>
      <c r="I7" s="57">
        <v>5.5459999999999997E-3</v>
      </c>
      <c r="J7" s="57">
        <v>5.5310000000000003E-3</v>
      </c>
      <c r="K7" s="58">
        <v>100000</v>
      </c>
      <c r="L7" s="58">
        <v>553.1</v>
      </c>
      <c r="M7" s="60">
        <v>77.12</v>
      </c>
    </row>
    <row r="8" spans="1:13" x14ac:dyDescent="0.35">
      <c r="A8" s="3">
        <v>1</v>
      </c>
      <c r="B8" s="57">
        <v>6.4300000000000002E-4</v>
      </c>
      <c r="C8" s="57">
        <v>6.4300000000000002E-4</v>
      </c>
      <c r="D8" s="58">
        <v>99200</v>
      </c>
      <c r="E8" s="58">
        <v>63.8</v>
      </c>
      <c r="F8" s="60">
        <v>71.040000000000006</v>
      </c>
      <c r="G8" s="3" t="s">
        <v>12</v>
      </c>
      <c r="H8" s="3">
        <v>1</v>
      </c>
      <c r="I8" s="57">
        <v>6.2799999999999998E-4</v>
      </c>
      <c r="J8" s="57">
        <v>6.2699999999999995E-4</v>
      </c>
      <c r="K8" s="58">
        <v>99446.9</v>
      </c>
      <c r="L8" s="58">
        <v>62.4</v>
      </c>
      <c r="M8" s="60">
        <v>76.55</v>
      </c>
    </row>
    <row r="9" spans="1:13" x14ac:dyDescent="0.35">
      <c r="A9" s="3">
        <v>2</v>
      </c>
      <c r="B9" s="57">
        <v>3.97E-4</v>
      </c>
      <c r="C9" s="57">
        <v>3.97E-4</v>
      </c>
      <c r="D9" s="58">
        <v>99136.3</v>
      </c>
      <c r="E9" s="58">
        <v>39.299999999999997</v>
      </c>
      <c r="F9" s="60">
        <v>70.09</v>
      </c>
      <c r="G9" s="3" t="s">
        <v>12</v>
      </c>
      <c r="H9" s="3">
        <v>2</v>
      </c>
      <c r="I9" s="57">
        <v>4.1399999999999998E-4</v>
      </c>
      <c r="J9" s="57">
        <v>4.1399999999999998E-4</v>
      </c>
      <c r="K9" s="58">
        <v>99384.5</v>
      </c>
      <c r="L9" s="58">
        <v>41.1</v>
      </c>
      <c r="M9" s="60">
        <v>75.599999999999994</v>
      </c>
    </row>
    <row r="10" spans="1:13" x14ac:dyDescent="0.35">
      <c r="A10" s="3">
        <v>3</v>
      </c>
      <c r="B10" s="57">
        <v>3.2299999999999999E-4</v>
      </c>
      <c r="C10" s="57">
        <v>3.2299999999999999E-4</v>
      </c>
      <c r="D10" s="58">
        <v>99096.9</v>
      </c>
      <c r="E10" s="58">
        <v>32</v>
      </c>
      <c r="F10" s="60">
        <v>69.11</v>
      </c>
      <c r="G10" s="3" t="s">
        <v>12</v>
      </c>
      <c r="H10" s="3">
        <v>3</v>
      </c>
      <c r="I10" s="57">
        <v>2.8600000000000001E-4</v>
      </c>
      <c r="J10" s="57">
        <v>2.8600000000000001E-4</v>
      </c>
      <c r="K10" s="58">
        <v>99343.4</v>
      </c>
      <c r="L10" s="58">
        <v>28.5</v>
      </c>
      <c r="M10" s="60">
        <v>74.63</v>
      </c>
    </row>
    <row r="11" spans="1:13" x14ac:dyDescent="0.35">
      <c r="A11" s="3">
        <v>4</v>
      </c>
      <c r="B11" s="57">
        <v>2.5000000000000001E-4</v>
      </c>
      <c r="C11" s="57">
        <v>2.5000000000000001E-4</v>
      </c>
      <c r="D11" s="58">
        <v>99064.9</v>
      </c>
      <c r="E11" s="58">
        <v>24.8</v>
      </c>
      <c r="F11" s="60">
        <v>68.14</v>
      </c>
      <c r="G11" s="3" t="s">
        <v>12</v>
      </c>
      <c r="H11" s="3">
        <v>4</v>
      </c>
      <c r="I11" s="57">
        <v>2.42E-4</v>
      </c>
      <c r="J11" s="57">
        <v>2.42E-4</v>
      </c>
      <c r="K11" s="58">
        <v>99315</v>
      </c>
      <c r="L11" s="58">
        <v>24</v>
      </c>
      <c r="M11" s="60">
        <v>73.650000000000006</v>
      </c>
    </row>
    <row r="12" spans="1:13" x14ac:dyDescent="0.35">
      <c r="A12" s="3">
        <v>5</v>
      </c>
      <c r="B12" s="57">
        <v>1.9799999999999999E-4</v>
      </c>
      <c r="C12" s="57">
        <v>1.9799999999999999E-4</v>
      </c>
      <c r="D12" s="58">
        <v>99040.1</v>
      </c>
      <c r="E12" s="58">
        <v>19.7</v>
      </c>
      <c r="F12" s="60">
        <v>67.150000000000006</v>
      </c>
      <c r="G12" s="3" t="s">
        <v>12</v>
      </c>
      <c r="H12" s="3">
        <v>5</v>
      </c>
      <c r="I12" s="57">
        <v>2.5999999999999998E-4</v>
      </c>
      <c r="J12" s="57">
        <v>2.5999999999999998E-4</v>
      </c>
      <c r="K12" s="58">
        <v>99290.9</v>
      </c>
      <c r="L12" s="58">
        <v>25.9</v>
      </c>
      <c r="M12" s="60">
        <v>72.67</v>
      </c>
    </row>
    <row r="13" spans="1:13" x14ac:dyDescent="0.35">
      <c r="A13" s="3">
        <v>6</v>
      </c>
      <c r="B13" s="57">
        <v>2.0100000000000001E-4</v>
      </c>
      <c r="C13" s="57">
        <v>2.0100000000000001E-4</v>
      </c>
      <c r="D13" s="58">
        <v>99020.5</v>
      </c>
      <c r="E13" s="58">
        <v>19.899999999999999</v>
      </c>
      <c r="F13" s="60">
        <v>66.17</v>
      </c>
      <c r="G13" s="3" t="s">
        <v>12</v>
      </c>
      <c r="H13" s="3">
        <v>6</v>
      </c>
      <c r="I13" s="57">
        <v>1.47E-4</v>
      </c>
      <c r="J13" s="57">
        <v>1.47E-4</v>
      </c>
      <c r="K13" s="58">
        <v>99265.1</v>
      </c>
      <c r="L13" s="58">
        <v>14.6</v>
      </c>
      <c r="M13" s="60">
        <v>71.69</v>
      </c>
    </row>
    <row r="14" spans="1:13" x14ac:dyDescent="0.35">
      <c r="A14" s="3">
        <v>7</v>
      </c>
      <c r="B14" s="57">
        <v>2.14E-4</v>
      </c>
      <c r="C14" s="57">
        <v>2.14E-4</v>
      </c>
      <c r="D14" s="58">
        <v>99000.5</v>
      </c>
      <c r="E14" s="58">
        <v>21.2</v>
      </c>
      <c r="F14" s="60">
        <v>65.180000000000007</v>
      </c>
      <c r="G14" s="3" t="s">
        <v>12</v>
      </c>
      <c r="H14" s="3">
        <v>7</v>
      </c>
      <c r="I14" s="57">
        <v>1.7000000000000001E-4</v>
      </c>
      <c r="J14" s="57">
        <v>1.7000000000000001E-4</v>
      </c>
      <c r="K14" s="58">
        <v>99250.5</v>
      </c>
      <c r="L14" s="58">
        <v>16.899999999999999</v>
      </c>
      <c r="M14" s="60">
        <v>70.7</v>
      </c>
    </row>
    <row r="15" spans="1:13" x14ac:dyDescent="0.35">
      <c r="A15" s="3">
        <v>8</v>
      </c>
      <c r="B15" s="57">
        <v>2.3699999999999999E-4</v>
      </c>
      <c r="C15" s="57">
        <v>2.3699999999999999E-4</v>
      </c>
      <c r="D15" s="58">
        <v>98979.3</v>
      </c>
      <c r="E15" s="58">
        <v>23.5</v>
      </c>
      <c r="F15" s="60">
        <v>64.19</v>
      </c>
      <c r="G15" s="3" t="s">
        <v>12</v>
      </c>
      <c r="H15" s="3">
        <v>8</v>
      </c>
      <c r="I15" s="57">
        <v>1.2899999999999999E-4</v>
      </c>
      <c r="J15" s="57">
        <v>1.2899999999999999E-4</v>
      </c>
      <c r="K15" s="58">
        <v>99233.600000000006</v>
      </c>
      <c r="L15" s="58">
        <v>12.8</v>
      </c>
      <c r="M15" s="60">
        <v>69.709999999999994</v>
      </c>
    </row>
    <row r="16" spans="1:13" x14ac:dyDescent="0.35">
      <c r="A16" s="3">
        <v>9</v>
      </c>
      <c r="B16" s="57">
        <v>2.5700000000000001E-4</v>
      </c>
      <c r="C16" s="57">
        <v>2.5700000000000001E-4</v>
      </c>
      <c r="D16" s="58">
        <v>98955.9</v>
      </c>
      <c r="E16" s="58">
        <v>25.5</v>
      </c>
      <c r="F16" s="60">
        <v>63.21</v>
      </c>
      <c r="G16" s="3" t="s">
        <v>12</v>
      </c>
      <c r="H16" s="3">
        <v>9</v>
      </c>
      <c r="I16" s="57">
        <v>1.2899999999999999E-4</v>
      </c>
      <c r="J16" s="57">
        <v>1.2899999999999999E-4</v>
      </c>
      <c r="K16" s="58">
        <v>99220.800000000003</v>
      </c>
      <c r="L16" s="58">
        <v>12.8</v>
      </c>
      <c r="M16" s="60">
        <v>68.72</v>
      </c>
    </row>
    <row r="17" spans="1:13" x14ac:dyDescent="0.35">
      <c r="A17" s="3">
        <v>10</v>
      </c>
      <c r="B17" s="57">
        <v>1.5100000000000001E-4</v>
      </c>
      <c r="C17" s="57">
        <v>1.5100000000000001E-4</v>
      </c>
      <c r="D17" s="58">
        <v>98930.4</v>
      </c>
      <c r="E17" s="58">
        <v>14.9</v>
      </c>
      <c r="F17" s="60">
        <v>62.23</v>
      </c>
      <c r="G17" s="3" t="s">
        <v>12</v>
      </c>
      <c r="H17" s="3">
        <v>10</v>
      </c>
      <c r="I17" s="57">
        <v>1.47E-4</v>
      </c>
      <c r="J17" s="57">
        <v>1.47E-4</v>
      </c>
      <c r="K17" s="58">
        <v>99208.1</v>
      </c>
      <c r="L17" s="58">
        <v>14.6</v>
      </c>
      <c r="M17" s="60">
        <v>67.73</v>
      </c>
    </row>
    <row r="18" spans="1:13" x14ac:dyDescent="0.35">
      <c r="A18" s="3">
        <v>11</v>
      </c>
      <c r="B18" s="57">
        <v>1.8900000000000001E-4</v>
      </c>
      <c r="C18" s="57">
        <v>1.8900000000000001E-4</v>
      </c>
      <c r="D18" s="58">
        <v>98915.5</v>
      </c>
      <c r="E18" s="58">
        <v>18.7</v>
      </c>
      <c r="F18" s="60">
        <v>61.23</v>
      </c>
      <c r="G18" s="3" t="s">
        <v>12</v>
      </c>
      <c r="H18" s="3">
        <v>11</v>
      </c>
      <c r="I18" s="57">
        <v>1.56E-4</v>
      </c>
      <c r="J18" s="57">
        <v>1.56E-4</v>
      </c>
      <c r="K18" s="58">
        <v>99193.4</v>
      </c>
      <c r="L18" s="58">
        <v>15.5</v>
      </c>
      <c r="M18" s="60">
        <v>66.739999999999995</v>
      </c>
    </row>
    <row r="19" spans="1:13" x14ac:dyDescent="0.35">
      <c r="A19" s="3">
        <v>12</v>
      </c>
      <c r="B19" s="57">
        <v>1.9000000000000001E-4</v>
      </c>
      <c r="C19" s="57">
        <v>1.9000000000000001E-4</v>
      </c>
      <c r="D19" s="58">
        <v>98896.8</v>
      </c>
      <c r="E19" s="58">
        <v>18.8</v>
      </c>
      <c r="F19" s="60">
        <v>60.25</v>
      </c>
      <c r="G19" s="3" t="s">
        <v>12</v>
      </c>
      <c r="H19" s="3">
        <v>12</v>
      </c>
      <c r="I19" s="57">
        <v>1.8900000000000001E-4</v>
      </c>
      <c r="J19" s="57">
        <v>1.8900000000000001E-4</v>
      </c>
      <c r="K19" s="58">
        <v>99178</v>
      </c>
      <c r="L19" s="58">
        <v>18.7</v>
      </c>
      <c r="M19" s="60">
        <v>65.75</v>
      </c>
    </row>
    <row r="20" spans="1:13" x14ac:dyDescent="0.35">
      <c r="A20" s="3">
        <v>13</v>
      </c>
      <c r="B20" s="57">
        <v>3.1300000000000002E-4</v>
      </c>
      <c r="C20" s="57">
        <v>3.1300000000000002E-4</v>
      </c>
      <c r="D20" s="58">
        <v>98878</v>
      </c>
      <c r="E20" s="58">
        <v>30.9</v>
      </c>
      <c r="F20" s="60">
        <v>59.26</v>
      </c>
      <c r="G20" s="3" t="s">
        <v>12</v>
      </c>
      <c r="H20" s="3">
        <v>13</v>
      </c>
      <c r="I20" s="57">
        <v>1.3100000000000001E-4</v>
      </c>
      <c r="J20" s="57">
        <v>1.3100000000000001E-4</v>
      </c>
      <c r="K20" s="58">
        <v>99159.2</v>
      </c>
      <c r="L20" s="58">
        <v>13</v>
      </c>
      <c r="M20" s="60">
        <v>64.760000000000005</v>
      </c>
    </row>
    <row r="21" spans="1:13" x14ac:dyDescent="0.35">
      <c r="A21" s="3">
        <v>14</v>
      </c>
      <c r="B21" s="57">
        <v>2.5999999999999998E-4</v>
      </c>
      <c r="C21" s="57">
        <v>2.5900000000000001E-4</v>
      </c>
      <c r="D21" s="58">
        <v>98847.1</v>
      </c>
      <c r="E21" s="58">
        <v>25.6</v>
      </c>
      <c r="F21" s="60">
        <v>58.28</v>
      </c>
      <c r="G21" s="3" t="s">
        <v>12</v>
      </c>
      <c r="H21" s="3">
        <v>14</v>
      </c>
      <c r="I21" s="57">
        <v>2.2699999999999999E-4</v>
      </c>
      <c r="J21" s="57">
        <v>2.2699999999999999E-4</v>
      </c>
      <c r="K21" s="58">
        <v>99146.3</v>
      </c>
      <c r="L21" s="58">
        <v>22.5</v>
      </c>
      <c r="M21" s="60">
        <v>63.77</v>
      </c>
    </row>
    <row r="22" spans="1:13" x14ac:dyDescent="0.35">
      <c r="A22" s="3">
        <v>15</v>
      </c>
      <c r="B22" s="57">
        <v>5.1099999999999995E-4</v>
      </c>
      <c r="C22" s="57">
        <v>5.1099999999999995E-4</v>
      </c>
      <c r="D22" s="58">
        <v>98821.4</v>
      </c>
      <c r="E22" s="58">
        <v>50.5</v>
      </c>
      <c r="F22" s="60">
        <v>57.29</v>
      </c>
      <c r="G22" s="3" t="s">
        <v>12</v>
      </c>
      <c r="H22" s="3">
        <v>15</v>
      </c>
      <c r="I22" s="57">
        <v>2.04E-4</v>
      </c>
      <c r="J22" s="57">
        <v>2.04E-4</v>
      </c>
      <c r="K22" s="58">
        <v>99123.7</v>
      </c>
      <c r="L22" s="58">
        <v>20.2</v>
      </c>
      <c r="M22" s="60">
        <v>62.78</v>
      </c>
    </row>
    <row r="23" spans="1:13" x14ac:dyDescent="0.35">
      <c r="A23" s="3">
        <v>16</v>
      </c>
      <c r="B23" s="57">
        <v>4.6799999999999999E-4</v>
      </c>
      <c r="C23" s="57">
        <v>4.6799999999999999E-4</v>
      </c>
      <c r="D23" s="58">
        <v>98770.9</v>
      </c>
      <c r="E23" s="58">
        <v>46.2</v>
      </c>
      <c r="F23" s="60">
        <v>56.32</v>
      </c>
      <c r="G23" s="3" t="s">
        <v>12</v>
      </c>
      <c r="H23" s="3">
        <v>16</v>
      </c>
      <c r="I23" s="57">
        <v>3.3100000000000002E-4</v>
      </c>
      <c r="J23" s="57">
        <v>3.3100000000000002E-4</v>
      </c>
      <c r="K23" s="58">
        <v>99103.5</v>
      </c>
      <c r="L23" s="58">
        <v>32.799999999999997</v>
      </c>
      <c r="M23" s="60">
        <v>61.8</v>
      </c>
    </row>
    <row r="24" spans="1:13" x14ac:dyDescent="0.35">
      <c r="A24" s="3">
        <v>17</v>
      </c>
      <c r="B24" s="57">
        <v>7.4299999999999995E-4</v>
      </c>
      <c r="C24" s="57">
        <v>7.4200000000000004E-4</v>
      </c>
      <c r="D24" s="58">
        <v>98724.7</v>
      </c>
      <c r="E24" s="58">
        <v>73.3</v>
      </c>
      <c r="F24" s="60">
        <v>55.35</v>
      </c>
      <c r="G24" s="3" t="s">
        <v>12</v>
      </c>
      <c r="H24" s="3">
        <v>17</v>
      </c>
      <c r="I24" s="57">
        <v>3.6000000000000002E-4</v>
      </c>
      <c r="J24" s="57">
        <v>3.6000000000000002E-4</v>
      </c>
      <c r="K24" s="58">
        <v>99070.7</v>
      </c>
      <c r="L24" s="58">
        <v>35.700000000000003</v>
      </c>
      <c r="M24" s="60">
        <v>60.82</v>
      </c>
    </row>
    <row r="25" spans="1:13" x14ac:dyDescent="0.35">
      <c r="A25" s="3">
        <v>18</v>
      </c>
      <c r="B25" s="57">
        <v>1.0280000000000001E-3</v>
      </c>
      <c r="C25" s="57">
        <v>1.0280000000000001E-3</v>
      </c>
      <c r="D25" s="58">
        <v>98651.4</v>
      </c>
      <c r="E25" s="58">
        <v>101.4</v>
      </c>
      <c r="F25" s="60">
        <v>54.39</v>
      </c>
      <c r="G25" s="3" t="s">
        <v>12</v>
      </c>
      <c r="H25" s="3">
        <v>18</v>
      </c>
      <c r="I25" s="57">
        <v>3.19E-4</v>
      </c>
      <c r="J25" s="57">
        <v>3.19E-4</v>
      </c>
      <c r="K25" s="58">
        <v>99035</v>
      </c>
      <c r="L25" s="58">
        <v>31.6</v>
      </c>
      <c r="M25" s="60">
        <v>59.84</v>
      </c>
    </row>
    <row r="26" spans="1:13" x14ac:dyDescent="0.35">
      <c r="A26" s="3">
        <v>19</v>
      </c>
      <c r="B26" s="57">
        <v>1.06E-3</v>
      </c>
      <c r="C26" s="57">
        <v>1.059E-3</v>
      </c>
      <c r="D26" s="58">
        <v>98550.1</v>
      </c>
      <c r="E26" s="58">
        <v>104.4</v>
      </c>
      <c r="F26" s="60">
        <v>53.44</v>
      </c>
      <c r="G26" s="3" t="s">
        <v>12</v>
      </c>
      <c r="H26" s="3">
        <v>19</v>
      </c>
      <c r="I26" s="57">
        <v>4.1899999999999999E-4</v>
      </c>
      <c r="J26" s="57">
        <v>4.1899999999999999E-4</v>
      </c>
      <c r="K26" s="58">
        <v>99003.4</v>
      </c>
      <c r="L26" s="58">
        <v>41.4</v>
      </c>
      <c r="M26" s="60">
        <v>58.86</v>
      </c>
    </row>
    <row r="27" spans="1:13" x14ac:dyDescent="0.35">
      <c r="A27" s="3">
        <v>20</v>
      </c>
      <c r="B27" s="57">
        <v>1.0089999999999999E-3</v>
      </c>
      <c r="C27" s="57">
        <v>1.0089999999999999E-3</v>
      </c>
      <c r="D27" s="58">
        <v>98445.7</v>
      </c>
      <c r="E27" s="58">
        <v>99.3</v>
      </c>
      <c r="F27" s="60">
        <v>52.5</v>
      </c>
      <c r="G27" s="3" t="s">
        <v>12</v>
      </c>
      <c r="H27" s="3">
        <v>20</v>
      </c>
      <c r="I27" s="57">
        <v>3.01E-4</v>
      </c>
      <c r="J27" s="57">
        <v>3.01E-4</v>
      </c>
      <c r="K27" s="58">
        <v>98962</v>
      </c>
      <c r="L27" s="58">
        <v>29.8</v>
      </c>
      <c r="M27" s="60">
        <v>57.88</v>
      </c>
    </row>
    <row r="28" spans="1:13" x14ac:dyDescent="0.35">
      <c r="A28" s="3">
        <v>21</v>
      </c>
      <c r="B28" s="57">
        <v>1.0460000000000001E-3</v>
      </c>
      <c r="C28" s="57">
        <v>1.0449999999999999E-3</v>
      </c>
      <c r="D28" s="58">
        <v>98346.4</v>
      </c>
      <c r="E28" s="58">
        <v>102.8</v>
      </c>
      <c r="F28" s="60">
        <v>51.55</v>
      </c>
      <c r="G28" s="3" t="s">
        <v>12</v>
      </c>
      <c r="H28" s="3">
        <v>21</v>
      </c>
      <c r="I28" s="57">
        <v>2.6400000000000002E-4</v>
      </c>
      <c r="J28" s="57">
        <v>2.6400000000000002E-4</v>
      </c>
      <c r="K28" s="58">
        <v>98932.2</v>
      </c>
      <c r="L28" s="58">
        <v>26.1</v>
      </c>
      <c r="M28" s="60">
        <v>56.9</v>
      </c>
    </row>
    <row r="29" spans="1:13" x14ac:dyDescent="0.35">
      <c r="A29" s="3">
        <v>22</v>
      </c>
      <c r="B29" s="57">
        <v>1.0820000000000001E-3</v>
      </c>
      <c r="C29" s="57">
        <v>1.0820000000000001E-3</v>
      </c>
      <c r="D29" s="58">
        <v>98243.6</v>
      </c>
      <c r="E29" s="58">
        <v>106.3</v>
      </c>
      <c r="F29" s="60">
        <v>50.6</v>
      </c>
      <c r="G29" s="3" t="s">
        <v>12</v>
      </c>
      <c r="H29" s="3">
        <v>22</v>
      </c>
      <c r="I29" s="57">
        <v>3.3399999999999999E-4</v>
      </c>
      <c r="J29" s="57">
        <v>3.3399999999999999E-4</v>
      </c>
      <c r="K29" s="58">
        <v>98906.2</v>
      </c>
      <c r="L29" s="58">
        <v>33</v>
      </c>
      <c r="M29" s="60">
        <v>55.91</v>
      </c>
    </row>
    <row r="30" spans="1:13" x14ac:dyDescent="0.35">
      <c r="A30" s="3">
        <v>23</v>
      </c>
      <c r="B30" s="57">
        <v>1.129E-3</v>
      </c>
      <c r="C30" s="57">
        <v>1.1280000000000001E-3</v>
      </c>
      <c r="D30" s="58">
        <v>98137.3</v>
      </c>
      <c r="E30" s="58">
        <v>110.7</v>
      </c>
      <c r="F30" s="60">
        <v>49.66</v>
      </c>
      <c r="G30" s="3" t="s">
        <v>12</v>
      </c>
      <c r="H30" s="3">
        <v>23</v>
      </c>
      <c r="I30" s="57">
        <v>3.7199999999999999E-4</v>
      </c>
      <c r="J30" s="57">
        <v>3.7199999999999999E-4</v>
      </c>
      <c r="K30" s="58">
        <v>98873.2</v>
      </c>
      <c r="L30" s="58">
        <v>36.799999999999997</v>
      </c>
      <c r="M30" s="60">
        <v>54.93</v>
      </c>
    </row>
    <row r="31" spans="1:13" x14ac:dyDescent="0.35">
      <c r="A31" s="3">
        <v>24</v>
      </c>
      <c r="B31" s="57">
        <v>1.3519999999999999E-3</v>
      </c>
      <c r="C31" s="57">
        <v>1.351E-3</v>
      </c>
      <c r="D31" s="58">
        <v>98026.6</v>
      </c>
      <c r="E31" s="58">
        <v>132.4</v>
      </c>
      <c r="F31" s="60">
        <v>48.71</v>
      </c>
      <c r="G31" s="3" t="s">
        <v>12</v>
      </c>
      <c r="H31" s="3">
        <v>24</v>
      </c>
      <c r="I31" s="57">
        <v>4.6700000000000002E-4</v>
      </c>
      <c r="J31" s="57">
        <v>4.6700000000000002E-4</v>
      </c>
      <c r="K31" s="58">
        <v>98836.4</v>
      </c>
      <c r="L31" s="58">
        <v>46.1</v>
      </c>
      <c r="M31" s="60">
        <v>53.95</v>
      </c>
    </row>
    <row r="32" spans="1:13" x14ac:dyDescent="0.35">
      <c r="A32" s="3">
        <v>25</v>
      </c>
      <c r="B32" s="57">
        <v>1.204E-3</v>
      </c>
      <c r="C32" s="57">
        <v>1.2030000000000001E-3</v>
      </c>
      <c r="D32" s="58">
        <v>97894.2</v>
      </c>
      <c r="E32" s="58">
        <v>117.8</v>
      </c>
      <c r="F32" s="60">
        <v>47.78</v>
      </c>
      <c r="G32" s="3" t="s">
        <v>12</v>
      </c>
      <c r="H32" s="3">
        <v>25</v>
      </c>
      <c r="I32" s="57">
        <v>4.1599999999999997E-4</v>
      </c>
      <c r="J32" s="57">
        <v>4.1599999999999997E-4</v>
      </c>
      <c r="K32" s="58">
        <v>98790.2</v>
      </c>
      <c r="L32" s="58">
        <v>41.1</v>
      </c>
      <c r="M32" s="60">
        <v>52.98</v>
      </c>
    </row>
    <row r="33" spans="1:13" x14ac:dyDescent="0.35">
      <c r="A33" s="3">
        <v>26</v>
      </c>
      <c r="B33" s="57">
        <v>1.181E-3</v>
      </c>
      <c r="C33" s="57">
        <v>1.1800000000000001E-3</v>
      </c>
      <c r="D33" s="58">
        <v>97776.4</v>
      </c>
      <c r="E33" s="58">
        <v>115.4</v>
      </c>
      <c r="F33" s="60">
        <v>46.84</v>
      </c>
      <c r="G33" s="3" t="s">
        <v>12</v>
      </c>
      <c r="H33" s="3">
        <v>26</v>
      </c>
      <c r="I33" s="57">
        <v>4.7600000000000002E-4</v>
      </c>
      <c r="J33" s="57">
        <v>4.7600000000000002E-4</v>
      </c>
      <c r="K33" s="58">
        <v>98749.1</v>
      </c>
      <c r="L33" s="58">
        <v>47</v>
      </c>
      <c r="M33" s="60">
        <v>52</v>
      </c>
    </row>
    <row r="34" spans="1:13" x14ac:dyDescent="0.35">
      <c r="A34" s="3">
        <v>27</v>
      </c>
      <c r="B34" s="57">
        <v>1.3159999999999999E-3</v>
      </c>
      <c r="C34" s="57">
        <v>1.3159999999999999E-3</v>
      </c>
      <c r="D34" s="58">
        <v>97661</v>
      </c>
      <c r="E34" s="58">
        <v>128.5</v>
      </c>
      <c r="F34" s="60">
        <v>45.89</v>
      </c>
      <c r="G34" s="3" t="s">
        <v>12</v>
      </c>
      <c r="H34" s="3">
        <v>27</v>
      </c>
      <c r="I34" s="57">
        <v>5.5900000000000004E-4</v>
      </c>
      <c r="J34" s="57">
        <v>5.5900000000000004E-4</v>
      </c>
      <c r="K34" s="58">
        <v>98702.1</v>
      </c>
      <c r="L34" s="58">
        <v>55.2</v>
      </c>
      <c r="M34" s="60">
        <v>51.02</v>
      </c>
    </row>
    <row r="35" spans="1:13" x14ac:dyDescent="0.35">
      <c r="A35" s="3">
        <v>28</v>
      </c>
      <c r="B35" s="57">
        <v>1.1490000000000001E-3</v>
      </c>
      <c r="C35" s="57">
        <v>1.1490000000000001E-3</v>
      </c>
      <c r="D35" s="58">
        <v>97532.5</v>
      </c>
      <c r="E35" s="58">
        <v>112</v>
      </c>
      <c r="F35" s="60">
        <v>44.95</v>
      </c>
      <c r="G35" s="3" t="s">
        <v>12</v>
      </c>
      <c r="H35" s="3">
        <v>28</v>
      </c>
      <c r="I35" s="57">
        <v>4.84E-4</v>
      </c>
      <c r="J35" s="57">
        <v>4.84E-4</v>
      </c>
      <c r="K35" s="58">
        <v>98646.9</v>
      </c>
      <c r="L35" s="58">
        <v>47.8</v>
      </c>
      <c r="M35" s="60">
        <v>50.05</v>
      </c>
    </row>
    <row r="36" spans="1:13" x14ac:dyDescent="0.35">
      <c r="A36" s="3">
        <v>29</v>
      </c>
      <c r="B36" s="57">
        <v>1.1640000000000001E-3</v>
      </c>
      <c r="C36" s="57">
        <v>1.163E-3</v>
      </c>
      <c r="D36" s="58">
        <v>97420.5</v>
      </c>
      <c r="E36" s="58">
        <v>113.3</v>
      </c>
      <c r="F36" s="60">
        <v>44</v>
      </c>
      <c r="G36" s="3" t="s">
        <v>12</v>
      </c>
      <c r="H36" s="3">
        <v>29</v>
      </c>
      <c r="I36" s="57">
        <v>5.7899999999999998E-4</v>
      </c>
      <c r="J36" s="57">
        <v>5.7899999999999998E-4</v>
      </c>
      <c r="K36" s="58">
        <v>98599.2</v>
      </c>
      <c r="L36" s="58">
        <v>57.1</v>
      </c>
      <c r="M36" s="60">
        <v>49.08</v>
      </c>
    </row>
    <row r="37" spans="1:13" x14ac:dyDescent="0.35">
      <c r="A37" s="3">
        <v>30</v>
      </c>
      <c r="B37" s="57">
        <v>1.2509999999999999E-3</v>
      </c>
      <c r="C37" s="57">
        <v>1.25E-3</v>
      </c>
      <c r="D37" s="58">
        <v>97307.199999999997</v>
      </c>
      <c r="E37" s="58">
        <v>121.6</v>
      </c>
      <c r="F37" s="60">
        <v>43.05</v>
      </c>
      <c r="G37" s="3" t="s">
        <v>12</v>
      </c>
      <c r="H37" s="3">
        <v>30</v>
      </c>
      <c r="I37" s="57">
        <v>6.02E-4</v>
      </c>
      <c r="J37" s="57">
        <v>6.02E-4</v>
      </c>
      <c r="K37" s="58">
        <v>98542.1</v>
      </c>
      <c r="L37" s="58">
        <v>59.3</v>
      </c>
      <c r="M37" s="60">
        <v>48.1</v>
      </c>
    </row>
    <row r="38" spans="1:13" x14ac:dyDescent="0.35">
      <c r="A38" s="3">
        <v>31</v>
      </c>
      <c r="B38" s="57">
        <v>1.268E-3</v>
      </c>
      <c r="C38" s="57">
        <v>1.2669999999999999E-3</v>
      </c>
      <c r="D38" s="58">
        <v>97185.600000000006</v>
      </c>
      <c r="E38" s="58">
        <v>123.2</v>
      </c>
      <c r="F38" s="60">
        <v>42.11</v>
      </c>
      <c r="G38" s="3" t="s">
        <v>12</v>
      </c>
      <c r="H38" s="3">
        <v>31</v>
      </c>
      <c r="I38" s="57">
        <v>7.5199999999999996E-4</v>
      </c>
      <c r="J38" s="57">
        <v>7.5199999999999996E-4</v>
      </c>
      <c r="K38" s="58">
        <v>98482.8</v>
      </c>
      <c r="L38" s="58">
        <v>74</v>
      </c>
      <c r="M38" s="60">
        <v>47.13</v>
      </c>
    </row>
    <row r="39" spans="1:13" x14ac:dyDescent="0.35">
      <c r="A39" s="3">
        <v>32</v>
      </c>
      <c r="B39" s="57">
        <v>1.2080000000000001E-3</v>
      </c>
      <c r="C39" s="57">
        <v>1.207E-3</v>
      </c>
      <c r="D39" s="58">
        <v>97062.399999999994</v>
      </c>
      <c r="E39" s="58">
        <v>117.2</v>
      </c>
      <c r="F39" s="60">
        <v>41.16</v>
      </c>
      <c r="G39" s="3" t="s">
        <v>12</v>
      </c>
      <c r="H39" s="3">
        <v>32</v>
      </c>
      <c r="I39" s="57">
        <v>5.3700000000000004E-4</v>
      </c>
      <c r="J39" s="57">
        <v>5.3600000000000002E-4</v>
      </c>
      <c r="K39" s="58">
        <v>98408.7</v>
      </c>
      <c r="L39" s="58">
        <v>52.8</v>
      </c>
      <c r="M39" s="60">
        <v>46.17</v>
      </c>
    </row>
    <row r="40" spans="1:13" x14ac:dyDescent="0.35">
      <c r="A40" s="3">
        <v>33</v>
      </c>
      <c r="B40" s="57">
        <v>1.137E-3</v>
      </c>
      <c r="C40" s="57">
        <v>1.1360000000000001E-3</v>
      </c>
      <c r="D40" s="58">
        <v>96945.2</v>
      </c>
      <c r="E40" s="58">
        <v>110.1</v>
      </c>
      <c r="F40" s="60">
        <v>40.21</v>
      </c>
      <c r="G40" s="3" t="s">
        <v>12</v>
      </c>
      <c r="H40" s="3">
        <v>33</v>
      </c>
      <c r="I40" s="57">
        <v>6.6E-4</v>
      </c>
      <c r="J40" s="57">
        <v>6.6E-4</v>
      </c>
      <c r="K40" s="58">
        <v>98355.9</v>
      </c>
      <c r="L40" s="58">
        <v>64.900000000000006</v>
      </c>
      <c r="M40" s="60">
        <v>45.19</v>
      </c>
    </row>
    <row r="41" spans="1:13" x14ac:dyDescent="0.35">
      <c r="A41" s="3">
        <v>34</v>
      </c>
      <c r="B41" s="57">
        <v>1.2359999999999999E-3</v>
      </c>
      <c r="C41" s="57">
        <v>1.2359999999999999E-3</v>
      </c>
      <c r="D41" s="58">
        <v>96835.1</v>
      </c>
      <c r="E41" s="58">
        <v>119.7</v>
      </c>
      <c r="F41" s="60">
        <v>39.25</v>
      </c>
      <c r="G41" s="3" t="s">
        <v>12</v>
      </c>
      <c r="H41" s="3">
        <v>34</v>
      </c>
      <c r="I41" s="57">
        <v>7.7999999999999999E-4</v>
      </c>
      <c r="J41" s="57">
        <v>7.7899999999999996E-4</v>
      </c>
      <c r="K41" s="58">
        <v>98291</v>
      </c>
      <c r="L41" s="58">
        <v>76.599999999999994</v>
      </c>
      <c r="M41" s="60">
        <v>44.22</v>
      </c>
    </row>
    <row r="42" spans="1:13" x14ac:dyDescent="0.35">
      <c r="A42" s="3">
        <v>35</v>
      </c>
      <c r="B42" s="57">
        <v>1.4940000000000001E-3</v>
      </c>
      <c r="C42" s="57">
        <v>1.493E-3</v>
      </c>
      <c r="D42" s="58">
        <v>96715.4</v>
      </c>
      <c r="E42" s="58">
        <v>144.4</v>
      </c>
      <c r="F42" s="60">
        <v>38.299999999999997</v>
      </c>
      <c r="G42" s="3" t="s">
        <v>12</v>
      </c>
      <c r="H42" s="3">
        <v>35</v>
      </c>
      <c r="I42" s="57">
        <v>8.7299999999999997E-4</v>
      </c>
      <c r="J42" s="57">
        <v>8.7299999999999997E-4</v>
      </c>
      <c r="K42" s="58">
        <v>98214.399999999994</v>
      </c>
      <c r="L42" s="58">
        <v>85.8</v>
      </c>
      <c r="M42" s="60">
        <v>43.26</v>
      </c>
    </row>
    <row r="43" spans="1:13" x14ac:dyDescent="0.35">
      <c r="A43" s="3">
        <v>36</v>
      </c>
      <c r="B43" s="57">
        <v>1.6280000000000001E-3</v>
      </c>
      <c r="C43" s="57">
        <v>1.627E-3</v>
      </c>
      <c r="D43" s="58">
        <v>96571</v>
      </c>
      <c r="E43" s="58">
        <v>157.1</v>
      </c>
      <c r="F43" s="60">
        <v>37.36</v>
      </c>
      <c r="G43" s="3" t="s">
        <v>12</v>
      </c>
      <c r="H43" s="3">
        <v>36</v>
      </c>
      <c r="I43" s="57">
        <v>8.8400000000000002E-4</v>
      </c>
      <c r="J43" s="57">
        <v>8.83E-4</v>
      </c>
      <c r="K43" s="58">
        <v>98128.7</v>
      </c>
      <c r="L43" s="58">
        <v>86.7</v>
      </c>
      <c r="M43" s="60">
        <v>42.29</v>
      </c>
    </row>
    <row r="44" spans="1:13" x14ac:dyDescent="0.35">
      <c r="A44" s="3">
        <v>37</v>
      </c>
      <c r="B44" s="57">
        <v>1.5139999999999999E-3</v>
      </c>
      <c r="C44" s="57">
        <v>1.513E-3</v>
      </c>
      <c r="D44" s="58">
        <v>96413.9</v>
      </c>
      <c r="E44" s="58">
        <v>145.9</v>
      </c>
      <c r="F44" s="60">
        <v>36.42</v>
      </c>
      <c r="G44" s="3" t="s">
        <v>12</v>
      </c>
      <c r="H44" s="3">
        <v>37</v>
      </c>
      <c r="I44" s="57">
        <v>9.2400000000000002E-4</v>
      </c>
      <c r="J44" s="57">
        <v>9.2400000000000002E-4</v>
      </c>
      <c r="K44" s="58">
        <v>98042</v>
      </c>
      <c r="L44" s="58">
        <v>90.6</v>
      </c>
      <c r="M44" s="60">
        <v>41.33</v>
      </c>
    </row>
    <row r="45" spans="1:13" x14ac:dyDescent="0.35">
      <c r="A45" s="3">
        <v>38</v>
      </c>
      <c r="B45" s="57">
        <v>1.588E-3</v>
      </c>
      <c r="C45" s="57">
        <v>1.5870000000000001E-3</v>
      </c>
      <c r="D45" s="58">
        <v>96268</v>
      </c>
      <c r="E45" s="58">
        <v>152.69999999999999</v>
      </c>
      <c r="F45" s="60">
        <v>35.47</v>
      </c>
      <c r="G45" s="3" t="s">
        <v>12</v>
      </c>
      <c r="H45" s="3">
        <v>38</v>
      </c>
      <c r="I45" s="57">
        <v>1.1479999999999999E-3</v>
      </c>
      <c r="J45" s="57">
        <v>1.1479999999999999E-3</v>
      </c>
      <c r="K45" s="58">
        <v>97951.4</v>
      </c>
      <c r="L45" s="58">
        <v>112.4</v>
      </c>
      <c r="M45" s="60">
        <v>40.369999999999997</v>
      </c>
    </row>
    <row r="46" spans="1:13" x14ac:dyDescent="0.35">
      <c r="A46" s="3">
        <v>39</v>
      </c>
      <c r="B46" s="57">
        <v>1.8220000000000001E-3</v>
      </c>
      <c r="C46" s="57">
        <v>1.82E-3</v>
      </c>
      <c r="D46" s="58">
        <v>96115.199999999997</v>
      </c>
      <c r="E46" s="58">
        <v>174.9</v>
      </c>
      <c r="F46" s="60">
        <v>34.53</v>
      </c>
      <c r="G46" s="3" t="s">
        <v>12</v>
      </c>
      <c r="H46" s="3">
        <v>39</v>
      </c>
      <c r="I46" s="57">
        <v>1.14E-3</v>
      </c>
      <c r="J46" s="57">
        <v>1.14E-3</v>
      </c>
      <c r="K46" s="58">
        <v>97839</v>
      </c>
      <c r="L46" s="58">
        <v>111.5</v>
      </c>
      <c r="M46" s="60">
        <v>39.409999999999997</v>
      </c>
    </row>
    <row r="47" spans="1:13" x14ac:dyDescent="0.35">
      <c r="A47" s="3">
        <v>40</v>
      </c>
      <c r="B47" s="57">
        <v>2.4529999999999999E-3</v>
      </c>
      <c r="C47" s="57">
        <v>2.4499999999999999E-3</v>
      </c>
      <c r="D47" s="58">
        <v>95940.3</v>
      </c>
      <c r="E47" s="58">
        <v>235</v>
      </c>
      <c r="F47" s="60">
        <v>33.590000000000003</v>
      </c>
      <c r="G47" s="3" t="s">
        <v>12</v>
      </c>
      <c r="H47" s="3">
        <v>40</v>
      </c>
      <c r="I47" s="57">
        <v>1.219E-3</v>
      </c>
      <c r="J47" s="57">
        <v>1.219E-3</v>
      </c>
      <c r="K47" s="58">
        <v>97727.5</v>
      </c>
      <c r="L47" s="58">
        <v>119.1</v>
      </c>
      <c r="M47" s="60">
        <v>38.46</v>
      </c>
    </row>
    <row r="48" spans="1:13" x14ac:dyDescent="0.35">
      <c r="A48" s="3">
        <v>41</v>
      </c>
      <c r="B48" s="57">
        <v>2.496E-3</v>
      </c>
      <c r="C48" s="57">
        <v>2.493E-3</v>
      </c>
      <c r="D48" s="58">
        <v>95705.2</v>
      </c>
      <c r="E48" s="58">
        <v>238.6</v>
      </c>
      <c r="F48" s="60">
        <v>32.67</v>
      </c>
      <c r="G48" s="3" t="s">
        <v>12</v>
      </c>
      <c r="H48" s="3">
        <v>41</v>
      </c>
      <c r="I48" s="57">
        <v>1.428E-3</v>
      </c>
      <c r="J48" s="57">
        <v>1.4270000000000001E-3</v>
      </c>
      <c r="K48" s="58">
        <v>97608.4</v>
      </c>
      <c r="L48" s="58">
        <v>139.30000000000001</v>
      </c>
      <c r="M48" s="60">
        <v>37.5</v>
      </c>
    </row>
    <row r="49" spans="1:13" x14ac:dyDescent="0.35">
      <c r="A49" s="3">
        <v>42</v>
      </c>
      <c r="B49" s="57">
        <v>2.673E-3</v>
      </c>
      <c r="C49" s="57">
        <v>2.6689999999999999E-3</v>
      </c>
      <c r="D49" s="58">
        <v>95466.6</v>
      </c>
      <c r="E49" s="58">
        <v>254.8</v>
      </c>
      <c r="F49" s="60">
        <v>31.75</v>
      </c>
      <c r="G49" s="3" t="s">
        <v>12</v>
      </c>
      <c r="H49" s="3">
        <v>42</v>
      </c>
      <c r="I49" s="57">
        <v>1.4610000000000001E-3</v>
      </c>
      <c r="J49" s="57">
        <v>1.4599999999999999E-3</v>
      </c>
      <c r="K49" s="58">
        <v>97469.1</v>
      </c>
      <c r="L49" s="58">
        <v>142.30000000000001</v>
      </c>
      <c r="M49" s="60">
        <v>36.56</v>
      </c>
    </row>
    <row r="50" spans="1:13" x14ac:dyDescent="0.35">
      <c r="A50" s="3">
        <v>43</v>
      </c>
      <c r="B50" s="57">
        <v>2.8389999999999999E-3</v>
      </c>
      <c r="C50" s="57">
        <v>2.8349999999999998E-3</v>
      </c>
      <c r="D50" s="58">
        <v>95211.8</v>
      </c>
      <c r="E50" s="58">
        <v>269.89999999999998</v>
      </c>
      <c r="F50" s="60">
        <v>30.83</v>
      </c>
      <c r="G50" s="3" t="s">
        <v>12</v>
      </c>
      <c r="H50" s="3">
        <v>43</v>
      </c>
      <c r="I50" s="57">
        <v>1.8990000000000001E-3</v>
      </c>
      <c r="J50" s="57">
        <v>1.897E-3</v>
      </c>
      <c r="K50" s="58">
        <v>97326.9</v>
      </c>
      <c r="L50" s="58">
        <v>184.6</v>
      </c>
      <c r="M50" s="60">
        <v>35.61</v>
      </c>
    </row>
    <row r="51" spans="1:13" x14ac:dyDescent="0.35">
      <c r="A51" s="3">
        <v>44</v>
      </c>
      <c r="B51" s="57">
        <v>2.9819999999999998E-3</v>
      </c>
      <c r="C51" s="57">
        <v>2.977E-3</v>
      </c>
      <c r="D51" s="58">
        <v>94941.9</v>
      </c>
      <c r="E51" s="58">
        <v>282.7</v>
      </c>
      <c r="F51" s="60">
        <v>29.92</v>
      </c>
      <c r="G51" s="3" t="s">
        <v>12</v>
      </c>
      <c r="H51" s="3">
        <v>44</v>
      </c>
      <c r="I51" s="57">
        <v>2.0279999999999999E-3</v>
      </c>
      <c r="J51" s="57">
        <v>2.026E-3</v>
      </c>
      <c r="K51" s="58">
        <v>97142.2</v>
      </c>
      <c r="L51" s="58">
        <v>196.8</v>
      </c>
      <c r="M51" s="60">
        <v>34.68</v>
      </c>
    </row>
    <row r="52" spans="1:13" x14ac:dyDescent="0.35">
      <c r="A52" s="3">
        <v>45</v>
      </c>
      <c r="B52" s="57">
        <v>3.6259999999999999E-3</v>
      </c>
      <c r="C52" s="57">
        <v>3.62E-3</v>
      </c>
      <c r="D52" s="58">
        <v>94659.3</v>
      </c>
      <c r="E52" s="58">
        <v>342.7</v>
      </c>
      <c r="F52" s="60">
        <v>29.01</v>
      </c>
      <c r="G52" s="3" t="s">
        <v>12</v>
      </c>
      <c r="H52" s="3">
        <v>45</v>
      </c>
      <c r="I52" s="57">
        <v>2.0639999999999999E-3</v>
      </c>
      <c r="J52" s="57">
        <v>2.0609999999999999E-3</v>
      </c>
      <c r="K52" s="58">
        <v>96945.4</v>
      </c>
      <c r="L52" s="58">
        <v>199.8</v>
      </c>
      <c r="M52" s="60">
        <v>33.75</v>
      </c>
    </row>
    <row r="53" spans="1:13" x14ac:dyDescent="0.35">
      <c r="A53" s="3">
        <v>46</v>
      </c>
      <c r="B53" s="57">
        <v>3.764E-3</v>
      </c>
      <c r="C53" s="57">
        <v>3.7569999999999999E-3</v>
      </c>
      <c r="D53" s="58">
        <v>94316.6</v>
      </c>
      <c r="E53" s="58">
        <v>354.4</v>
      </c>
      <c r="F53" s="60">
        <v>28.11</v>
      </c>
      <c r="G53" s="3" t="s">
        <v>12</v>
      </c>
      <c r="H53" s="3">
        <v>46</v>
      </c>
      <c r="I53" s="57">
        <v>2.5049999999999998E-3</v>
      </c>
      <c r="J53" s="57">
        <v>2.5019999999999999E-3</v>
      </c>
      <c r="K53" s="58">
        <v>96745.600000000006</v>
      </c>
      <c r="L53" s="58">
        <v>242</v>
      </c>
      <c r="M53" s="60">
        <v>32.82</v>
      </c>
    </row>
    <row r="54" spans="1:13" x14ac:dyDescent="0.35">
      <c r="A54" s="3">
        <v>47</v>
      </c>
      <c r="B54" s="57">
        <v>4.3930000000000002E-3</v>
      </c>
      <c r="C54" s="57">
        <v>4.3829999999999997E-3</v>
      </c>
      <c r="D54" s="58">
        <v>93962.2</v>
      </c>
      <c r="E54" s="58">
        <v>411.9</v>
      </c>
      <c r="F54" s="60">
        <v>27.22</v>
      </c>
      <c r="G54" s="3" t="s">
        <v>12</v>
      </c>
      <c r="H54" s="3">
        <v>47</v>
      </c>
      <c r="I54" s="57">
        <v>2.7079999999999999E-3</v>
      </c>
      <c r="J54" s="57">
        <v>2.7039999999999998E-3</v>
      </c>
      <c r="K54" s="58">
        <v>96503.6</v>
      </c>
      <c r="L54" s="58">
        <v>260.89999999999998</v>
      </c>
      <c r="M54" s="60">
        <v>31.9</v>
      </c>
    </row>
    <row r="55" spans="1:13" x14ac:dyDescent="0.35">
      <c r="A55" s="3">
        <v>48</v>
      </c>
      <c r="B55" s="57">
        <v>5.2050000000000004E-3</v>
      </c>
      <c r="C55" s="57">
        <v>5.1919999999999996E-3</v>
      </c>
      <c r="D55" s="58">
        <v>93550.399999999994</v>
      </c>
      <c r="E55" s="58">
        <v>485.7</v>
      </c>
      <c r="F55" s="60">
        <v>26.33</v>
      </c>
      <c r="G55" s="3" t="s">
        <v>12</v>
      </c>
      <c r="H55" s="3">
        <v>48</v>
      </c>
      <c r="I55" s="57">
        <v>2.9060000000000002E-3</v>
      </c>
      <c r="J55" s="57">
        <v>2.9020000000000001E-3</v>
      </c>
      <c r="K55" s="58">
        <v>96242.6</v>
      </c>
      <c r="L55" s="58">
        <v>279.3</v>
      </c>
      <c r="M55" s="60">
        <v>30.98</v>
      </c>
    </row>
    <row r="56" spans="1:13" x14ac:dyDescent="0.35">
      <c r="A56" s="3">
        <v>49</v>
      </c>
      <c r="B56" s="57">
        <v>5.6220000000000003E-3</v>
      </c>
      <c r="C56" s="57">
        <v>5.6059999999999999E-3</v>
      </c>
      <c r="D56" s="58">
        <v>93064.7</v>
      </c>
      <c r="E56" s="58">
        <v>521.70000000000005</v>
      </c>
      <c r="F56" s="60">
        <v>25.47</v>
      </c>
      <c r="G56" s="3" t="s">
        <v>12</v>
      </c>
      <c r="H56" s="3">
        <v>49</v>
      </c>
      <c r="I56" s="57">
        <v>3.568E-3</v>
      </c>
      <c r="J56" s="57">
        <v>3.5620000000000001E-3</v>
      </c>
      <c r="K56" s="58">
        <v>95963.3</v>
      </c>
      <c r="L56" s="58">
        <v>341.8</v>
      </c>
      <c r="M56" s="60">
        <v>30.07</v>
      </c>
    </row>
    <row r="57" spans="1:13" x14ac:dyDescent="0.35">
      <c r="A57" s="3">
        <v>50</v>
      </c>
      <c r="B57" s="57">
        <v>6.2620000000000002E-3</v>
      </c>
      <c r="C57" s="57">
        <v>6.2420000000000002E-3</v>
      </c>
      <c r="D57" s="58">
        <v>92542.9</v>
      </c>
      <c r="E57" s="58">
        <v>577.70000000000005</v>
      </c>
      <c r="F57" s="60">
        <v>24.61</v>
      </c>
      <c r="G57" s="3" t="s">
        <v>12</v>
      </c>
      <c r="H57" s="3">
        <v>50</v>
      </c>
      <c r="I57" s="57">
        <v>3.764E-3</v>
      </c>
      <c r="J57" s="57">
        <v>3.7569999999999999E-3</v>
      </c>
      <c r="K57" s="58">
        <v>95621.5</v>
      </c>
      <c r="L57" s="58">
        <v>359.3</v>
      </c>
      <c r="M57" s="60">
        <v>29.18</v>
      </c>
    </row>
    <row r="58" spans="1:13" x14ac:dyDescent="0.35">
      <c r="A58" s="3">
        <v>51</v>
      </c>
      <c r="B58" s="57">
        <v>6.9319999999999998E-3</v>
      </c>
      <c r="C58" s="57">
        <v>6.9080000000000001E-3</v>
      </c>
      <c r="D58" s="58">
        <v>91965.3</v>
      </c>
      <c r="E58" s="58">
        <v>635.29999999999995</v>
      </c>
      <c r="F58" s="60">
        <v>23.76</v>
      </c>
      <c r="G58" s="3" t="s">
        <v>12</v>
      </c>
      <c r="H58" s="3">
        <v>51</v>
      </c>
      <c r="I58" s="57">
        <v>3.9909999999999998E-3</v>
      </c>
      <c r="J58" s="57">
        <v>3.9830000000000004E-3</v>
      </c>
      <c r="K58" s="58">
        <v>95262.2</v>
      </c>
      <c r="L58" s="58">
        <v>379.4</v>
      </c>
      <c r="M58" s="60">
        <v>28.28</v>
      </c>
    </row>
    <row r="59" spans="1:13" x14ac:dyDescent="0.35">
      <c r="A59" s="3">
        <v>52</v>
      </c>
      <c r="B59" s="57">
        <v>7.3829999999999998E-3</v>
      </c>
      <c r="C59" s="57">
        <v>7.3559999999999997E-3</v>
      </c>
      <c r="D59" s="58">
        <v>91330</v>
      </c>
      <c r="E59" s="58">
        <v>671.8</v>
      </c>
      <c r="F59" s="60">
        <v>22.92</v>
      </c>
      <c r="G59" s="3" t="s">
        <v>12</v>
      </c>
      <c r="H59" s="3">
        <v>52</v>
      </c>
      <c r="I59" s="57">
        <v>4.7000000000000002E-3</v>
      </c>
      <c r="J59" s="57">
        <v>4.6889999999999996E-3</v>
      </c>
      <c r="K59" s="58">
        <v>94882.8</v>
      </c>
      <c r="L59" s="58">
        <v>444.9</v>
      </c>
      <c r="M59" s="60">
        <v>27.39</v>
      </c>
    </row>
    <row r="60" spans="1:13" x14ac:dyDescent="0.35">
      <c r="A60" s="3">
        <v>53</v>
      </c>
      <c r="B60" s="57">
        <v>8.5660000000000007E-3</v>
      </c>
      <c r="C60" s="57">
        <v>8.5299999999999994E-3</v>
      </c>
      <c r="D60" s="58">
        <v>90658.1</v>
      </c>
      <c r="E60" s="58">
        <v>773.3</v>
      </c>
      <c r="F60" s="60">
        <v>22.09</v>
      </c>
      <c r="G60" s="3" t="s">
        <v>12</v>
      </c>
      <c r="H60" s="3">
        <v>53</v>
      </c>
      <c r="I60" s="57">
        <v>4.7520000000000001E-3</v>
      </c>
      <c r="J60" s="57">
        <v>4.7400000000000003E-3</v>
      </c>
      <c r="K60" s="58">
        <v>94437.9</v>
      </c>
      <c r="L60" s="58">
        <v>447.7</v>
      </c>
      <c r="M60" s="60">
        <v>26.52</v>
      </c>
    </row>
    <row r="61" spans="1:13" x14ac:dyDescent="0.35">
      <c r="A61" s="3">
        <v>54</v>
      </c>
      <c r="B61" s="57">
        <v>9.2180000000000005E-3</v>
      </c>
      <c r="C61" s="57">
        <v>9.1760000000000001E-3</v>
      </c>
      <c r="D61" s="58">
        <v>89884.800000000003</v>
      </c>
      <c r="E61" s="58">
        <v>824.7</v>
      </c>
      <c r="F61" s="60">
        <v>21.27</v>
      </c>
      <c r="G61" s="3" t="s">
        <v>12</v>
      </c>
      <c r="H61" s="3">
        <v>54</v>
      </c>
      <c r="I61" s="57">
        <v>5.3449999999999999E-3</v>
      </c>
      <c r="J61" s="57">
        <v>5.3309999999999998E-3</v>
      </c>
      <c r="K61" s="58">
        <v>93990.2</v>
      </c>
      <c r="L61" s="58">
        <v>501.1</v>
      </c>
      <c r="M61" s="60">
        <v>25.65</v>
      </c>
    </row>
    <row r="62" spans="1:13" x14ac:dyDescent="0.35">
      <c r="A62" s="3">
        <v>55</v>
      </c>
      <c r="B62" s="57">
        <v>1.0377000000000001E-2</v>
      </c>
      <c r="C62" s="57">
        <v>1.0323000000000001E-2</v>
      </c>
      <c r="D62" s="58">
        <v>89060.1</v>
      </c>
      <c r="E62" s="58">
        <v>919.4</v>
      </c>
      <c r="F62" s="60">
        <v>20.47</v>
      </c>
      <c r="G62" s="3" t="s">
        <v>12</v>
      </c>
      <c r="H62" s="3">
        <v>55</v>
      </c>
      <c r="I62" s="57">
        <v>5.692E-3</v>
      </c>
      <c r="J62" s="57">
        <v>5.6759999999999996E-3</v>
      </c>
      <c r="K62" s="58">
        <v>93489.2</v>
      </c>
      <c r="L62" s="58">
        <v>530.6</v>
      </c>
      <c r="M62" s="60">
        <v>24.78</v>
      </c>
    </row>
    <row r="63" spans="1:13" x14ac:dyDescent="0.35">
      <c r="A63" s="3">
        <v>56</v>
      </c>
      <c r="B63" s="57">
        <v>1.0931E-2</v>
      </c>
      <c r="C63" s="57">
        <v>1.0872E-2</v>
      </c>
      <c r="D63" s="58">
        <v>88140.7</v>
      </c>
      <c r="E63" s="58">
        <v>958.3</v>
      </c>
      <c r="F63" s="60">
        <v>19.68</v>
      </c>
      <c r="G63" s="3" t="s">
        <v>12</v>
      </c>
      <c r="H63" s="3">
        <v>56</v>
      </c>
      <c r="I63" s="57">
        <v>6.9230000000000003E-3</v>
      </c>
      <c r="J63" s="57">
        <v>6.8989999999999998E-3</v>
      </c>
      <c r="K63" s="58">
        <v>92958.5</v>
      </c>
      <c r="L63" s="58">
        <v>641.4</v>
      </c>
      <c r="M63" s="60">
        <v>23.92</v>
      </c>
    </row>
    <row r="64" spans="1:13" x14ac:dyDescent="0.35">
      <c r="A64" s="3">
        <v>57</v>
      </c>
      <c r="B64" s="57">
        <v>1.2997E-2</v>
      </c>
      <c r="C64" s="57">
        <v>1.2913000000000001E-2</v>
      </c>
      <c r="D64" s="58">
        <v>87182.399999999994</v>
      </c>
      <c r="E64" s="58">
        <v>1125.8</v>
      </c>
      <c r="F64" s="60">
        <v>18.89</v>
      </c>
      <c r="G64" s="3" t="s">
        <v>12</v>
      </c>
      <c r="H64" s="3">
        <v>57</v>
      </c>
      <c r="I64" s="57">
        <v>7.5989999999999999E-3</v>
      </c>
      <c r="J64" s="57">
        <v>7.5700000000000003E-3</v>
      </c>
      <c r="K64" s="58">
        <v>92317.2</v>
      </c>
      <c r="L64" s="58">
        <v>698.8</v>
      </c>
      <c r="M64" s="60">
        <v>23.08</v>
      </c>
    </row>
    <row r="65" spans="1:13" x14ac:dyDescent="0.35">
      <c r="A65" s="3">
        <v>58</v>
      </c>
      <c r="B65" s="57">
        <v>1.4411999999999999E-2</v>
      </c>
      <c r="C65" s="57">
        <v>1.4309000000000001E-2</v>
      </c>
      <c r="D65" s="58">
        <v>86056.6</v>
      </c>
      <c r="E65" s="58">
        <v>1231.4000000000001</v>
      </c>
      <c r="F65" s="60">
        <v>18.13</v>
      </c>
      <c r="G65" s="3" t="s">
        <v>12</v>
      </c>
      <c r="H65" s="3">
        <v>58</v>
      </c>
      <c r="I65" s="57">
        <v>8.3719999999999992E-3</v>
      </c>
      <c r="J65" s="57">
        <v>8.3370000000000007E-3</v>
      </c>
      <c r="K65" s="58">
        <v>91618.4</v>
      </c>
      <c r="L65" s="58">
        <v>763.8</v>
      </c>
      <c r="M65" s="60">
        <v>22.25</v>
      </c>
    </row>
    <row r="66" spans="1:13" x14ac:dyDescent="0.35">
      <c r="A66" s="3">
        <v>59</v>
      </c>
      <c r="B66" s="57">
        <v>1.5599E-2</v>
      </c>
      <c r="C66" s="57">
        <v>1.5478E-2</v>
      </c>
      <c r="D66" s="58">
        <v>84825.3</v>
      </c>
      <c r="E66" s="58">
        <v>1312.9</v>
      </c>
      <c r="F66" s="60">
        <v>17.38</v>
      </c>
      <c r="G66" s="3" t="s">
        <v>12</v>
      </c>
      <c r="H66" s="3">
        <v>59</v>
      </c>
      <c r="I66" s="57">
        <v>9.2899999999999996E-3</v>
      </c>
      <c r="J66" s="57">
        <v>9.2479999999999993E-3</v>
      </c>
      <c r="K66" s="58">
        <v>90854.6</v>
      </c>
      <c r="L66" s="58">
        <v>840.2</v>
      </c>
      <c r="M66" s="60">
        <v>21.44</v>
      </c>
    </row>
    <row r="67" spans="1:13" x14ac:dyDescent="0.35">
      <c r="A67" s="3">
        <v>60</v>
      </c>
      <c r="B67" s="57">
        <v>1.6992E-2</v>
      </c>
      <c r="C67" s="57">
        <v>1.6847999999999998E-2</v>
      </c>
      <c r="D67" s="58">
        <v>83512.3</v>
      </c>
      <c r="E67" s="58">
        <v>1407</v>
      </c>
      <c r="F67" s="60">
        <v>16.649999999999999</v>
      </c>
      <c r="G67" s="3" t="s">
        <v>12</v>
      </c>
      <c r="H67" s="3">
        <v>60</v>
      </c>
      <c r="I67" s="57">
        <v>1.0895E-2</v>
      </c>
      <c r="J67" s="57">
        <v>1.0836E-2</v>
      </c>
      <c r="K67" s="58">
        <v>90014.399999999994</v>
      </c>
      <c r="L67" s="58">
        <v>975.4</v>
      </c>
      <c r="M67" s="60">
        <v>20.63</v>
      </c>
    </row>
    <row r="68" spans="1:13" x14ac:dyDescent="0.35">
      <c r="A68" s="3">
        <v>61</v>
      </c>
      <c r="B68" s="57">
        <v>1.908E-2</v>
      </c>
      <c r="C68" s="57">
        <v>1.89E-2</v>
      </c>
      <c r="D68" s="58">
        <v>82105.3</v>
      </c>
      <c r="E68" s="58">
        <v>1551.8</v>
      </c>
      <c r="F68" s="60">
        <v>15.92</v>
      </c>
      <c r="G68" s="3" t="s">
        <v>12</v>
      </c>
      <c r="H68" s="3">
        <v>61</v>
      </c>
      <c r="I68" s="57">
        <v>1.1539000000000001E-2</v>
      </c>
      <c r="J68" s="57">
        <v>1.1473000000000001E-2</v>
      </c>
      <c r="K68" s="58">
        <v>89039</v>
      </c>
      <c r="L68" s="58">
        <v>1021.5</v>
      </c>
      <c r="M68" s="60">
        <v>19.850000000000001</v>
      </c>
    </row>
    <row r="69" spans="1:13" x14ac:dyDescent="0.35">
      <c r="A69" s="3">
        <v>62</v>
      </c>
      <c r="B69" s="57">
        <v>2.1819999999999999E-2</v>
      </c>
      <c r="C69" s="57">
        <v>2.1585E-2</v>
      </c>
      <c r="D69" s="58">
        <v>80553.5</v>
      </c>
      <c r="E69" s="58">
        <v>1738.7</v>
      </c>
      <c r="F69" s="60">
        <v>15.22</v>
      </c>
      <c r="G69" s="3" t="s">
        <v>12</v>
      </c>
      <c r="H69" s="3">
        <v>62</v>
      </c>
      <c r="I69" s="57">
        <v>1.2370000000000001E-2</v>
      </c>
      <c r="J69" s="57">
        <v>1.2293999999999999E-2</v>
      </c>
      <c r="K69" s="58">
        <v>88017.5</v>
      </c>
      <c r="L69" s="58">
        <v>1082.0999999999999</v>
      </c>
      <c r="M69" s="60">
        <v>19.079999999999998</v>
      </c>
    </row>
    <row r="70" spans="1:13" x14ac:dyDescent="0.35">
      <c r="A70" s="3">
        <v>63</v>
      </c>
      <c r="B70" s="57">
        <v>2.4253E-2</v>
      </c>
      <c r="C70" s="57">
        <v>2.3963000000000002E-2</v>
      </c>
      <c r="D70" s="58">
        <v>78814.8</v>
      </c>
      <c r="E70" s="58">
        <v>1888.6</v>
      </c>
      <c r="F70" s="60">
        <v>14.55</v>
      </c>
      <c r="G70" s="3" t="s">
        <v>12</v>
      </c>
      <c r="H70" s="3">
        <v>63</v>
      </c>
      <c r="I70" s="57">
        <v>1.4336E-2</v>
      </c>
      <c r="J70" s="57">
        <v>1.4234E-2</v>
      </c>
      <c r="K70" s="58">
        <v>86935.4</v>
      </c>
      <c r="L70" s="58">
        <v>1237.5</v>
      </c>
      <c r="M70" s="60">
        <v>18.309999999999999</v>
      </c>
    </row>
    <row r="71" spans="1:13" x14ac:dyDescent="0.35">
      <c r="A71" s="3">
        <v>64</v>
      </c>
      <c r="B71" s="57">
        <v>2.6816E-2</v>
      </c>
      <c r="C71" s="57">
        <v>2.6461999999999999E-2</v>
      </c>
      <c r="D71" s="58">
        <v>76926.100000000006</v>
      </c>
      <c r="E71" s="58">
        <v>2035.6</v>
      </c>
      <c r="F71" s="60">
        <v>13.89</v>
      </c>
      <c r="G71" s="3" t="s">
        <v>12</v>
      </c>
      <c r="H71" s="3">
        <v>64</v>
      </c>
      <c r="I71" s="57">
        <v>1.4721E-2</v>
      </c>
      <c r="J71" s="57">
        <v>1.4612999999999999E-2</v>
      </c>
      <c r="K71" s="58">
        <v>85697.9</v>
      </c>
      <c r="L71" s="58">
        <v>1252.3</v>
      </c>
      <c r="M71" s="60">
        <v>17.57</v>
      </c>
    </row>
    <row r="72" spans="1:13" x14ac:dyDescent="0.35">
      <c r="A72" s="3">
        <v>65</v>
      </c>
      <c r="B72" s="57">
        <v>2.9655000000000001E-2</v>
      </c>
      <c r="C72" s="57">
        <v>2.9222000000000001E-2</v>
      </c>
      <c r="D72" s="58">
        <v>74890.600000000006</v>
      </c>
      <c r="E72" s="58">
        <v>2188.4</v>
      </c>
      <c r="F72" s="60">
        <v>13.26</v>
      </c>
      <c r="G72" s="3" t="s">
        <v>12</v>
      </c>
      <c r="H72" s="3">
        <v>65</v>
      </c>
      <c r="I72" s="57">
        <v>1.772E-2</v>
      </c>
      <c r="J72" s="57">
        <v>1.7564E-2</v>
      </c>
      <c r="K72" s="58">
        <v>84445.6</v>
      </c>
      <c r="L72" s="58">
        <v>1483.2</v>
      </c>
      <c r="M72" s="60">
        <v>16.82</v>
      </c>
    </row>
    <row r="73" spans="1:13" x14ac:dyDescent="0.35">
      <c r="A73" s="3">
        <v>66</v>
      </c>
      <c r="B73" s="57">
        <v>3.2340000000000001E-2</v>
      </c>
      <c r="C73" s="57">
        <v>3.1824999999999999E-2</v>
      </c>
      <c r="D73" s="58">
        <v>72702.100000000006</v>
      </c>
      <c r="E73" s="58">
        <v>2313.6999999999998</v>
      </c>
      <c r="F73" s="60">
        <v>12.64</v>
      </c>
      <c r="G73" s="3" t="s">
        <v>12</v>
      </c>
      <c r="H73" s="3">
        <v>66</v>
      </c>
      <c r="I73" s="57">
        <v>1.8977999999999998E-2</v>
      </c>
      <c r="J73" s="57">
        <v>1.8800000000000001E-2</v>
      </c>
      <c r="K73" s="58">
        <v>82962.399999999994</v>
      </c>
      <c r="L73" s="58">
        <v>1559.7</v>
      </c>
      <c r="M73" s="60">
        <v>16.11</v>
      </c>
    </row>
    <row r="74" spans="1:13" x14ac:dyDescent="0.35">
      <c r="A74" s="3">
        <v>67</v>
      </c>
      <c r="B74" s="57">
        <v>3.7643000000000003E-2</v>
      </c>
      <c r="C74" s="57">
        <v>3.6947000000000001E-2</v>
      </c>
      <c r="D74" s="58">
        <v>70388.399999999994</v>
      </c>
      <c r="E74" s="58">
        <v>2600.6999999999998</v>
      </c>
      <c r="F74" s="60">
        <v>12.04</v>
      </c>
      <c r="G74" s="3" t="s">
        <v>12</v>
      </c>
      <c r="H74" s="3">
        <v>67</v>
      </c>
      <c r="I74" s="57">
        <v>2.0664999999999999E-2</v>
      </c>
      <c r="J74" s="57">
        <v>2.0454E-2</v>
      </c>
      <c r="K74" s="58">
        <v>81402.8</v>
      </c>
      <c r="L74" s="58">
        <v>1665</v>
      </c>
      <c r="M74" s="60">
        <v>15.41</v>
      </c>
    </row>
    <row r="75" spans="1:13" x14ac:dyDescent="0.35">
      <c r="A75" s="3">
        <v>68</v>
      </c>
      <c r="B75" s="57">
        <v>4.1029000000000003E-2</v>
      </c>
      <c r="C75" s="57">
        <v>4.0203999999999997E-2</v>
      </c>
      <c r="D75" s="58">
        <v>67787.7</v>
      </c>
      <c r="E75" s="58">
        <v>2725.3</v>
      </c>
      <c r="F75" s="60">
        <v>11.48</v>
      </c>
      <c r="G75" s="3" t="s">
        <v>12</v>
      </c>
      <c r="H75" s="3">
        <v>68</v>
      </c>
      <c r="I75" s="57">
        <v>2.3046000000000001E-2</v>
      </c>
      <c r="J75" s="57">
        <v>2.2783999999999999E-2</v>
      </c>
      <c r="K75" s="58">
        <v>79737.8</v>
      </c>
      <c r="L75" s="58">
        <v>1816.7</v>
      </c>
      <c r="M75" s="60">
        <v>14.72</v>
      </c>
    </row>
    <row r="76" spans="1:13" x14ac:dyDescent="0.35">
      <c r="A76" s="3">
        <v>69</v>
      </c>
      <c r="B76" s="57">
        <v>4.3094E-2</v>
      </c>
      <c r="C76" s="57">
        <v>4.2185E-2</v>
      </c>
      <c r="D76" s="58">
        <v>65062.400000000001</v>
      </c>
      <c r="E76" s="58">
        <v>2744.7</v>
      </c>
      <c r="F76" s="60">
        <v>10.94</v>
      </c>
      <c r="G76" s="3" t="s">
        <v>12</v>
      </c>
      <c r="H76" s="3">
        <v>69</v>
      </c>
      <c r="I76" s="57">
        <v>2.5301000000000001E-2</v>
      </c>
      <c r="J76" s="57">
        <v>2.4985E-2</v>
      </c>
      <c r="K76" s="58">
        <v>77921</v>
      </c>
      <c r="L76" s="58">
        <v>1946.9</v>
      </c>
      <c r="M76" s="60">
        <v>14.05</v>
      </c>
    </row>
    <row r="77" spans="1:13" x14ac:dyDescent="0.35">
      <c r="A77" s="3">
        <v>70</v>
      </c>
      <c r="B77" s="57">
        <v>4.8315999999999998E-2</v>
      </c>
      <c r="C77" s="57">
        <v>4.7176000000000003E-2</v>
      </c>
      <c r="D77" s="58">
        <v>62317.7</v>
      </c>
      <c r="E77" s="58">
        <v>2939.9</v>
      </c>
      <c r="F77" s="60">
        <v>10.4</v>
      </c>
      <c r="G77" s="3" t="s">
        <v>12</v>
      </c>
      <c r="H77" s="3">
        <v>70</v>
      </c>
      <c r="I77" s="57">
        <v>2.7949000000000002E-2</v>
      </c>
      <c r="J77" s="57">
        <v>2.7563000000000001E-2</v>
      </c>
      <c r="K77" s="58">
        <v>75974.2</v>
      </c>
      <c r="L77" s="58">
        <v>2094.1</v>
      </c>
      <c r="M77" s="60">
        <v>13.4</v>
      </c>
    </row>
    <row r="78" spans="1:13" x14ac:dyDescent="0.35">
      <c r="A78" s="3">
        <v>71</v>
      </c>
      <c r="B78" s="57">
        <v>5.0139999999999997E-2</v>
      </c>
      <c r="C78" s="57">
        <v>4.8912999999999998E-2</v>
      </c>
      <c r="D78" s="58">
        <v>59377.8</v>
      </c>
      <c r="E78" s="58">
        <v>2904.4</v>
      </c>
      <c r="F78" s="60">
        <v>9.89</v>
      </c>
      <c r="G78" s="3" t="s">
        <v>12</v>
      </c>
      <c r="H78" s="3">
        <v>71</v>
      </c>
      <c r="I78" s="57">
        <v>2.9346000000000001E-2</v>
      </c>
      <c r="J78" s="57">
        <v>2.8920999999999999E-2</v>
      </c>
      <c r="K78" s="58">
        <v>73880.100000000006</v>
      </c>
      <c r="L78" s="58">
        <v>2136.6999999999998</v>
      </c>
      <c r="M78" s="60">
        <v>12.77</v>
      </c>
    </row>
    <row r="79" spans="1:13" x14ac:dyDescent="0.35">
      <c r="A79" s="3">
        <v>72</v>
      </c>
      <c r="B79" s="57">
        <v>5.5627999999999997E-2</v>
      </c>
      <c r="C79" s="57">
        <v>5.4122999999999998E-2</v>
      </c>
      <c r="D79" s="58">
        <v>56473.5</v>
      </c>
      <c r="E79" s="58">
        <v>3056.5</v>
      </c>
      <c r="F79" s="60">
        <v>9.3699999999999992</v>
      </c>
      <c r="G79" s="3" t="s">
        <v>12</v>
      </c>
      <c r="H79" s="3">
        <v>72</v>
      </c>
      <c r="I79" s="57">
        <v>3.2631E-2</v>
      </c>
      <c r="J79" s="57">
        <v>3.2106999999999997E-2</v>
      </c>
      <c r="K79" s="58">
        <v>71743.3</v>
      </c>
      <c r="L79" s="58">
        <v>2303.5</v>
      </c>
      <c r="M79" s="60">
        <v>12.13</v>
      </c>
    </row>
    <row r="80" spans="1:13" x14ac:dyDescent="0.35">
      <c r="A80" s="3">
        <v>73</v>
      </c>
      <c r="B80" s="57">
        <v>6.2095999999999998E-2</v>
      </c>
      <c r="C80" s="57">
        <v>6.0226000000000002E-2</v>
      </c>
      <c r="D80" s="58">
        <v>53417</v>
      </c>
      <c r="E80" s="58">
        <v>3217.1</v>
      </c>
      <c r="F80" s="60">
        <v>8.8800000000000008</v>
      </c>
      <c r="G80" s="3" t="s">
        <v>12</v>
      </c>
      <c r="H80" s="3">
        <v>73</v>
      </c>
      <c r="I80" s="57">
        <v>3.7256999999999998E-2</v>
      </c>
      <c r="J80" s="57">
        <v>3.6575999999999997E-2</v>
      </c>
      <c r="K80" s="58">
        <v>69439.899999999994</v>
      </c>
      <c r="L80" s="58">
        <v>2539.8000000000002</v>
      </c>
      <c r="M80" s="60">
        <v>11.52</v>
      </c>
    </row>
    <row r="81" spans="1:13" x14ac:dyDescent="0.35">
      <c r="A81" s="3">
        <v>74</v>
      </c>
      <c r="B81" s="57">
        <v>7.0745000000000002E-2</v>
      </c>
      <c r="C81" s="57">
        <v>6.8328E-2</v>
      </c>
      <c r="D81" s="58">
        <v>50199.9</v>
      </c>
      <c r="E81" s="58">
        <v>3430.1</v>
      </c>
      <c r="F81" s="60">
        <v>8.42</v>
      </c>
      <c r="G81" s="3" t="s">
        <v>12</v>
      </c>
      <c r="H81" s="3">
        <v>74</v>
      </c>
      <c r="I81" s="57">
        <v>4.0905999999999998E-2</v>
      </c>
      <c r="J81" s="57">
        <v>4.0086999999999998E-2</v>
      </c>
      <c r="K81" s="58">
        <v>66900</v>
      </c>
      <c r="L81" s="58">
        <v>2681.8</v>
      </c>
      <c r="M81" s="60">
        <v>10.93</v>
      </c>
    </row>
    <row r="82" spans="1:13" x14ac:dyDescent="0.35">
      <c r="A82" s="3">
        <v>75</v>
      </c>
      <c r="B82" s="57">
        <v>7.4666999999999997E-2</v>
      </c>
      <c r="C82" s="57">
        <v>7.1980000000000002E-2</v>
      </c>
      <c r="D82" s="58">
        <v>46769.8</v>
      </c>
      <c r="E82" s="58">
        <v>3366.5</v>
      </c>
      <c r="F82" s="60">
        <v>8</v>
      </c>
      <c r="G82" s="3" t="s">
        <v>12</v>
      </c>
      <c r="H82" s="3">
        <v>75</v>
      </c>
      <c r="I82" s="57">
        <v>4.3819999999999998E-2</v>
      </c>
      <c r="J82" s="57">
        <v>4.2881000000000002E-2</v>
      </c>
      <c r="K82" s="58">
        <v>64218.2</v>
      </c>
      <c r="L82" s="58">
        <v>2753.7</v>
      </c>
      <c r="M82" s="60">
        <v>10.37</v>
      </c>
    </row>
    <row r="83" spans="1:13" x14ac:dyDescent="0.35">
      <c r="A83" s="3">
        <v>76</v>
      </c>
      <c r="B83" s="57">
        <v>7.6853000000000005E-2</v>
      </c>
      <c r="C83" s="57">
        <v>7.4009000000000005E-2</v>
      </c>
      <c r="D83" s="58">
        <v>43403.3</v>
      </c>
      <c r="E83" s="58">
        <v>3212.2</v>
      </c>
      <c r="F83" s="60">
        <v>7.58</v>
      </c>
      <c r="G83" s="3" t="s">
        <v>12</v>
      </c>
      <c r="H83" s="3">
        <v>76</v>
      </c>
      <c r="I83" s="57">
        <v>4.8617E-2</v>
      </c>
      <c r="J83" s="57">
        <v>4.7463999999999999E-2</v>
      </c>
      <c r="K83" s="58">
        <v>61464.5</v>
      </c>
      <c r="L83" s="58">
        <v>2917.3</v>
      </c>
      <c r="M83" s="60">
        <v>9.81</v>
      </c>
    </row>
    <row r="84" spans="1:13" x14ac:dyDescent="0.35">
      <c r="A84" s="3">
        <v>77</v>
      </c>
      <c r="B84" s="57">
        <v>8.4430000000000005E-2</v>
      </c>
      <c r="C84" s="57">
        <v>8.1009999999999999E-2</v>
      </c>
      <c r="D84" s="58">
        <v>40191.1</v>
      </c>
      <c r="E84" s="58">
        <v>3255.9</v>
      </c>
      <c r="F84" s="60">
        <v>7.15</v>
      </c>
      <c r="G84" s="3" t="s">
        <v>12</v>
      </c>
      <c r="H84" s="3">
        <v>77</v>
      </c>
      <c r="I84" s="57">
        <v>5.3346999999999999E-2</v>
      </c>
      <c r="J84" s="57">
        <v>5.1961E-2</v>
      </c>
      <c r="K84" s="58">
        <v>58547.199999999997</v>
      </c>
      <c r="L84" s="58">
        <v>3042.1</v>
      </c>
      <c r="M84" s="60">
        <v>9.2799999999999994</v>
      </c>
    </row>
    <row r="85" spans="1:13" x14ac:dyDescent="0.35">
      <c r="A85" s="3">
        <v>78</v>
      </c>
      <c r="B85" s="57">
        <v>9.3737000000000001E-2</v>
      </c>
      <c r="C85" s="57">
        <v>8.9539999999999995E-2</v>
      </c>
      <c r="D85" s="58">
        <v>36935.199999999997</v>
      </c>
      <c r="E85" s="58">
        <v>3307.2</v>
      </c>
      <c r="F85" s="60">
        <v>6.73</v>
      </c>
      <c r="G85" s="3" t="s">
        <v>12</v>
      </c>
      <c r="H85" s="3">
        <v>78</v>
      </c>
      <c r="I85" s="57">
        <v>5.883E-2</v>
      </c>
      <c r="J85" s="57">
        <v>5.7148999999999998E-2</v>
      </c>
      <c r="K85" s="58">
        <v>55505</v>
      </c>
      <c r="L85" s="58">
        <v>3172</v>
      </c>
      <c r="M85" s="60">
        <v>8.76</v>
      </c>
    </row>
    <row r="86" spans="1:13" x14ac:dyDescent="0.35">
      <c r="A86" s="3">
        <v>79</v>
      </c>
      <c r="B86" s="57">
        <v>0.104896</v>
      </c>
      <c r="C86" s="57">
        <v>9.9668999999999994E-2</v>
      </c>
      <c r="D86" s="58">
        <v>33628</v>
      </c>
      <c r="E86" s="58">
        <v>3351.7</v>
      </c>
      <c r="F86" s="60">
        <v>6.35</v>
      </c>
      <c r="G86" s="3" t="s">
        <v>12</v>
      </c>
      <c r="H86" s="3">
        <v>79</v>
      </c>
      <c r="I86" s="57">
        <v>6.5549999999999997E-2</v>
      </c>
      <c r="J86" s="57">
        <v>6.3468999999999998E-2</v>
      </c>
      <c r="K86" s="58">
        <v>52333</v>
      </c>
      <c r="L86" s="58">
        <v>3321.5</v>
      </c>
      <c r="M86" s="60">
        <v>8.26</v>
      </c>
    </row>
    <row r="87" spans="1:13" x14ac:dyDescent="0.35">
      <c r="A87" s="3">
        <v>80</v>
      </c>
      <c r="B87" s="57">
        <v>0.112193</v>
      </c>
      <c r="C87" s="57">
        <v>0.10623299999999999</v>
      </c>
      <c r="D87" s="58">
        <v>30276.3</v>
      </c>
      <c r="E87" s="58">
        <v>3216.4</v>
      </c>
      <c r="F87" s="60">
        <v>5.99</v>
      </c>
      <c r="G87" s="3" t="s">
        <v>12</v>
      </c>
      <c r="H87" s="3">
        <v>80</v>
      </c>
      <c r="I87" s="57">
        <v>7.0083000000000006E-2</v>
      </c>
      <c r="J87" s="57">
        <v>6.7710999999999993E-2</v>
      </c>
      <c r="K87" s="58">
        <v>49011.4</v>
      </c>
      <c r="L87" s="58">
        <v>3318.6</v>
      </c>
      <c r="M87" s="60">
        <v>7.78</v>
      </c>
    </row>
    <row r="88" spans="1:13" x14ac:dyDescent="0.35">
      <c r="A88" s="3">
        <v>81</v>
      </c>
      <c r="B88" s="57">
        <v>0.121637</v>
      </c>
      <c r="C88" s="57">
        <v>0.114663</v>
      </c>
      <c r="D88" s="58">
        <v>27060</v>
      </c>
      <c r="E88" s="58">
        <v>3102.8</v>
      </c>
      <c r="F88" s="60">
        <v>5.65</v>
      </c>
      <c r="G88" s="3" t="s">
        <v>12</v>
      </c>
      <c r="H88" s="3">
        <v>81</v>
      </c>
      <c r="I88" s="57">
        <v>7.8564999999999996E-2</v>
      </c>
      <c r="J88" s="57">
        <v>7.5594999999999996E-2</v>
      </c>
      <c r="K88" s="58">
        <v>45692.800000000003</v>
      </c>
      <c r="L88" s="58">
        <v>3454.2</v>
      </c>
      <c r="M88" s="60">
        <v>7.31</v>
      </c>
    </row>
    <row r="89" spans="1:13" x14ac:dyDescent="0.35">
      <c r="A89" s="3">
        <v>82</v>
      </c>
      <c r="B89" s="57">
        <v>0.13674700000000001</v>
      </c>
      <c r="C89" s="57">
        <v>0.127996</v>
      </c>
      <c r="D89" s="58">
        <v>23957.200000000001</v>
      </c>
      <c r="E89" s="58">
        <v>3066.4</v>
      </c>
      <c r="F89" s="60">
        <v>5.31</v>
      </c>
      <c r="G89" s="3" t="s">
        <v>12</v>
      </c>
      <c r="H89" s="3">
        <v>82</v>
      </c>
      <c r="I89" s="57">
        <v>8.4944000000000006E-2</v>
      </c>
      <c r="J89" s="57">
        <v>8.1483E-2</v>
      </c>
      <c r="K89" s="58">
        <v>42238.7</v>
      </c>
      <c r="L89" s="58">
        <v>3441.7</v>
      </c>
      <c r="M89" s="60">
        <v>6.87</v>
      </c>
    </row>
    <row r="90" spans="1:13" x14ac:dyDescent="0.35">
      <c r="A90" s="3">
        <v>83</v>
      </c>
      <c r="B90" s="57">
        <v>0.14796999999999999</v>
      </c>
      <c r="C90" s="57">
        <v>0.13777600000000001</v>
      </c>
      <c r="D90" s="58">
        <v>20890.8</v>
      </c>
      <c r="E90" s="58">
        <v>2878.3</v>
      </c>
      <c r="F90" s="60">
        <v>5.0199999999999996</v>
      </c>
      <c r="G90" s="3" t="s">
        <v>12</v>
      </c>
      <c r="H90" s="3">
        <v>83</v>
      </c>
      <c r="I90" s="57">
        <v>9.6157999999999993E-2</v>
      </c>
      <c r="J90" s="57">
        <v>9.1746999999999995E-2</v>
      </c>
      <c r="K90" s="58">
        <v>38796.9</v>
      </c>
      <c r="L90" s="58">
        <v>3559.5</v>
      </c>
      <c r="M90" s="60">
        <v>6.44</v>
      </c>
    </row>
    <row r="91" spans="1:13" x14ac:dyDescent="0.35">
      <c r="A91" s="3">
        <v>84</v>
      </c>
      <c r="B91" s="57">
        <v>0.15994900000000001</v>
      </c>
      <c r="C91" s="57">
        <v>0.14810499999999999</v>
      </c>
      <c r="D91" s="58">
        <v>18012.5</v>
      </c>
      <c r="E91" s="58">
        <v>2667.7</v>
      </c>
      <c r="F91" s="60">
        <v>4.74</v>
      </c>
      <c r="G91" s="3" t="s">
        <v>12</v>
      </c>
      <c r="H91" s="3">
        <v>84</v>
      </c>
      <c r="I91" s="57">
        <v>0.105471</v>
      </c>
      <c r="J91" s="57">
        <v>0.100188</v>
      </c>
      <c r="K91" s="58">
        <v>35237.4</v>
      </c>
      <c r="L91" s="58">
        <v>3530.4</v>
      </c>
      <c r="M91" s="60">
        <v>6.04</v>
      </c>
    </row>
    <row r="92" spans="1:13" x14ac:dyDescent="0.35">
      <c r="A92" s="3">
        <v>85</v>
      </c>
      <c r="B92" s="57">
        <v>0.16586600000000001</v>
      </c>
      <c r="C92" s="57">
        <v>0.15316399999999999</v>
      </c>
      <c r="D92" s="58">
        <v>15344.8</v>
      </c>
      <c r="E92" s="58">
        <v>2350.3000000000002</v>
      </c>
      <c r="F92" s="60">
        <v>4.4800000000000004</v>
      </c>
      <c r="G92" s="3" t="s">
        <v>12</v>
      </c>
      <c r="H92" s="3">
        <v>85</v>
      </c>
      <c r="I92" s="57">
        <v>0.11748599999999999</v>
      </c>
      <c r="J92" s="57">
        <v>0.110967</v>
      </c>
      <c r="K92" s="58">
        <v>31707.1</v>
      </c>
      <c r="L92" s="58">
        <v>3518.4</v>
      </c>
      <c r="M92" s="60">
        <v>5.65</v>
      </c>
    </row>
    <row r="93" spans="1:13" x14ac:dyDescent="0.35">
      <c r="A93" s="3">
        <v>86</v>
      </c>
      <c r="B93" s="57">
        <v>0.184507</v>
      </c>
      <c r="C93" s="57">
        <v>0.16892399999999999</v>
      </c>
      <c r="D93" s="58">
        <v>12994.5</v>
      </c>
      <c r="E93" s="58">
        <v>2195.1</v>
      </c>
      <c r="F93" s="60">
        <v>4.2</v>
      </c>
      <c r="G93" s="3" t="s">
        <v>12</v>
      </c>
      <c r="H93" s="3">
        <v>86</v>
      </c>
      <c r="I93" s="57">
        <v>0.129612</v>
      </c>
      <c r="J93" s="57">
        <v>0.121723</v>
      </c>
      <c r="K93" s="58">
        <v>28188.6</v>
      </c>
      <c r="L93" s="58">
        <v>3431.2</v>
      </c>
      <c r="M93" s="60">
        <v>5.29</v>
      </c>
    </row>
    <row r="94" spans="1:13" x14ac:dyDescent="0.35">
      <c r="A94" s="3">
        <v>87</v>
      </c>
      <c r="B94" s="57">
        <v>0.208541</v>
      </c>
      <c r="C94" s="57">
        <v>0.18884999999999999</v>
      </c>
      <c r="D94" s="58">
        <v>10799.4</v>
      </c>
      <c r="E94" s="58">
        <v>2039.5</v>
      </c>
      <c r="F94" s="60">
        <v>3.95</v>
      </c>
      <c r="G94" s="3" t="s">
        <v>12</v>
      </c>
      <c r="H94" s="3">
        <v>87</v>
      </c>
      <c r="I94" s="57">
        <v>0.14230999999999999</v>
      </c>
      <c r="J94" s="57">
        <v>0.132856</v>
      </c>
      <c r="K94" s="58">
        <v>24757.4</v>
      </c>
      <c r="L94" s="58">
        <v>3289.2</v>
      </c>
      <c r="M94" s="60">
        <v>4.96</v>
      </c>
    </row>
    <row r="95" spans="1:13" x14ac:dyDescent="0.35">
      <c r="A95" s="3">
        <v>88</v>
      </c>
      <c r="B95" s="57">
        <v>0.21804599999999999</v>
      </c>
      <c r="C95" s="57">
        <v>0.19661100000000001</v>
      </c>
      <c r="D95" s="58">
        <v>8760</v>
      </c>
      <c r="E95" s="58">
        <v>1722.3</v>
      </c>
      <c r="F95" s="60">
        <v>3.75</v>
      </c>
      <c r="G95" s="3" t="s">
        <v>12</v>
      </c>
      <c r="H95" s="3">
        <v>88</v>
      </c>
      <c r="I95" s="57">
        <v>0.146535</v>
      </c>
      <c r="J95" s="57">
        <v>0.13653100000000001</v>
      </c>
      <c r="K95" s="58">
        <v>21468.2</v>
      </c>
      <c r="L95" s="58">
        <v>2931.1</v>
      </c>
      <c r="M95" s="60">
        <v>4.6399999999999997</v>
      </c>
    </row>
    <row r="96" spans="1:13" x14ac:dyDescent="0.35">
      <c r="A96" s="3">
        <v>89</v>
      </c>
      <c r="B96" s="57">
        <v>0.2268</v>
      </c>
      <c r="C96" s="57">
        <v>0.20369999999999999</v>
      </c>
      <c r="D96" s="58">
        <v>7037.7</v>
      </c>
      <c r="E96" s="58">
        <v>1433.6</v>
      </c>
      <c r="F96" s="60">
        <v>3.55</v>
      </c>
      <c r="G96" s="3" t="s">
        <v>12</v>
      </c>
      <c r="H96" s="3">
        <v>89</v>
      </c>
      <c r="I96" s="57">
        <v>0.16900699999999999</v>
      </c>
      <c r="J96" s="57">
        <v>0.155838</v>
      </c>
      <c r="K96" s="58">
        <v>18537.099999999999</v>
      </c>
      <c r="L96" s="58">
        <v>2888.8</v>
      </c>
      <c r="M96" s="60">
        <v>4.3</v>
      </c>
    </row>
    <row r="97" spans="1:13" x14ac:dyDescent="0.35">
      <c r="A97" s="3">
        <v>90</v>
      </c>
      <c r="B97" s="57">
        <v>0.247531</v>
      </c>
      <c r="C97" s="57">
        <v>0.22026899999999999</v>
      </c>
      <c r="D97" s="58">
        <v>5604.1</v>
      </c>
      <c r="E97" s="58">
        <v>1234.4000000000001</v>
      </c>
      <c r="F97" s="60">
        <v>3.33</v>
      </c>
      <c r="G97" s="3" t="s">
        <v>12</v>
      </c>
      <c r="H97" s="3">
        <v>90</v>
      </c>
      <c r="I97" s="57">
        <v>0.19062499999999999</v>
      </c>
      <c r="J97" s="57">
        <v>0.174037</v>
      </c>
      <c r="K97" s="58">
        <v>15648.4</v>
      </c>
      <c r="L97" s="58">
        <v>2723.4</v>
      </c>
      <c r="M97" s="60">
        <v>4</v>
      </c>
    </row>
    <row r="98" spans="1:13" x14ac:dyDescent="0.35">
      <c r="A98" s="3">
        <v>91</v>
      </c>
      <c r="B98" s="57">
        <v>0.26631500000000002</v>
      </c>
      <c r="C98" s="57">
        <v>0.23502100000000001</v>
      </c>
      <c r="D98" s="58">
        <v>4369.7</v>
      </c>
      <c r="E98" s="58">
        <v>1027</v>
      </c>
      <c r="F98" s="60">
        <v>3.13</v>
      </c>
      <c r="G98" s="3" t="s">
        <v>12</v>
      </c>
      <c r="H98" s="3">
        <v>91</v>
      </c>
      <c r="I98" s="57">
        <v>0.21110000000000001</v>
      </c>
      <c r="J98" s="57">
        <v>0.190946</v>
      </c>
      <c r="K98" s="58">
        <v>12925</v>
      </c>
      <c r="L98" s="58">
        <v>2468</v>
      </c>
      <c r="M98" s="60">
        <v>3.73</v>
      </c>
    </row>
    <row r="99" spans="1:13" x14ac:dyDescent="0.35">
      <c r="A99" s="3">
        <v>92</v>
      </c>
      <c r="B99" s="57">
        <v>0.28455799999999998</v>
      </c>
      <c r="C99" s="57">
        <v>0.249114</v>
      </c>
      <c r="D99" s="58">
        <v>3342.7</v>
      </c>
      <c r="E99" s="58">
        <v>832.7</v>
      </c>
      <c r="F99" s="60">
        <v>2.94</v>
      </c>
      <c r="G99" s="3" t="s">
        <v>12</v>
      </c>
      <c r="H99" s="3">
        <v>92</v>
      </c>
      <c r="I99" s="57">
        <v>0.22426699999999999</v>
      </c>
      <c r="J99" s="57">
        <v>0.201655</v>
      </c>
      <c r="K99" s="58">
        <v>10457</v>
      </c>
      <c r="L99" s="58">
        <v>2108.6999999999998</v>
      </c>
      <c r="M99" s="60">
        <v>3.5</v>
      </c>
    </row>
    <row r="100" spans="1:13" x14ac:dyDescent="0.35">
      <c r="A100" s="3">
        <v>93</v>
      </c>
      <c r="B100" s="57">
        <v>0.30480299999999999</v>
      </c>
      <c r="C100" s="57">
        <v>0.26449400000000001</v>
      </c>
      <c r="D100" s="58">
        <v>2510</v>
      </c>
      <c r="E100" s="58">
        <v>663.9</v>
      </c>
      <c r="F100" s="60">
        <v>2.75</v>
      </c>
      <c r="G100" s="3" t="s">
        <v>12</v>
      </c>
      <c r="H100" s="3">
        <v>93</v>
      </c>
      <c r="I100" s="57">
        <v>0.24921699999999999</v>
      </c>
      <c r="J100" s="57">
        <v>0.22160299999999999</v>
      </c>
      <c r="K100" s="58">
        <v>8348.2999999999993</v>
      </c>
      <c r="L100" s="58">
        <v>1850</v>
      </c>
      <c r="M100" s="60">
        <v>3.26</v>
      </c>
    </row>
    <row r="101" spans="1:13" x14ac:dyDescent="0.35">
      <c r="A101" s="3">
        <v>94</v>
      </c>
      <c r="B101" s="57">
        <v>0.34108500000000003</v>
      </c>
      <c r="C101" s="57">
        <v>0.29139100000000001</v>
      </c>
      <c r="D101" s="58">
        <v>1846.1</v>
      </c>
      <c r="E101" s="58">
        <v>537.9</v>
      </c>
      <c r="F101" s="60">
        <v>2.56</v>
      </c>
      <c r="G101" s="3" t="s">
        <v>12</v>
      </c>
      <c r="H101" s="3">
        <v>94</v>
      </c>
      <c r="I101" s="57">
        <v>0.26151799999999997</v>
      </c>
      <c r="J101" s="57">
        <v>0.23127600000000001</v>
      </c>
      <c r="K101" s="58">
        <v>6498.3</v>
      </c>
      <c r="L101" s="58">
        <v>1502.9</v>
      </c>
      <c r="M101" s="60">
        <v>3.04</v>
      </c>
    </row>
    <row r="102" spans="1:13" x14ac:dyDescent="0.35">
      <c r="A102" s="3">
        <v>95</v>
      </c>
      <c r="B102" s="57">
        <v>0.32123400000000002</v>
      </c>
      <c r="C102" s="57">
        <v>0.276779</v>
      </c>
      <c r="D102" s="58">
        <v>1308.2</v>
      </c>
      <c r="E102" s="58">
        <v>362.1</v>
      </c>
      <c r="F102" s="60">
        <v>2.4</v>
      </c>
      <c r="G102" s="3" t="s">
        <v>12</v>
      </c>
      <c r="H102" s="3">
        <v>95</v>
      </c>
      <c r="I102" s="57">
        <v>0.29780000000000001</v>
      </c>
      <c r="J102" s="57">
        <v>0.25920399999999999</v>
      </c>
      <c r="K102" s="58">
        <v>4995.3999999999996</v>
      </c>
      <c r="L102" s="58">
        <v>1294.8</v>
      </c>
      <c r="M102" s="60">
        <v>2.8</v>
      </c>
    </row>
    <row r="103" spans="1:13" x14ac:dyDescent="0.35">
      <c r="A103" s="3">
        <v>96</v>
      </c>
      <c r="B103" s="57">
        <v>0.46726200000000001</v>
      </c>
      <c r="C103" s="57">
        <v>0.37877</v>
      </c>
      <c r="D103" s="58">
        <v>946.1</v>
      </c>
      <c r="E103" s="58">
        <v>358.4</v>
      </c>
      <c r="F103" s="60">
        <v>2.13</v>
      </c>
      <c r="G103" s="3" t="s">
        <v>12</v>
      </c>
      <c r="H103" s="3">
        <v>96</v>
      </c>
      <c r="I103" s="57">
        <v>0.33223799999999998</v>
      </c>
      <c r="J103" s="57">
        <v>0.28490900000000002</v>
      </c>
      <c r="K103" s="58">
        <v>3700.6</v>
      </c>
      <c r="L103" s="58">
        <v>1054.3</v>
      </c>
      <c r="M103" s="60">
        <v>2.61</v>
      </c>
    </row>
    <row r="104" spans="1:13" x14ac:dyDescent="0.35">
      <c r="A104" s="3">
        <v>97</v>
      </c>
      <c r="B104" s="57">
        <v>0.41981099999999999</v>
      </c>
      <c r="C104" s="57">
        <v>0.34697899999999998</v>
      </c>
      <c r="D104" s="58">
        <v>587.70000000000005</v>
      </c>
      <c r="E104" s="58">
        <v>203.9</v>
      </c>
      <c r="F104" s="60">
        <v>2.12</v>
      </c>
      <c r="G104" s="3" t="s">
        <v>12</v>
      </c>
      <c r="H104" s="3">
        <v>97</v>
      </c>
      <c r="I104" s="57">
        <v>0.36389100000000002</v>
      </c>
      <c r="J104" s="57">
        <v>0.30787399999999998</v>
      </c>
      <c r="K104" s="58">
        <v>2646.2</v>
      </c>
      <c r="L104" s="58">
        <v>814.7</v>
      </c>
      <c r="M104" s="60">
        <v>2.4500000000000002</v>
      </c>
    </row>
    <row r="105" spans="1:13" x14ac:dyDescent="0.35">
      <c r="A105" s="3">
        <v>98</v>
      </c>
      <c r="B105" s="57">
        <v>0.474074</v>
      </c>
      <c r="C105" s="57">
        <v>0.38323400000000002</v>
      </c>
      <c r="D105" s="58">
        <v>383.8</v>
      </c>
      <c r="E105" s="58">
        <v>147.1</v>
      </c>
      <c r="F105" s="60">
        <v>1.99</v>
      </c>
      <c r="G105" s="3" t="s">
        <v>12</v>
      </c>
      <c r="H105" s="3">
        <v>98</v>
      </c>
      <c r="I105" s="57">
        <v>0.37659599999999999</v>
      </c>
      <c r="J105" s="57">
        <v>0.31691999999999998</v>
      </c>
      <c r="K105" s="58">
        <v>1831.5</v>
      </c>
      <c r="L105" s="58">
        <v>580.4</v>
      </c>
      <c r="M105" s="60">
        <v>2.3199999999999998</v>
      </c>
    </row>
    <row r="106" spans="1:13" x14ac:dyDescent="0.35">
      <c r="A106" s="3">
        <v>99</v>
      </c>
      <c r="B106" s="57">
        <v>0.486842</v>
      </c>
      <c r="C106" s="57">
        <v>0.39153399999999999</v>
      </c>
      <c r="D106" s="58">
        <v>236.7</v>
      </c>
      <c r="E106" s="58">
        <v>92.7</v>
      </c>
      <c r="F106" s="60">
        <v>1.91</v>
      </c>
      <c r="G106" s="3" t="s">
        <v>12</v>
      </c>
      <c r="H106" s="3">
        <v>99</v>
      </c>
      <c r="I106" s="57">
        <v>0.39172000000000001</v>
      </c>
      <c r="J106" s="57">
        <v>0.32756299999999999</v>
      </c>
      <c r="K106" s="58">
        <v>1251.0999999999999</v>
      </c>
      <c r="L106" s="58">
        <v>409.8</v>
      </c>
      <c r="M106" s="60">
        <v>2.16</v>
      </c>
    </row>
    <row r="107" spans="1:13" x14ac:dyDescent="0.35">
      <c r="A107" s="3">
        <v>100</v>
      </c>
      <c r="B107" s="3">
        <v>0.80487799999999998</v>
      </c>
      <c r="C107" s="3">
        <v>0.57391300000000001</v>
      </c>
      <c r="D107" s="3">
        <v>144</v>
      </c>
      <c r="E107" s="3">
        <v>82.7</v>
      </c>
      <c r="F107" s="3">
        <v>1.81</v>
      </c>
      <c r="G107" s="3" t="s">
        <v>12</v>
      </c>
      <c r="H107" s="3">
        <v>100</v>
      </c>
      <c r="I107" s="3">
        <v>0.51069500000000001</v>
      </c>
      <c r="J107" s="3">
        <v>0.40681600000000001</v>
      </c>
      <c r="K107" s="3">
        <v>841.3</v>
      </c>
      <c r="L107" s="3">
        <v>342.2</v>
      </c>
      <c r="M107" s="3">
        <v>1.97</v>
      </c>
    </row>
  </sheetData>
  <pageMargins left="0.7" right="0.7" top="0.75" bottom="0.75"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22</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8.5059999999999997E-3</v>
      </c>
      <c r="C7" s="57">
        <v>8.4700000000000001E-3</v>
      </c>
      <c r="D7" s="58">
        <v>100000</v>
      </c>
      <c r="E7" s="58">
        <v>847</v>
      </c>
      <c r="F7" s="60">
        <v>71.38</v>
      </c>
      <c r="G7" s="3" t="s">
        <v>12</v>
      </c>
      <c r="H7" s="3">
        <v>0</v>
      </c>
      <c r="I7" s="57">
        <v>5.927E-3</v>
      </c>
      <c r="J7" s="57">
        <v>5.9090000000000002E-3</v>
      </c>
      <c r="K7" s="58">
        <v>100000</v>
      </c>
      <c r="L7" s="58">
        <v>590.9</v>
      </c>
      <c r="M7" s="60">
        <v>77.11</v>
      </c>
    </row>
    <row r="8" spans="1:13" x14ac:dyDescent="0.35">
      <c r="A8" s="3">
        <v>1</v>
      </c>
      <c r="B8" s="57">
        <v>8.12E-4</v>
      </c>
      <c r="C8" s="57">
        <v>8.12E-4</v>
      </c>
      <c r="D8" s="58">
        <v>99153</v>
      </c>
      <c r="E8" s="58">
        <v>80.5</v>
      </c>
      <c r="F8" s="60">
        <v>70.989999999999995</v>
      </c>
      <c r="G8" s="3" t="s">
        <v>12</v>
      </c>
      <c r="H8" s="3">
        <v>1</v>
      </c>
      <c r="I8" s="57">
        <v>5.9400000000000002E-4</v>
      </c>
      <c r="J8" s="57">
        <v>5.9299999999999999E-4</v>
      </c>
      <c r="K8" s="58">
        <v>99409.1</v>
      </c>
      <c r="L8" s="58">
        <v>59</v>
      </c>
      <c r="M8" s="60">
        <v>76.569999999999993</v>
      </c>
    </row>
    <row r="9" spans="1:13" x14ac:dyDescent="0.35">
      <c r="A9" s="3">
        <v>2</v>
      </c>
      <c r="B9" s="57">
        <v>3.9399999999999998E-4</v>
      </c>
      <c r="C9" s="57">
        <v>3.9399999999999998E-4</v>
      </c>
      <c r="D9" s="58">
        <v>99072.5</v>
      </c>
      <c r="E9" s="58">
        <v>39</v>
      </c>
      <c r="F9" s="60">
        <v>70.040000000000006</v>
      </c>
      <c r="G9" s="3" t="s">
        <v>12</v>
      </c>
      <c r="H9" s="3">
        <v>2</v>
      </c>
      <c r="I9" s="57">
        <v>3.8200000000000002E-4</v>
      </c>
      <c r="J9" s="57">
        <v>3.8200000000000002E-4</v>
      </c>
      <c r="K9" s="58">
        <v>99350.1</v>
      </c>
      <c r="L9" s="58">
        <v>37.9</v>
      </c>
      <c r="M9" s="60">
        <v>75.62</v>
      </c>
    </row>
    <row r="10" spans="1:13" x14ac:dyDescent="0.35">
      <c r="A10" s="3">
        <v>3</v>
      </c>
      <c r="B10" s="57">
        <v>3.2000000000000003E-4</v>
      </c>
      <c r="C10" s="57">
        <v>3.2000000000000003E-4</v>
      </c>
      <c r="D10" s="58">
        <v>99033.5</v>
      </c>
      <c r="E10" s="58">
        <v>31.7</v>
      </c>
      <c r="F10" s="60">
        <v>69.069999999999993</v>
      </c>
      <c r="G10" s="3" t="s">
        <v>12</v>
      </c>
      <c r="H10" s="3">
        <v>3</v>
      </c>
      <c r="I10" s="57">
        <v>2.9399999999999999E-4</v>
      </c>
      <c r="J10" s="57">
        <v>2.9399999999999999E-4</v>
      </c>
      <c r="K10" s="58">
        <v>99312.2</v>
      </c>
      <c r="L10" s="58">
        <v>29.2</v>
      </c>
      <c r="M10" s="60">
        <v>74.64</v>
      </c>
    </row>
    <row r="11" spans="1:13" x14ac:dyDescent="0.35">
      <c r="A11" s="3">
        <v>4</v>
      </c>
      <c r="B11" s="57">
        <v>2.0799999999999999E-4</v>
      </c>
      <c r="C11" s="57">
        <v>2.0799999999999999E-4</v>
      </c>
      <c r="D11" s="58">
        <v>99001.8</v>
      </c>
      <c r="E11" s="58">
        <v>20.6</v>
      </c>
      <c r="F11" s="60">
        <v>68.09</v>
      </c>
      <c r="G11" s="3" t="s">
        <v>12</v>
      </c>
      <c r="H11" s="3">
        <v>4</v>
      </c>
      <c r="I11" s="57">
        <v>1.6699999999999999E-4</v>
      </c>
      <c r="J11" s="57">
        <v>1.6699999999999999E-4</v>
      </c>
      <c r="K11" s="58">
        <v>99282.9</v>
      </c>
      <c r="L11" s="58">
        <v>16.5</v>
      </c>
      <c r="M11" s="60">
        <v>73.67</v>
      </c>
    </row>
    <row r="12" spans="1:13" x14ac:dyDescent="0.35">
      <c r="A12" s="3">
        <v>5</v>
      </c>
      <c r="B12" s="57">
        <v>2.52E-4</v>
      </c>
      <c r="C12" s="57">
        <v>2.52E-4</v>
      </c>
      <c r="D12" s="58">
        <v>98981.2</v>
      </c>
      <c r="E12" s="58">
        <v>24.9</v>
      </c>
      <c r="F12" s="60">
        <v>67.11</v>
      </c>
      <c r="G12" s="3" t="s">
        <v>12</v>
      </c>
      <c r="H12" s="3">
        <v>5</v>
      </c>
      <c r="I12" s="57">
        <v>1.7799999999999999E-4</v>
      </c>
      <c r="J12" s="57">
        <v>1.7799999999999999E-4</v>
      </c>
      <c r="K12" s="58">
        <v>99266.4</v>
      </c>
      <c r="L12" s="58">
        <v>17.7</v>
      </c>
      <c r="M12" s="60">
        <v>72.680000000000007</v>
      </c>
    </row>
    <row r="13" spans="1:13" x14ac:dyDescent="0.35">
      <c r="A13" s="3">
        <v>6</v>
      </c>
      <c r="B13" s="57">
        <v>2.5500000000000002E-4</v>
      </c>
      <c r="C13" s="57">
        <v>2.5500000000000002E-4</v>
      </c>
      <c r="D13" s="58">
        <v>98956.3</v>
      </c>
      <c r="E13" s="58">
        <v>25.2</v>
      </c>
      <c r="F13" s="60">
        <v>66.12</v>
      </c>
      <c r="G13" s="3" t="s">
        <v>12</v>
      </c>
      <c r="H13" s="3">
        <v>6</v>
      </c>
      <c r="I13" s="57">
        <v>1.2799999999999999E-4</v>
      </c>
      <c r="J13" s="57">
        <v>1.2799999999999999E-4</v>
      </c>
      <c r="K13" s="58">
        <v>99248.7</v>
      </c>
      <c r="L13" s="58">
        <v>12.7</v>
      </c>
      <c r="M13" s="60">
        <v>71.69</v>
      </c>
    </row>
    <row r="14" spans="1:13" x14ac:dyDescent="0.35">
      <c r="A14" s="3">
        <v>7</v>
      </c>
      <c r="B14" s="57">
        <v>1.9599999999999999E-4</v>
      </c>
      <c r="C14" s="57">
        <v>1.9599999999999999E-4</v>
      </c>
      <c r="D14" s="58">
        <v>98931.1</v>
      </c>
      <c r="E14" s="58">
        <v>19.399999999999999</v>
      </c>
      <c r="F14" s="60">
        <v>65.14</v>
      </c>
      <c r="G14" s="3" t="s">
        <v>12</v>
      </c>
      <c r="H14" s="3">
        <v>7</v>
      </c>
      <c r="I14" s="57">
        <v>1.3999999999999999E-4</v>
      </c>
      <c r="J14" s="57">
        <v>1.3999999999999999E-4</v>
      </c>
      <c r="K14" s="58">
        <v>99236</v>
      </c>
      <c r="L14" s="58">
        <v>13.9</v>
      </c>
      <c r="M14" s="60">
        <v>70.7</v>
      </c>
    </row>
    <row r="15" spans="1:13" x14ac:dyDescent="0.35">
      <c r="A15" s="3">
        <v>8</v>
      </c>
      <c r="B15" s="57">
        <v>1.85E-4</v>
      </c>
      <c r="C15" s="57">
        <v>1.85E-4</v>
      </c>
      <c r="D15" s="58">
        <v>98911.7</v>
      </c>
      <c r="E15" s="58">
        <v>18.3</v>
      </c>
      <c r="F15" s="60">
        <v>64.150000000000006</v>
      </c>
      <c r="G15" s="3" t="s">
        <v>12</v>
      </c>
      <c r="H15" s="3">
        <v>8</v>
      </c>
      <c r="I15" s="57">
        <v>1.2899999999999999E-4</v>
      </c>
      <c r="J15" s="57">
        <v>1.2899999999999999E-4</v>
      </c>
      <c r="K15" s="58">
        <v>99222.2</v>
      </c>
      <c r="L15" s="58">
        <v>12.8</v>
      </c>
      <c r="M15" s="60">
        <v>69.709999999999994</v>
      </c>
    </row>
    <row r="16" spans="1:13" x14ac:dyDescent="0.35">
      <c r="A16" s="3">
        <v>9</v>
      </c>
      <c r="B16" s="57">
        <v>1.4100000000000001E-4</v>
      </c>
      <c r="C16" s="57">
        <v>1.4100000000000001E-4</v>
      </c>
      <c r="D16" s="58">
        <v>98893.4</v>
      </c>
      <c r="E16" s="58">
        <v>13.9</v>
      </c>
      <c r="F16" s="60">
        <v>63.17</v>
      </c>
      <c r="G16" s="3" t="s">
        <v>12</v>
      </c>
      <c r="H16" s="3">
        <v>9</v>
      </c>
      <c r="I16" s="57">
        <v>7.3999999999999996E-5</v>
      </c>
      <c r="J16" s="57">
        <v>7.3999999999999996E-5</v>
      </c>
      <c r="K16" s="58">
        <v>99209.4</v>
      </c>
      <c r="L16" s="58">
        <v>7.3</v>
      </c>
      <c r="M16" s="60">
        <v>68.72</v>
      </c>
    </row>
    <row r="17" spans="1:13" x14ac:dyDescent="0.35">
      <c r="A17" s="3">
        <v>10</v>
      </c>
      <c r="B17" s="57">
        <v>1.7899999999999999E-4</v>
      </c>
      <c r="C17" s="57">
        <v>1.7899999999999999E-4</v>
      </c>
      <c r="D17" s="58">
        <v>98879.5</v>
      </c>
      <c r="E17" s="58">
        <v>17.7</v>
      </c>
      <c r="F17" s="60">
        <v>62.17</v>
      </c>
      <c r="G17" s="3" t="s">
        <v>12</v>
      </c>
      <c r="H17" s="3">
        <v>10</v>
      </c>
      <c r="I17" s="57">
        <v>1.66E-4</v>
      </c>
      <c r="J17" s="57">
        <v>1.66E-4</v>
      </c>
      <c r="K17" s="58">
        <v>99202.1</v>
      </c>
      <c r="L17" s="58">
        <v>16.5</v>
      </c>
      <c r="M17" s="60">
        <v>67.72</v>
      </c>
    </row>
    <row r="18" spans="1:13" x14ac:dyDescent="0.35">
      <c r="A18" s="3">
        <v>11</v>
      </c>
      <c r="B18" s="57">
        <v>1.8000000000000001E-4</v>
      </c>
      <c r="C18" s="57">
        <v>1.8000000000000001E-4</v>
      </c>
      <c r="D18" s="58">
        <v>98861.8</v>
      </c>
      <c r="E18" s="58">
        <v>17.8</v>
      </c>
      <c r="F18" s="60">
        <v>61.19</v>
      </c>
      <c r="G18" s="3" t="s">
        <v>12</v>
      </c>
      <c r="H18" s="3">
        <v>11</v>
      </c>
      <c r="I18" s="57">
        <v>1.26E-4</v>
      </c>
      <c r="J18" s="57">
        <v>1.26E-4</v>
      </c>
      <c r="K18" s="58">
        <v>99185.600000000006</v>
      </c>
      <c r="L18" s="58">
        <v>12.5</v>
      </c>
      <c r="M18" s="60">
        <v>66.73</v>
      </c>
    </row>
    <row r="19" spans="1:13" x14ac:dyDescent="0.35">
      <c r="A19" s="3">
        <v>12</v>
      </c>
      <c r="B19" s="57">
        <v>2.1900000000000001E-4</v>
      </c>
      <c r="C19" s="57">
        <v>2.1900000000000001E-4</v>
      </c>
      <c r="D19" s="58">
        <v>98844</v>
      </c>
      <c r="E19" s="58">
        <v>21.6</v>
      </c>
      <c r="F19" s="60">
        <v>60.2</v>
      </c>
      <c r="G19" s="3" t="s">
        <v>12</v>
      </c>
      <c r="H19" s="3">
        <v>12</v>
      </c>
      <c r="I19" s="57">
        <v>2.1800000000000001E-4</v>
      </c>
      <c r="J19" s="57">
        <v>2.1800000000000001E-4</v>
      </c>
      <c r="K19" s="58">
        <v>99173.1</v>
      </c>
      <c r="L19" s="58">
        <v>21.6</v>
      </c>
      <c r="M19" s="60">
        <v>65.739999999999995</v>
      </c>
    </row>
    <row r="20" spans="1:13" x14ac:dyDescent="0.35">
      <c r="A20" s="3">
        <v>13</v>
      </c>
      <c r="B20" s="57">
        <v>3.6600000000000001E-4</v>
      </c>
      <c r="C20" s="57">
        <v>3.6600000000000001E-4</v>
      </c>
      <c r="D20" s="58">
        <v>98822.399999999994</v>
      </c>
      <c r="E20" s="58">
        <v>36.200000000000003</v>
      </c>
      <c r="F20" s="60">
        <v>59.21</v>
      </c>
      <c r="G20" s="3" t="s">
        <v>12</v>
      </c>
      <c r="H20" s="3">
        <v>13</v>
      </c>
      <c r="I20" s="57">
        <v>1.5899999999999999E-4</v>
      </c>
      <c r="J20" s="57">
        <v>1.5899999999999999E-4</v>
      </c>
      <c r="K20" s="58">
        <v>99151.5</v>
      </c>
      <c r="L20" s="58">
        <v>15.8</v>
      </c>
      <c r="M20" s="60">
        <v>64.760000000000005</v>
      </c>
    </row>
    <row r="21" spans="1:13" x14ac:dyDescent="0.35">
      <c r="A21" s="3">
        <v>14</v>
      </c>
      <c r="B21" s="57">
        <v>3.1300000000000002E-4</v>
      </c>
      <c r="C21" s="57">
        <v>3.1300000000000002E-4</v>
      </c>
      <c r="D21" s="58">
        <v>98786.2</v>
      </c>
      <c r="E21" s="58">
        <v>31</v>
      </c>
      <c r="F21" s="60">
        <v>58.23</v>
      </c>
      <c r="G21" s="3" t="s">
        <v>12</v>
      </c>
      <c r="H21" s="3">
        <v>14</v>
      </c>
      <c r="I21" s="57">
        <v>2.72E-4</v>
      </c>
      <c r="J21" s="57">
        <v>2.72E-4</v>
      </c>
      <c r="K21" s="58">
        <v>99135.7</v>
      </c>
      <c r="L21" s="58">
        <v>27</v>
      </c>
      <c r="M21" s="60">
        <v>63.77</v>
      </c>
    </row>
    <row r="22" spans="1:13" x14ac:dyDescent="0.35">
      <c r="A22" s="3">
        <v>15</v>
      </c>
      <c r="B22" s="57">
        <v>4.95E-4</v>
      </c>
      <c r="C22" s="57">
        <v>4.95E-4</v>
      </c>
      <c r="D22" s="58">
        <v>98755.3</v>
      </c>
      <c r="E22" s="58">
        <v>48.9</v>
      </c>
      <c r="F22" s="60">
        <v>57.25</v>
      </c>
      <c r="G22" s="3" t="s">
        <v>12</v>
      </c>
      <c r="H22" s="3">
        <v>15</v>
      </c>
      <c r="I22" s="57">
        <v>1.4300000000000001E-4</v>
      </c>
      <c r="J22" s="57">
        <v>1.4300000000000001E-4</v>
      </c>
      <c r="K22" s="58">
        <v>99108.7</v>
      </c>
      <c r="L22" s="58">
        <v>14.2</v>
      </c>
      <c r="M22" s="60">
        <v>62.78</v>
      </c>
    </row>
    <row r="23" spans="1:13" x14ac:dyDescent="0.35">
      <c r="A23" s="3">
        <v>16</v>
      </c>
      <c r="B23" s="57">
        <v>6.1300000000000005E-4</v>
      </c>
      <c r="C23" s="57">
        <v>6.1200000000000002E-4</v>
      </c>
      <c r="D23" s="58">
        <v>98706.4</v>
      </c>
      <c r="E23" s="58">
        <v>60.4</v>
      </c>
      <c r="F23" s="60">
        <v>56.28</v>
      </c>
      <c r="G23" s="3" t="s">
        <v>12</v>
      </c>
      <c r="H23" s="3">
        <v>16</v>
      </c>
      <c r="I23" s="57">
        <v>2.6400000000000002E-4</v>
      </c>
      <c r="J23" s="57">
        <v>2.6400000000000002E-4</v>
      </c>
      <c r="K23" s="58">
        <v>99094.6</v>
      </c>
      <c r="L23" s="58">
        <v>26.2</v>
      </c>
      <c r="M23" s="60">
        <v>61.79</v>
      </c>
    </row>
    <row r="24" spans="1:13" x14ac:dyDescent="0.35">
      <c r="A24" s="3">
        <v>17</v>
      </c>
      <c r="B24" s="57">
        <v>8.0900000000000004E-4</v>
      </c>
      <c r="C24" s="57">
        <v>8.0900000000000004E-4</v>
      </c>
      <c r="D24" s="58">
        <v>98646</v>
      </c>
      <c r="E24" s="58">
        <v>79.8</v>
      </c>
      <c r="F24" s="60">
        <v>55.31</v>
      </c>
      <c r="G24" s="3" t="s">
        <v>12</v>
      </c>
      <c r="H24" s="3">
        <v>17</v>
      </c>
      <c r="I24" s="57">
        <v>3.2600000000000001E-4</v>
      </c>
      <c r="J24" s="57">
        <v>3.2600000000000001E-4</v>
      </c>
      <c r="K24" s="58">
        <v>99068.4</v>
      </c>
      <c r="L24" s="58">
        <v>32.299999999999997</v>
      </c>
      <c r="M24" s="60">
        <v>60.81</v>
      </c>
    </row>
    <row r="25" spans="1:13" x14ac:dyDescent="0.35">
      <c r="A25" s="3">
        <v>18</v>
      </c>
      <c r="B25" s="57">
        <v>1.0349999999999999E-3</v>
      </c>
      <c r="C25" s="57">
        <v>1.034E-3</v>
      </c>
      <c r="D25" s="58">
        <v>98566.2</v>
      </c>
      <c r="E25" s="58">
        <v>101.9</v>
      </c>
      <c r="F25" s="60">
        <v>54.36</v>
      </c>
      <c r="G25" s="3" t="s">
        <v>12</v>
      </c>
      <c r="H25" s="3">
        <v>18</v>
      </c>
      <c r="I25" s="57">
        <v>3.39E-4</v>
      </c>
      <c r="J25" s="57">
        <v>3.39E-4</v>
      </c>
      <c r="K25" s="58">
        <v>99036.1</v>
      </c>
      <c r="L25" s="58">
        <v>33.6</v>
      </c>
      <c r="M25" s="60">
        <v>59.83</v>
      </c>
    </row>
    <row r="26" spans="1:13" x14ac:dyDescent="0.35">
      <c r="A26" s="3">
        <v>19</v>
      </c>
      <c r="B26" s="57">
        <v>9.7999999999999997E-4</v>
      </c>
      <c r="C26" s="57">
        <v>9.7900000000000005E-4</v>
      </c>
      <c r="D26" s="58">
        <v>98464.2</v>
      </c>
      <c r="E26" s="58">
        <v>96.4</v>
      </c>
      <c r="F26" s="60">
        <v>53.41</v>
      </c>
      <c r="G26" s="3" t="s">
        <v>12</v>
      </c>
      <c r="H26" s="3">
        <v>19</v>
      </c>
      <c r="I26" s="57">
        <v>3.8400000000000001E-4</v>
      </c>
      <c r="J26" s="57">
        <v>3.8400000000000001E-4</v>
      </c>
      <c r="K26" s="58">
        <v>99002.5</v>
      </c>
      <c r="L26" s="58">
        <v>38</v>
      </c>
      <c r="M26" s="60">
        <v>58.85</v>
      </c>
    </row>
    <row r="27" spans="1:13" x14ac:dyDescent="0.35">
      <c r="A27" s="3">
        <v>20</v>
      </c>
      <c r="B27" s="57">
        <v>1.093E-3</v>
      </c>
      <c r="C27" s="57">
        <v>1.093E-3</v>
      </c>
      <c r="D27" s="58">
        <v>98367.8</v>
      </c>
      <c r="E27" s="58">
        <v>107.5</v>
      </c>
      <c r="F27" s="60">
        <v>52.46</v>
      </c>
      <c r="G27" s="3" t="s">
        <v>12</v>
      </c>
      <c r="H27" s="3">
        <v>20</v>
      </c>
      <c r="I27" s="57">
        <v>3.57E-4</v>
      </c>
      <c r="J27" s="57">
        <v>3.57E-4</v>
      </c>
      <c r="K27" s="58">
        <v>98964.5</v>
      </c>
      <c r="L27" s="58">
        <v>35.299999999999997</v>
      </c>
      <c r="M27" s="60">
        <v>57.87</v>
      </c>
    </row>
    <row r="28" spans="1:13" x14ac:dyDescent="0.35">
      <c r="A28" s="3">
        <v>21</v>
      </c>
      <c r="B28" s="57">
        <v>1.137E-3</v>
      </c>
      <c r="C28" s="57">
        <v>1.1360000000000001E-3</v>
      </c>
      <c r="D28" s="58">
        <v>98260.3</v>
      </c>
      <c r="E28" s="58">
        <v>111.6</v>
      </c>
      <c r="F28" s="60">
        <v>51.52</v>
      </c>
      <c r="G28" s="3" t="s">
        <v>12</v>
      </c>
      <c r="H28" s="3">
        <v>21</v>
      </c>
      <c r="I28" s="57">
        <v>2.6499999999999999E-4</v>
      </c>
      <c r="J28" s="57">
        <v>2.6499999999999999E-4</v>
      </c>
      <c r="K28" s="58">
        <v>98929.1</v>
      </c>
      <c r="L28" s="58">
        <v>26.2</v>
      </c>
      <c r="M28" s="60">
        <v>56.89</v>
      </c>
    </row>
    <row r="29" spans="1:13" x14ac:dyDescent="0.35">
      <c r="A29" s="3">
        <v>22</v>
      </c>
      <c r="B29" s="57">
        <v>1.047E-3</v>
      </c>
      <c r="C29" s="57">
        <v>1.047E-3</v>
      </c>
      <c r="D29" s="58">
        <v>98148.7</v>
      </c>
      <c r="E29" s="58">
        <v>102.7</v>
      </c>
      <c r="F29" s="60">
        <v>50.58</v>
      </c>
      <c r="G29" s="3" t="s">
        <v>12</v>
      </c>
      <c r="H29" s="3">
        <v>22</v>
      </c>
      <c r="I29" s="57">
        <v>2.9500000000000001E-4</v>
      </c>
      <c r="J29" s="57">
        <v>2.9500000000000001E-4</v>
      </c>
      <c r="K29" s="58">
        <v>98902.9</v>
      </c>
      <c r="L29" s="58">
        <v>29.2</v>
      </c>
      <c r="M29" s="60">
        <v>55.91</v>
      </c>
    </row>
    <row r="30" spans="1:13" x14ac:dyDescent="0.35">
      <c r="A30" s="3">
        <v>23</v>
      </c>
      <c r="B30" s="57">
        <v>1.106E-3</v>
      </c>
      <c r="C30" s="57">
        <v>1.106E-3</v>
      </c>
      <c r="D30" s="58">
        <v>98046</v>
      </c>
      <c r="E30" s="58">
        <v>108.4</v>
      </c>
      <c r="F30" s="60">
        <v>49.63</v>
      </c>
      <c r="G30" s="3" t="s">
        <v>12</v>
      </c>
      <c r="H30" s="3">
        <v>23</v>
      </c>
      <c r="I30" s="57">
        <v>3.5799999999999997E-4</v>
      </c>
      <c r="J30" s="57">
        <v>3.57E-4</v>
      </c>
      <c r="K30" s="58">
        <v>98873.8</v>
      </c>
      <c r="L30" s="58">
        <v>35.299999999999997</v>
      </c>
      <c r="M30" s="60">
        <v>54.92</v>
      </c>
    </row>
    <row r="31" spans="1:13" x14ac:dyDescent="0.35">
      <c r="A31" s="3">
        <v>24</v>
      </c>
      <c r="B31" s="57">
        <v>1.237E-3</v>
      </c>
      <c r="C31" s="57">
        <v>1.237E-3</v>
      </c>
      <c r="D31" s="58">
        <v>97937.600000000006</v>
      </c>
      <c r="E31" s="58">
        <v>121.1</v>
      </c>
      <c r="F31" s="60">
        <v>48.68</v>
      </c>
      <c r="G31" s="3" t="s">
        <v>12</v>
      </c>
      <c r="H31" s="3">
        <v>24</v>
      </c>
      <c r="I31" s="57">
        <v>4.9700000000000005E-4</v>
      </c>
      <c r="J31" s="57">
        <v>4.9600000000000002E-4</v>
      </c>
      <c r="K31" s="58">
        <v>98838.399999999994</v>
      </c>
      <c r="L31" s="58">
        <v>49.1</v>
      </c>
      <c r="M31" s="60">
        <v>53.94</v>
      </c>
    </row>
    <row r="32" spans="1:13" x14ac:dyDescent="0.35">
      <c r="A32" s="3">
        <v>25</v>
      </c>
      <c r="B32" s="57">
        <v>1.24E-3</v>
      </c>
      <c r="C32" s="57">
        <v>1.2390000000000001E-3</v>
      </c>
      <c r="D32" s="58">
        <v>97816.4</v>
      </c>
      <c r="E32" s="58">
        <v>121.2</v>
      </c>
      <c r="F32" s="60">
        <v>47.74</v>
      </c>
      <c r="G32" s="3" t="s">
        <v>12</v>
      </c>
      <c r="H32" s="3">
        <v>25</v>
      </c>
      <c r="I32" s="57">
        <v>3.8699999999999997E-4</v>
      </c>
      <c r="J32" s="57">
        <v>3.8699999999999997E-4</v>
      </c>
      <c r="K32" s="58">
        <v>98789.3</v>
      </c>
      <c r="L32" s="58">
        <v>38.200000000000003</v>
      </c>
      <c r="M32" s="60">
        <v>52.97</v>
      </c>
    </row>
    <row r="33" spans="1:13" x14ac:dyDescent="0.35">
      <c r="A33" s="3">
        <v>26</v>
      </c>
      <c r="B33" s="57">
        <v>1.315E-3</v>
      </c>
      <c r="C33" s="57">
        <v>1.3140000000000001E-3</v>
      </c>
      <c r="D33" s="58">
        <v>97695.2</v>
      </c>
      <c r="E33" s="58">
        <v>128.4</v>
      </c>
      <c r="F33" s="60">
        <v>46.8</v>
      </c>
      <c r="G33" s="3" t="s">
        <v>12</v>
      </c>
      <c r="H33" s="3">
        <v>26</v>
      </c>
      <c r="I33" s="57">
        <v>4.2299999999999998E-4</v>
      </c>
      <c r="J33" s="57">
        <v>4.2299999999999998E-4</v>
      </c>
      <c r="K33" s="58">
        <v>98751.1</v>
      </c>
      <c r="L33" s="58">
        <v>41.8</v>
      </c>
      <c r="M33" s="60">
        <v>51.99</v>
      </c>
    </row>
    <row r="34" spans="1:13" x14ac:dyDescent="0.35">
      <c r="A34" s="3">
        <v>27</v>
      </c>
      <c r="B34" s="57">
        <v>1.255E-3</v>
      </c>
      <c r="C34" s="57">
        <v>1.2539999999999999E-3</v>
      </c>
      <c r="D34" s="58">
        <v>97566.9</v>
      </c>
      <c r="E34" s="58">
        <v>122.4</v>
      </c>
      <c r="F34" s="60">
        <v>45.86</v>
      </c>
      <c r="G34" s="3" t="s">
        <v>12</v>
      </c>
      <c r="H34" s="3">
        <v>27</v>
      </c>
      <c r="I34" s="57">
        <v>5.9599999999999996E-4</v>
      </c>
      <c r="J34" s="57">
        <v>5.9599999999999996E-4</v>
      </c>
      <c r="K34" s="58">
        <v>98709.3</v>
      </c>
      <c r="L34" s="58">
        <v>58.8</v>
      </c>
      <c r="M34" s="60">
        <v>51.01</v>
      </c>
    </row>
    <row r="35" spans="1:13" x14ac:dyDescent="0.35">
      <c r="A35" s="3">
        <v>28</v>
      </c>
      <c r="B35" s="57">
        <v>1.155E-3</v>
      </c>
      <c r="C35" s="57">
        <v>1.1540000000000001E-3</v>
      </c>
      <c r="D35" s="58">
        <v>97444.5</v>
      </c>
      <c r="E35" s="58">
        <v>112.4</v>
      </c>
      <c r="F35" s="60">
        <v>44.92</v>
      </c>
      <c r="G35" s="3" t="s">
        <v>12</v>
      </c>
      <c r="H35" s="3">
        <v>28</v>
      </c>
      <c r="I35" s="57">
        <v>5.2300000000000003E-4</v>
      </c>
      <c r="J35" s="57">
        <v>5.2300000000000003E-4</v>
      </c>
      <c r="K35" s="58">
        <v>98650.5</v>
      </c>
      <c r="L35" s="58">
        <v>51.6</v>
      </c>
      <c r="M35" s="60">
        <v>50.04</v>
      </c>
    </row>
    <row r="36" spans="1:13" x14ac:dyDescent="0.35">
      <c r="A36" s="3">
        <v>29</v>
      </c>
      <c r="B36" s="57">
        <v>1.351E-3</v>
      </c>
      <c r="C36" s="57">
        <v>1.3500000000000001E-3</v>
      </c>
      <c r="D36" s="58">
        <v>97332.1</v>
      </c>
      <c r="E36" s="58">
        <v>131.4</v>
      </c>
      <c r="F36" s="60">
        <v>43.97</v>
      </c>
      <c r="G36" s="3" t="s">
        <v>12</v>
      </c>
      <c r="H36" s="3">
        <v>29</v>
      </c>
      <c r="I36" s="57">
        <v>5.62E-4</v>
      </c>
      <c r="J36" s="57">
        <v>5.62E-4</v>
      </c>
      <c r="K36" s="58">
        <v>98598.9</v>
      </c>
      <c r="L36" s="58">
        <v>55.4</v>
      </c>
      <c r="M36" s="60">
        <v>49.07</v>
      </c>
    </row>
    <row r="37" spans="1:13" x14ac:dyDescent="0.35">
      <c r="A37" s="3">
        <v>30</v>
      </c>
      <c r="B37" s="57">
        <v>1.1299999999999999E-3</v>
      </c>
      <c r="C37" s="57">
        <v>1.129E-3</v>
      </c>
      <c r="D37" s="58">
        <v>97200.6</v>
      </c>
      <c r="E37" s="58">
        <v>109.8</v>
      </c>
      <c r="F37" s="60">
        <v>43.03</v>
      </c>
      <c r="G37" s="3" t="s">
        <v>12</v>
      </c>
      <c r="H37" s="3">
        <v>30</v>
      </c>
      <c r="I37" s="57">
        <v>4.4700000000000002E-4</v>
      </c>
      <c r="J37" s="57">
        <v>4.4700000000000002E-4</v>
      </c>
      <c r="K37" s="58">
        <v>98543.5</v>
      </c>
      <c r="L37" s="58">
        <v>44</v>
      </c>
      <c r="M37" s="60">
        <v>48.1</v>
      </c>
    </row>
    <row r="38" spans="1:13" x14ac:dyDescent="0.35">
      <c r="A38" s="3">
        <v>31</v>
      </c>
      <c r="B38" s="57">
        <v>1.2620000000000001E-3</v>
      </c>
      <c r="C38" s="57">
        <v>1.261E-3</v>
      </c>
      <c r="D38" s="58">
        <v>97090.9</v>
      </c>
      <c r="E38" s="58">
        <v>122.4</v>
      </c>
      <c r="F38" s="60">
        <v>42.08</v>
      </c>
      <c r="G38" s="3" t="s">
        <v>12</v>
      </c>
      <c r="H38" s="3">
        <v>31</v>
      </c>
      <c r="I38" s="57">
        <v>5.7899999999999998E-4</v>
      </c>
      <c r="J38" s="57">
        <v>5.7899999999999998E-4</v>
      </c>
      <c r="K38" s="58">
        <v>98499.5</v>
      </c>
      <c r="L38" s="58">
        <v>57</v>
      </c>
      <c r="M38" s="60">
        <v>47.12</v>
      </c>
    </row>
    <row r="39" spans="1:13" x14ac:dyDescent="0.35">
      <c r="A39" s="3">
        <v>32</v>
      </c>
      <c r="B39" s="57">
        <v>1.2110000000000001E-3</v>
      </c>
      <c r="C39" s="57">
        <v>1.2099999999999999E-3</v>
      </c>
      <c r="D39" s="58">
        <v>96968.4</v>
      </c>
      <c r="E39" s="58">
        <v>117.3</v>
      </c>
      <c r="F39" s="60">
        <v>41.13</v>
      </c>
      <c r="G39" s="3" t="s">
        <v>12</v>
      </c>
      <c r="H39" s="3">
        <v>32</v>
      </c>
      <c r="I39" s="57">
        <v>4.8099999999999998E-4</v>
      </c>
      <c r="J39" s="57">
        <v>4.8099999999999998E-4</v>
      </c>
      <c r="K39" s="58">
        <v>98442.4</v>
      </c>
      <c r="L39" s="58">
        <v>47.3</v>
      </c>
      <c r="M39" s="60">
        <v>46.14</v>
      </c>
    </row>
    <row r="40" spans="1:13" x14ac:dyDescent="0.35">
      <c r="A40" s="3">
        <v>33</v>
      </c>
      <c r="B40" s="57">
        <v>1.17E-3</v>
      </c>
      <c r="C40" s="57">
        <v>1.1689999999999999E-3</v>
      </c>
      <c r="D40" s="58">
        <v>96851.1</v>
      </c>
      <c r="E40" s="58">
        <v>113.3</v>
      </c>
      <c r="F40" s="60">
        <v>40.18</v>
      </c>
      <c r="G40" s="3" t="s">
        <v>12</v>
      </c>
      <c r="H40" s="3">
        <v>33</v>
      </c>
      <c r="I40" s="57">
        <v>7.0200000000000004E-4</v>
      </c>
      <c r="J40" s="57">
        <v>7.0200000000000004E-4</v>
      </c>
      <c r="K40" s="58">
        <v>98395.1</v>
      </c>
      <c r="L40" s="58">
        <v>69.099999999999994</v>
      </c>
      <c r="M40" s="60">
        <v>45.17</v>
      </c>
    </row>
    <row r="41" spans="1:13" x14ac:dyDescent="0.35">
      <c r="A41" s="3">
        <v>34</v>
      </c>
      <c r="B41" s="57">
        <v>1.1969999999999999E-3</v>
      </c>
      <c r="C41" s="57">
        <v>1.196E-3</v>
      </c>
      <c r="D41" s="58">
        <v>96737.8</v>
      </c>
      <c r="E41" s="58">
        <v>115.7</v>
      </c>
      <c r="F41" s="60">
        <v>39.229999999999997</v>
      </c>
      <c r="G41" s="3" t="s">
        <v>12</v>
      </c>
      <c r="H41" s="3">
        <v>34</v>
      </c>
      <c r="I41" s="57">
        <v>7.6599999999999997E-4</v>
      </c>
      <c r="J41" s="57">
        <v>7.6599999999999997E-4</v>
      </c>
      <c r="K41" s="58">
        <v>98326</v>
      </c>
      <c r="L41" s="58">
        <v>75.3</v>
      </c>
      <c r="M41" s="60">
        <v>44.2</v>
      </c>
    </row>
    <row r="42" spans="1:13" x14ac:dyDescent="0.35">
      <c r="A42" s="3">
        <v>35</v>
      </c>
      <c r="B42" s="57">
        <v>1.5120000000000001E-3</v>
      </c>
      <c r="C42" s="57">
        <v>1.511E-3</v>
      </c>
      <c r="D42" s="58">
        <v>96622.1</v>
      </c>
      <c r="E42" s="58">
        <v>146</v>
      </c>
      <c r="F42" s="60">
        <v>38.270000000000003</v>
      </c>
      <c r="G42" s="3" t="s">
        <v>12</v>
      </c>
      <c r="H42" s="3">
        <v>35</v>
      </c>
      <c r="I42" s="57">
        <v>8.7500000000000002E-4</v>
      </c>
      <c r="J42" s="57">
        <v>8.7500000000000002E-4</v>
      </c>
      <c r="K42" s="58">
        <v>98250.7</v>
      </c>
      <c r="L42" s="58">
        <v>85.9</v>
      </c>
      <c r="M42" s="60">
        <v>43.23</v>
      </c>
    </row>
    <row r="43" spans="1:13" x14ac:dyDescent="0.35">
      <c r="A43" s="3">
        <v>36</v>
      </c>
      <c r="B43" s="57">
        <v>1.5900000000000001E-3</v>
      </c>
      <c r="C43" s="57">
        <v>1.5889999999999999E-3</v>
      </c>
      <c r="D43" s="58">
        <v>96476.2</v>
      </c>
      <c r="E43" s="58">
        <v>153.30000000000001</v>
      </c>
      <c r="F43" s="60">
        <v>37.33</v>
      </c>
      <c r="G43" s="3" t="s">
        <v>12</v>
      </c>
      <c r="H43" s="3">
        <v>36</v>
      </c>
      <c r="I43" s="57">
        <v>8.9700000000000001E-4</v>
      </c>
      <c r="J43" s="57">
        <v>8.9599999999999999E-4</v>
      </c>
      <c r="K43" s="58">
        <v>98164.800000000003</v>
      </c>
      <c r="L43" s="58">
        <v>88</v>
      </c>
      <c r="M43" s="60">
        <v>42.27</v>
      </c>
    </row>
    <row r="44" spans="1:13" x14ac:dyDescent="0.35">
      <c r="A44" s="3">
        <v>37</v>
      </c>
      <c r="B44" s="57">
        <v>1.6459999999999999E-3</v>
      </c>
      <c r="C44" s="57">
        <v>1.645E-3</v>
      </c>
      <c r="D44" s="58">
        <v>96322.9</v>
      </c>
      <c r="E44" s="58">
        <v>158.4</v>
      </c>
      <c r="F44" s="60">
        <v>36.39</v>
      </c>
      <c r="G44" s="3" t="s">
        <v>12</v>
      </c>
      <c r="H44" s="3">
        <v>37</v>
      </c>
      <c r="I44" s="57">
        <v>8.0800000000000002E-4</v>
      </c>
      <c r="J44" s="57">
        <v>8.0800000000000002E-4</v>
      </c>
      <c r="K44" s="58">
        <v>98076.800000000003</v>
      </c>
      <c r="L44" s="58">
        <v>79.2</v>
      </c>
      <c r="M44" s="60">
        <v>41.31</v>
      </c>
    </row>
    <row r="45" spans="1:13" x14ac:dyDescent="0.35">
      <c r="A45" s="3">
        <v>38</v>
      </c>
      <c r="B45" s="57">
        <v>1.8010000000000001E-3</v>
      </c>
      <c r="C45" s="57">
        <v>1.799E-3</v>
      </c>
      <c r="D45" s="58">
        <v>96164.4</v>
      </c>
      <c r="E45" s="58">
        <v>173</v>
      </c>
      <c r="F45" s="60">
        <v>35.450000000000003</v>
      </c>
      <c r="G45" s="3" t="s">
        <v>12</v>
      </c>
      <c r="H45" s="3">
        <v>38</v>
      </c>
      <c r="I45" s="57">
        <v>1.2999999999999999E-3</v>
      </c>
      <c r="J45" s="57">
        <v>1.299E-3</v>
      </c>
      <c r="K45" s="58">
        <v>97997.6</v>
      </c>
      <c r="L45" s="58">
        <v>127.3</v>
      </c>
      <c r="M45" s="60">
        <v>40.340000000000003</v>
      </c>
    </row>
    <row r="46" spans="1:13" x14ac:dyDescent="0.35">
      <c r="A46" s="3">
        <v>39</v>
      </c>
      <c r="B46" s="57">
        <v>1.885E-3</v>
      </c>
      <c r="C46" s="57">
        <v>1.8829999999999999E-3</v>
      </c>
      <c r="D46" s="58">
        <v>95991.4</v>
      </c>
      <c r="E46" s="58">
        <v>180.7</v>
      </c>
      <c r="F46" s="60">
        <v>34.51</v>
      </c>
      <c r="G46" s="3" t="s">
        <v>12</v>
      </c>
      <c r="H46" s="3">
        <v>39</v>
      </c>
      <c r="I46" s="57">
        <v>1.389E-3</v>
      </c>
      <c r="J46" s="57">
        <v>1.389E-3</v>
      </c>
      <c r="K46" s="58">
        <v>97870.3</v>
      </c>
      <c r="L46" s="58">
        <v>135.9</v>
      </c>
      <c r="M46" s="60">
        <v>39.39</v>
      </c>
    </row>
    <row r="47" spans="1:13" x14ac:dyDescent="0.35">
      <c r="A47" s="3">
        <v>40</v>
      </c>
      <c r="B47" s="57">
        <v>2.3640000000000002E-3</v>
      </c>
      <c r="C47" s="57">
        <v>2.3609999999999998E-3</v>
      </c>
      <c r="D47" s="58">
        <v>95810.7</v>
      </c>
      <c r="E47" s="58">
        <v>226.2</v>
      </c>
      <c r="F47" s="60">
        <v>33.58</v>
      </c>
      <c r="G47" s="3" t="s">
        <v>12</v>
      </c>
      <c r="H47" s="3">
        <v>40</v>
      </c>
      <c r="I47" s="57">
        <v>1.2179999999999999E-3</v>
      </c>
      <c r="J47" s="57">
        <v>1.2179999999999999E-3</v>
      </c>
      <c r="K47" s="58">
        <v>97734.399999999994</v>
      </c>
      <c r="L47" s="58">
        <v>119</v>
      </c>
      <c r="M47" s="60">
        <v>38.44</v>
      </c>
    </row>
    <row r="48" spans="1:13" x14ac:dyDescent="0.35">
      <c r="A48" s="3">
        <v>41</v>
      </c>
      <c r="B48" s="57">
        <v>2.7009999999999998E-3</v>
      </c>
      <c r="C48" s="57">
        <v>2.6970000000000002E-3</v>
      </c>
      <c r="D48" s="58">
        <v>95584.4</v>
      </c>
      <c r="E48" s="58">
        <v>257.8</v>
      </c>
      <c r="F48" s="60">
        <v>32.65</v>
      </c>
      <c r="G48" s="3" t="s">
        <v>12</v>
      </c>
      <c r="H48" s="3">
        <v>41</v>
      </c>
      <c r="I48" s="57">
        <v>1.4519999999999999E-3</v>
      </c>
      <c r="J48" s="57">
        <v>1.451E-3</v>
      </c>
      <c r="K48" s="58">
        <v>97615.4</v>
      </c>
      <c r="L48" s="58">
        <v>141.6</v>
      </c>
      <c r="M48" s="60">
        <v>37.49</v>
      </c>
    </row>
    <row r="49" spans="1:13" x14ac:dyDescent="0.35">
      <c r="A49" s="3">
        <v>42</v>
      </c>
      <c r="B49" s="57">
        <v>2.4380000000000001E-3</v>
      </c>
      <c r="C49" s="57">
        <v>2.4350000000000001E-3</v>
      </c>
      <c r="D49" s="58">
        <v>95326.7</v>
      </c>
      <c r="E49" s="58">
        <v>232.1</v>
      </c>
      <c r="F49" s="60">
        <v>31.74</v>
      </c>
      <c r="G49" s="3" t="s">
        <v>12</v>
      </c>
      <c r="H49" s="3">
        <v>42</v>
      </c>
      <c r="I49" s="57">
        <v>1.3699999999999999E-3</v>
      </c>
      <c r="J49" s="57">
        <v>1.369E-3</v>
      </c>
      <c r="K49" s="58">
        <v>97473.8</v>
      </c>
      <c r="L49" s="58">
        <v>133.5</v>
      </c>
      <c r="M49" s="60">
        <v>36.54</v>
      </c>
    </row>
    <row r="50" spans="1:13" x14ac:dyDescent="0.35">
      <c r="A50" s="3">
        <v>43</v>
      </c>
      <c r="B50" s="57">
        <v>2.7100000000000002E-3</v>
      </c>
      <c r="C50" s="57">
        <v>2.7060000000000001E-3</v>
      </c>
      <c r="D50" s="58">
        <v>95094.5</v>
      </c>
      <c r="E50" s="58">
        <v>257.3</v>
      </c>
      <c r="F50" s="60">
        <v>30.82</v>
      </c>
      <c r="G50" s="3" t="s">
        <v>12</v>
      </c>
      <c r="H50" s="3">
        <v>43</v>
      </c>
      <c r="I50" s="57">
        <v>1.784E-3</v>
      </c>
      <c r="J50" s="57">
        <v>1.7830000000000001E-3</v>
      </c>
      <c r="K50" s="58">
        <v>97340.3</v>
      </c>
      <c r="L50" s="58">
        <v>173.5</v>
      </c>
      <c r="M50" s="60">
        <v>35.590000000000003</v>
      </c>
    </row>
    <row r="51" spans="1:13" x14ac:dyDescent="0.35">
      <c r="A51" s="3">
        <v>44</v>
      </c>
      <c r="B51" s="57">
        <v>2.9880000000000002E-3</v>
      </c>
      <c r="C51" s="57">
        <v>2.983E-3</v>
      </c>
      <c r="D51" s="58">
        <v>94837.2</v>
      </c>
      <c r="E51" s="58">
        <v>282.89999999999998</v>
      </c>
      <c r="F51" s="60">
        <v>29.9</v>
      </c>
      <c r="G51" s="3" t="s">
        <v>12</v>
      </c>
      <c r="H51" s="3">
        <v>44</v>
      </c>
      <c r="I51" s="57">
        <v>2.006E-3</v>
      </c>
      <c r="J51" s="57">
        <v>2.0040000000000001E-3</v>
      </c>
      <c r="K51" s="58">
        <v>97166.8</v>
      </c>
      <c r="L51" s="58">
        <v>194.7</v>
      </c>
      <c r="M51" s="60">
        <v>34.659999999999997</v>
      </c>
    </row>
    <row r="52" spans="1:13" x14ac:dyDescent="0.35">
      <c r="A52" s="3">
        <v>45</v>
      </c>
      <c r="B52" s="57">
        <v>3.5599999999999998E-3</v>
      </c>
      <c r="C52" s="57">
        <v>3.5530000000000002E-3</v>
      </c>
      <c r="D52" s="58">
        <v>94554.3</v>
      </c>
      <c r="E52" s="58">
        <v>336</v>
      </c>
      <c r="F52" s="60">
        <v>28.99</v>
      </c>
      <c r="G52" s="3" t="s">
        <v>12</v>
      </c>
      <c r="H52" s="3">
        <v>45</v>
      </c>
      <c r="I52" s="57">
        <v>2.2239999999999998E-3</v>
      </c>
      <c r="J52" s="57">
        <v>2.222E-3</v>
      </c>
      <c r="K52" s="58">
        <v>96972.1</v>
      </c>
      <c r="L52" s="58">
        <v>215.5</v>
      </c>
      <c r="M52" s="60">
        <v>33.72</v>
      </c>
    </row>
    <row r="53" spans="1:13" x14ac:dyDescent="0.35">
      <c r="A53" s="3">
        <v>46</v>
      </c>
      <c r="B53" s="57">
        <v>3.888E-3</v>
      </c>
      <c r="C53" s="57">
        <v>3.8809999999999999E-3</v>
      </c>
      <c r="D53" s="58">
        <v>94218.3</v>
      </c>
      <c r="E53" s="58">
        <v>365.6</v>
      </c>
      <c r="F53" s="60">
        <v>28.09</v>
      </c>
      <c r="G53" s="3" t="s">
        <v>12</v>
      </c>
      <c r="H53" s="3">
        <v>46</v>
      </c>
      <c r="I53" s="57">
        <v>2.4650000000000002E-3</v>
      </c>
      <c r="J53" s="57">
        <v>2.4620000000000002E-3</v>
      </c>
      <c r="K53" s="58">
        <v>96756.6</v>
      </c>
      <c r="L53" s="58">
        <v>238.2</v>
      </c>
      <c r="M53" s="60">
        <v>32.799999999999997</v>
      </c>
    </row>
    <row r="54" spans="1:13" x14ac:dyDescent="0.35">
      <c r="A54" s="3">
        <v>47</v>
      </c>
      <c r="B54" s="57">
        <v>4.4850000000000003E-3</v>
      </c>
      <c r="C54" s="57">
        <v>4.4749999999999998E-3</v>
      </c>
      <c r="D54" s="58">
        <v>93852.7</v>
      </c>
      <c r="E54" s="58">
        <v>420</v>
      </c>
      <c r="F54" s="60">
        <v>27.2</v>
      </c>
      <c r="G54" s="3" t="s">
        <v>12</v>
      </c>
      <c r="H54" s="3">
        <v>47</v>
      </c>
      <c r="I54" s="57">
        <v>2.8059999999999999E-3</v>
      </c>
      <c r="J54" s="57">
        <v>2.8029999999999999E-3</v>
      </c>
      <c r="K54" s="58">
        <v>96518.399999999994</v>
      </c>
      <c r="L54" s="58">
        <v>270.5</v>
      </c>
      <c r="M54" s="60">
        <v>31.88</v>
      </c>
    </row>
    <row r="55" spans="1:13" x14ac:dyDescent="0.35">
      <c r="A55" s="3">
        <v>48</v>
      </c>
      <c r="B55" s="57">
        <v>4.9959999999999996E-3</v>
      </c>
      <c r="C55" s="57">
        <v>4.9829999999999996E-3</v>
      </c>
      <c r="D55" s="58">
        <v>93432.7</v>
      </c>
      <c r="E55" s="58">
        <v>465.6</v>
      </c>
      <c r="F55" s="60">
        <v>26.32</v>
      </c>
      <c r="G55" s="3" t="s">
        <v>12</v>
      </c>
      <c r="H55" s="3">
        <v>48</v>
      </c>
      <c r="I55" s="57">
        <v>3.1649999999999998E-3</v>
      </c>
      <c r="J55" s="57">
        <v>3.16E-3</v>
      </c>
      <c r="K55" s="58">
        <v>96247.9</v>
      </c>
      <c r="L55" s="58">
        <v>304.2</v>
      </c>
      <c r="M55" s="60">
        <v>30.97</v>
      </c>
    </row>
    <row r="56" spans="1:13" x14ac:dyDescent="0.35">
      <c r="A56" s="3">
        <v>49</v>
      </c>
      <c r="B56" s="57">
        <v>5.9500000000000004E-3</v>
      </c>
      <c r="C56" s="57">
        <v>5.9329999999999999E-3</v>
      </c>
      <c r="D56" s="58">
        <v>92967.1</v>
      </c>
      <c r="E56" s="58">
        <v>551.5</v>
      </c>
      <c r="F56" s="60">
        <v>25.45</v>
      </c>
      <c r="G56" s="3" t="s">
        <v>12</v>
      </c>
      <c r="H56" s="3">
        <v>49</v>
      </c>
      <c r="I56" s="57">
        <v>3.336E-3</v>
      </c>
      <c r="J56" s="57">
        <v>3.3310000000000002E-3</v>
      </c>
      <c r="K56" s="58">
        <v>95943.7</v>
      </c>
      <c r="L56" s="58">
        <v>319.5</v>
      </c>
      <c r="M56" s="60">
        <v>30.06</v>
      </c>
    </row>
    <row r="57" spans="1:13" x14ac:dyDescent="0.35">
      <c r="A57" s="3">
        <v>50</v>
      </c>
      <c r="B57" s="57">
        <v>6.2589999999999998E-3</v>
      </c>
      <c r="C57" s="57">
        <v>6.2399999999999999E-3</v>
      </c>
      <c r="D57" s="58">
        <v>92415.6</v>
      </c>
      <c r="E57" s="58">
        <v>576.6</v>
      </c>
      <c r="F57" s="60">
        <v>24.59</v>
      </c>
      <c r="G57" s="3" t="s">
        <v>12</v>
      </c>
      <c r="H57" s="3">
        <v>50</v>
      </c>
      <c r="I57" s="57">
        <v>3.738E-3</v>
      </c>
      <c r="J57" s="57">
        <v>3.7309999999999999E-3</v>
      </c>
      <c r="K57" s="58">
        <v>95624.2</v>
      </c>
      <c r="L57" s="58">
        <v>356.8</v>
      </c>
      <c r="M57" s="60">
        <v>29.16</v>
      </c>
    </row>
    <row r="58" spans="1:13" x14ac:dyDescent="0.35">
      <c r="A58" s="3">
        <v>51</v>
      </c>
      <c r="B58" s="57">
        <v>6.9959999999999996E-3</v>
      </c>
      <c r="C58" s="57">
        <v>6.9719999999999999E-3</v>
      </c>
      <c r="D58" s="58">
        <v>91838.9</v>
      </c>
      <c r="E58" s="58">
        <v>640.29999999999995</v>
      </c>
      <c r="F58" s="60">
        <v>23.75</v>
      </c>
      <c r="G58" s="3" t="s">
        <v>12</v>
      </c>
      <c r="H58" s="3">
        <v>51</v>
      </c>
      <c r="I58" s="57">
        <v>4.2249999999999996E-3</v>
      </c>
      <c r="J58" s="57">
        <v>4.2160000000000001E-3</v>
      </c>
      <c r="K58" s="58">
        <v>95267.4</v>
      </c>
      <c r="L58" s="58">
        <v>401.7</v>
      </c>
      <c r="M58" s="60">
        <v>28.27</v>
      </c>
    </row>
    <row r="59" spans="1:13" x14ac:dyDescent="0.35">
      <c r="A59" s="3">
        <v>52</v>
      </c>
      <c r="B59" s="57">
        <v>7.4479999999999998E-3</v>
      </c>
      <c r="C59" s="57">
        <v>7.4200000000000004E-3</v>
      </c>
      <c r="D59" s="58">
        <v>91198.6</v>
      </c>
      <c r="E59" s="58">
        <v>676.7</v>
      </c>
      <c r="F59" s="60">
        <v>22.91</v>
      </c>
      <c r="G59" s="3" t="s">
        <v>12</v>
      </c>
      <c r="H59" s="3">
        <v>52</v>
      </c>
      <c r="I59" s="57">
        <v>4.6909999999999999E-3</v>
      </c>
      <c r="J59" s="57">
        <v>4.6800000000000001E-3</v>
      </c>
      <c r="K59" s="58">
        <v>94865.8</v>
      </c>
      <c r="L59" s="58">
        <v>444</v>
      </c>
      <c r="M59" s="60">
        <v>27.39</v>
      </c>
    </row>
    <row r="60" spans="1:13" x14ac:dyDescent="0.35">
      <c r="A60" s="3">
        <v>53</v>
      </c>
      <c r="B60" s="57">
        <v>8.633E-3</v>
      </c>
      <c r="C60" s="57">
        <v>8.5959999999999995E-3</v>
      </c>
      <c r="D60" s="58">
        <v>90521.9</v>
      </c>
      <c r="E60" s="58">
        <v>778.1</v>
      </c>
      <c r="F60" s="60">
        <v>22.08</v>
      </c>
      <c r="G60" s="3" t="s">
        <v>12</v>
      </c>
      <c r="H60" s="3">
        <v>53</v>
      </c>
      <c r="I60" s="57">
        <v>4.7739999999999996E-3</v>
      </c>
      <c r="J60" s="57">
        <v>4.7629999999999999E-3</v>
      </c>
      <c r="K60" s="58">
        <v>94421.8</v>
      </c>
      <c r="L60" s="58">
        <v>449.7</v>
      </c>
      <c r="M60" s="60">
        <v>26.51</v>
      </c>
    </row>
    <row r="61" spans="1:13" x14ac:dyDescent="0.35">
      <c r="A61" s="3">
        <v>54</v>
      </c>
      <c r="B61" s="57">
        <v>8.8889999999999993E-3</v>
      </c>
      <c r="C61" s="57">
        <v>8.8489999999999992E-3</v>
      </c>
      <c r="D61" s="58">
        <v>89743.8</v>
      </c>
      <c r="E61" s="58">
        <v>794.2</v>
      </c>
      <c r="F61" s="60">
        <v>21.26</v>
      </c>
      <c r="G61" s="3" t="s">
        <v>12</v>
      </c>
      <c r="H61" s="3">
        <v>54</v>
      </c>
      <c r="I61" s="57">
        <v>5.4970000000000001E-3</v>
      </c>
      <c r="J61" s="57">
        <v>5.4819999999999999E-3</v>
      </c>
      <c r="K61" s="58">
        <v>93972.1</v>
      </c>
      <c r="L61" s="58">
        <v>515.1</v>
      </c>
      <c r="M61" s="60">
        <v>25.64</v>
      </c>
    </row>
    <row r="62" spans="1:13" x14ac:dyDescent="0.35">
      <c r="A62" s="3">
        <v>55</v>
      </c>
      <c r="B62" s="57">
        <v>1.0544E-2</v>
      </c>
      <c r="C62" s="57">
        <v>1.0489E-2</v>
      </c>
      <c r="D62" s="58">
        <v>88949.6</v>
      </c>
      <c r="E62" s="58">
        <v>933</v>
      </c>
      <c r="F62" s="60">
        <v>20.45</v>
      </c>
      <c r="G62" s="3" t="s">
        <v>12</v>
      </c>
      <c r="H62" s="3">
        <v>55</v>
      </c>
      <c r="I62" s="57">
        <v>5.6429999999999996E-3</v>
      </c>
      <c r="J62" s="57">
        <v>5.6270000000000001E-3</v>
      </c>
      <c r="K62" s="58">
        <v>93456.9</v>
      </c>
      <c r="L62" s="58">
        <v>525.9</v>
      </c>
      <c r="M62" s="60">
        <v>24.78</v>
      </c>
    </row>
    <row r="63" spans="1:13" x14ac:dyDescent="0.35">
      <c r="A63" s="3">
        <v>56</v>
      </c>
      <c r="B63" s="57">
        <v>1.086E-2</v>
      </c>
      <c r="C63" s="57">
        <v>1.0801E-2</v>
      </c>
      <c r="D63" s="58">
        <v>88016.6</v>
      </c>
      <c r="E63" s="58">
        <v>950.7</v>
      </c>
      <c r="F63" s="60">
        <v>19.66</v>
      </c>
      <c r="G63" s="3" t="s">
        <v>12</v>
      </c>
      <c r="H63" s="3">
        <v>56</v>
      </c>
      <c r="I63" s="57">
        <v>7.0600000000000003E-3</v>
      </c>
      <c r="J63" s="57">
        <v>7.0359999999999997E-3</v>
      </c>
      <c r="K63" s="58">
        <v>92931</v>
      </c>
      <c r="L63" s="58">
        <v>653.79999999999995</v>
      </c>
      <c r="M63" s="60">
        <v>23.91</v>
      </c>
    </row>
    <row r="64" spans="1:13" x14ac:dyDescent="0.35">
      <c r="A64" s="3">
        <v>57</v>
      </c>
      <c r="B64" s="57">
        <v>1.2954E-2</v>
      </c>
      <c r="C64" s="57">
        <v>1.2869999999999999E-2</v>
      </c>
      <c r="D64" s="58">
        <v>87066</v>
      </c>
      <c r="E64" s="58">
        <v>1120.5999999999999</v>
      </c>
      <c r="F64" s="60">
        <v>18.87</v>
      </c>
      <c r="G64" s="3" t="s">
        <v>12</v>
      </c>
      <c r="H64" s="3">
        <v>57</v>
      </c>
      <c r="I64" s="57">
        <v>8.2749999999999994E-3</v>
      </c>
      <c r="J64" s="57">
        <v>8.2410000000000001E-3</v>
      </c>
      <c r="K64" s="58">
        <v>92277.2</v>
      </c>
      <c r="L64" s="58">
        <v>760.4</v>
      </c>
      <c r="M64" s="60">
        <v>23.08</v>
      </c>
    </row>
    <row r="65" spans="1:13" x14ac:dyDescent="0.35">
      <c r="A65" s="3">
        <v>58</v>
      </c>
      <c r="B65" s="57">
        <v>1.4245000000000001E-2</v>
      </c>
      <c r="C65" s="57">
        <v>1.4144E-2</v>
      </c>
      <c r="D65" s="58">
        <v>85945.4</v>
      </c>
      <c r="E65" s="58">
        <v>1215.5999999999999</v>
      </c>
      <c r="F65" s="60">
        <v>18.11</v>
      </c>
      <c r="G65" s="3" t="s">
        <v>12</v>
      </c>
      <c r="H65" s="3">
        <v>58</v>
      </c>
      <c r="I65" s="57">
        <v>8.4329999999999995E-3</v>
      </c>
      <c r="J65" s="57">
        <v>8.3979999999999992E-3</v>
      </c>
      <c r="K65" s="58">
        <v>91516.800000000003</v>
      </c>
      <c r="L65" s="58">
        <v>768.6</v>
      </c>
      <c r="M65" s="60">
        <v>22.27</v>
      </c>
    </row>
    <row r="66" spans="1:13" x14ac:dyDescent="0.35">
      <c r="A66" s="3">
        <v>59</v>
      </c>
      <c r="B66" s="57">
        <v>1.5691E-2</v>
      </c>
      <c r="C66" s="57">
        <v>1.5569E-2</v>
      </c>
      <c r="D66" s="58">
        <v>84729.8</v>
      </c>
      <c r="E66" s="58">
        <v>1319.1</v>
      </c>
      <c r="F66" s="60">
        <v>17.36</v>
      </c>
      <c r="G66" s="3" t="s">
        <v>12</v>
      </c>
      <c r="H66" s="3">
        <v>59</v>
      </c>
      <c r="I66" s="57">
        <v>9.8729999999999998E-3</v>
      </c>
      <c r="J66" s="57">
        <v>9.8250000000000004E-3</v>
      </c>
      <c r="K66" s="58">
        <v>90748.2</v>
      </c>
      <c r="L66" s="58">
        <v>891.6</v>
      </c>
      <c r="M66" s="60">
        <v>21.45</v>
      </c>
    </row>
    <row r="67" spans="1:13" x14ac:dyDescent="0.35">
      <c r="A67" s="3">
        <v>60</v>
      </c>
      <c r="B67" s="57">
        <v>1.6993999999999999E-2</v>
      </c>
      <c r="C67" s="57">
        <v>1.6851000000000001E-2</v>
      </c>
      <c r="D67" s="58">
        <v>83410.600000000006</v>
      </c>
      <c r="E67" s="58">
        <v>1405.5</v>
      </c>
      <c r="F67" s="60">
        <v>16.63</v>
      </c>
      <c r="G67" s="3" t="s">
        <v>12</v>
      </c>
      <c r="H67" s="3">
        <v>60</v>
      </c>
      <c r="I67" s="57">
        <v>1.0696000000000001E-2</v>
      </c>
      <c r="J67" s="57">
        <v>1.0638999999999999E-2</v>
      </c>
      <c r="K67" s="58">
        <v>89856.6</v>
      </c>
      <c r="L67" s="58">
        <v>956</v>
      </c>
      <c r="M67" s="60">
        <v>20.66</v>
      </c>
    </row>
    <row r="68" spans="1:13" x14ac:dyDescent="0.35">
      <c r="A68" s="3">
        <v>61</v>
      </c>
      <c r="B68" s="57">
        <v>1.9411000000000001E-2</v>
      </c>
      <c r="C68" s="57">
        <v>1.9224999999999999E-2</v>
      </c>
      <c r="D68" s="58">
        <v>82005.100000000006</v>
      </c>
      <c r="E68" s="58">
        <v>1576.5</v>
      </c>
      <c r="F68" s="60">
        <v>15.91</v>
      </c>
      <c r="G68" s="3" t="s">
        <v>12</v>
      </c>
      <c r="H68" s="3">
        <v>61</v>
      </c>
      <c r="I68" s="57">
        <v>1.2102E-2</v>
      </c>
      <c r="J68" s="57">
        <v>1.2030000000000001E-2</v>
      </c>
      <c r="K68" s="58">
        <v>88900.7</v>
      </c>
      <c r="L68" s="58">
        <v>1069.4000000000001</v>
      </c>
      <c r="M68" s="60">
        <v>19.88</v>
      </c>
    </row>
    <row r="69" spans="1:13" x14ac:dyDescent="0.35">
      <c r="A69" s="3">
        <v>62</v>
      </c>
      <c r="B69" s="57">
        <v>2.2492999999999999E-2</v>
      </c>
      <c r="C69" s="57">
        <v>2.2242999999999999E-2</v>
      </c>
      <c r="D69" s="58">
        <v>80428.600000000006</v>
      </c>
      <c r="E69" s="58">
        <v>1789</v>
      </c>
      <c r="F69" s="60">
        <v>15.21</v>
      </c>
      <c r="G69" s="3" t="s">
        <v>12</v>
      </c>
      <c r="H69" s="3">
        <v>62</v>
      </c>
      <c r="I69" s="57">
        <v>1.2955E-2</v>
      </c>
      <c r="J69" s="57">
        <v>1.2871E-2</v>
      </c>
      <c r="K69" s="58">
        <v>87831.2</v>
      </c>
      <c r="L69" s="58">
        <v>1130.5</v>
      </c>
      <c r="M69" s="60">
        <v>19.11</v>
      </c>
    </row>
    <row r="70" spans="1:13" x14ac:dyDescent="0.35">
      <c r="A70" s="3">
        <v>63</v>
      </c>
      <c r="B70" s="57">
        <v>2.4948000000000001E-2</v>
      </c>
      <c r="C70" s="57">
        <v>2.4641E-2</v>
      </c>
      <c r="D70" s="58">
        <v>78639.600000000006</v>
      </c>
      <c r="E70" s="58">
        <v>1937.7</v>
      </c>
      <c r="F70" s="60">
        <v>14.54</v>
      </c>
      <c r="G70" s="3" t="s">
        <v>12</v>
      </c>
      <c r="H70" s="3">
        <v>63</v>
      </c>
      <c r="I70" s="57">
        <v>1.4555999999999999E-2</v>
      </c>
      <c r="J70" s="57">
        <v>1.4449999999999999E-2</v>
      </c>
      <c r="K70" s="58">
        <v>86700.7</v>
      </c>
      <c r="L70" s="58">
        <v>1252.9000000000001</v>
      </c>
      <c r="M70" s="60">
        <v>18.350000000000001</v>
      </c>
    </row>
    <row r="71" spans="1:13" x14ac:dyDescent="0.35">
      <c r="A71" s="3">
        <v>64</v>
      </c>
      <c r="B71" s="57">
        <v>2.6630999999999998E-2</v>
      </c>
      <c r="C71" s="57">
        <v>2.6280999999999999E-2</v>
      </c>
      <c r="D71" s="58">
        <v>76701.8</v>
      </c>
      <c r="E71" s="58">
        <v>2015.8</v>
      </c>
      <c r="F71" s="60">
        <v>13.9</v>
      </c>
      <c r="G71" s="3" t="s">
        <v>12</v>
      </c>
      <c r="H71" s="3">
        <v>64</v>
      </c>
      <c r="I71" s="57">
        <v>1.5426E-2</v>
      </c>
      <c r="J71" s="57">
        <v>1.5308E-2</v>
      </c>
      <c r="K71" s="58">
        <v>85447.9</v>
      </c>
      <c r="L71" s="58">
        <v>1308.0999999999999</v>
      </c>
      <c r="M71" s="60">
        <v>17.62</v>
      </c>
    </row>
    <row r="72" spans="1:13" x14ac:dyDescent="0.35">
      <c r="A72" s="3">
        <v>65</v>
      </c>
      <c r="B72" s="57">
        <v>3.0719E-2</v>
      </c>
      <c r="C72" s="57">
        <v>3.0254E-2</v>
      </c>
      <c r="D72" s="58">
        <v>74686.100000000006</v>
      </c>
      <c r="E72" s="58">
        <v>2259.6</v>
      </c>
      <c r="F72" s="60">
        <v>13.26</v>
      </c>
      <c r="G72" s="3" t="s">
        <v>12</v>
      </c>
      <c r="H72" s="3">
        <v>65</v>
      </c>
      <c r="I72" s="57">
        <v>1.7752E-2</v>
      </c>
      <c r="J72" s="57">
        <v>1.7596000000000001E-2</v>
      </c>
      <c r="K72" s="58">
        <v>84139.8</v>
      </c>
      <c r="L72" s="58">
        <v>1480.5</v>
      </c>
      <c r="M72" s="60">
        <v>16.88</v>
      </c>
    </row>
    <row r="73" spans="1:13" x14ac:dyDescent="0.35">
      <c r="A73" s="3">
        <v>66</v>
      </c>
      <c r="B73" s="57">
        <v>3.2819000000000001E-2</v>
      </c>
      <c r="C73" s="57">
        <v>3.2289999999999999E-2</v>
      </c>
      <c r="D73" s="58">
        <v>72426.5</v>
      </c>
      <c r="E73" s="58">
        <v>2338.6</v>
      </c>
      <c r="F73" s="60">
        <v>12.66</v>
      </c>
      <c r="G73" s="3" t="s">
        <v>12</v>
      </c>
      <c r="H73" s="3">
        <v>66</v>
      </c>
      <c r="I73" s="57">
        <v>1.9087E-2</v>
      </c>
      <c r="J73" s="57">
        <v>1.8907E-2</v>
      </c>
      <c r="K73" s="58">
        <v>82659.199999999997</v>
      </c>
      <c r="L73" s="58">
        <v>1562.8</v>
      </c>
      <c r="M73" s="60">
        <v>16.18</v>
      </c>
    </row>
    <row r="74" spans="1:13" x14ac:dyDescent="0.35">
      <c r="A74" s="3">
        <v>67</v>
      </c>
      <c r="B74" s="57">
        <v>3.7629999999999997E-2</v>
      </c>
      <c r="C74" s="57">
        <v>3.6935000000000003E-2</v>
      </c>
      <c r="D74" s="58">
        <v>70087.899999999994</v>
      </c>
      <c r="E74" s="58">
        <v>2588.6999999999998</v>
      </c>
      <c r="F74" s="60">
        <v>12.06</v>
      </c>
      <c r="G74" s="3" t="s">
        <v>12</v>
      </c>
      <c r="H74" s="3">
        <v>67</v>
      </c>
      <c r="I74" s="57">
        <v>2.1312000000000001E-2</v>
      </c>
      <c r="J74" s="57">
        <v>2.1087000000000002E-2</v>
      </c>
      <c r="K74" s="58">
        <v>81096.399999999994</v>
      </c>
      <c r="L74" s="58">
        <v>1710.1</v>
      </c>
      <c r="M74" s="60">
        <v>15.48</v>
      </c>
    </row>
    <row r="75" spans="1:13" x14ac:dyDescent="0.35">
      <c r="A75" s="3">
        <v>68</v>
      </c>
      <c r="B75" s="57">
        <v>4.1146000000000002E-2</v>
      </c>
      <c r="C75" s="57">
        <v>4.0315999999999998E-2</v>
      </c>
      <c r="D75" s="58">
        <v>67499.199999999997</v>
      </c>
      <c r="E75" s="58">
        <v>2721.3</v>
      </c>
      <c r="F75" s="60">
        <v>11.5</v>
      </c>
      <c r="G75" s="3" t="s">
        <v>12</v>
      </c>
      <c r="H75" s="3">
        <v>68</v>
      </c>
      <c r="I75" s="57">
        <v>2.3376000000000001E-2</v>
      </c>
      <c r="J75" s="57">
        <v>2.3106000000000002E-2</v>
      </c>
      <c r="K75" s="58">
        <v>79386.3</v>
      </c>
      <c r="L75" s="58">
        <v>1834.3</v>
      </c>
      <c r="M75" s="60">
        <v>14.8</v>
      </c>
    </row>
    <row r="76" spans="1:13" x14ac:dyDescent="0.35">
      <c r="A76" s="3">
        <v>69</v>
      </c>
      <c r="B76" s="57">
        <v>4.2991000000000001E-2</v>
      </c>
      <c r="C76" s="57">
        <v>4.2085999999999998E-2</v>
      </c>
      <c r="D76" s="58">
        <v>64777.9</v>
      </c>
      <c r="E76" s="58">
        <v>2726.3</v>
      </c>
      <c r="F76" s="60">
        <v>10.97</v>
      </c>
      <c r="G76" s="3" t="s">
        <v>12</v>
      </c>
      <c r="H76" s="3">
        <v>69</v>
      </c>
      <c r="I76" s="57">
        <v>2.5134E-2</v>
      </c>
      <c r="J76" s="57">
        <v>2.4822E-2</v>
      </c>
      <c r="K76" s="58">
        <v>77552</v>
      </c>
      <c r="L76" s="58">
        <v>1925</v>
      </c>
      <c r="M76" s="60">
        <v>14.14</v>
      </c>
    </row>
    <row r="77" spans="1:13" x14ac:dyDescent="0.35">
      <c r="A77" s="3">
        <v>70</v>
      </c>
      <c r="B77" s="57">
        <v>4.7662000000000003E-2</v>
      </c>
      <c r="C77" s="57">
        <v>4.6552000000000003E-2</v>
      </c>
      <c r="D77" s="58">
        <v>62051.6</v>
      </c>
      <c r="E77" s="58">
        <v>2888.6</v>
      </c>
      <c r="F77" s="60">
        <v>10.43</v>
      </c>
      <c r="G77" s="3" t="s">
        <v>12</v>
      </c>
      <c r="H77" s="3">
        <v>70</v>
      </c>
      <c r="I77" s="57">
        <v>2.7115E-2</v>
      </c>
      <c r="J77" s="57">
        <v>2.6752000000000001E-2</v>
      </c>
      <c r="K77" s="58">
        <v>75627</v>
      </c>
      <c r="L77" s="58">
        <v>2023.2</v>
      </c>
      <c r="M77" s="60">
        <v>13.49</v>
      </c>
    </row>
    <row r="78" spans="1:13" x14ac:dyDescent="0.35">
      <c r="A78" s="3">
        <v>71</v>
      </c>
      <c r="B78" s="57">
        <v>5.0158000000000001E-2</v>
      </c>
      <c r="C78" s="57">
        <v>4.8931000000000002E-2</v>
      </c>
      <c r="D78" s="58">
        <v>59163</v>
      </c>
      <c r="E78" s="58">
        <v>2894.9</v>
      </c>
      <c r="F78" s="60">
        <v>9.91</v>
      </c>
      <c r="G78" s="3" t="s">
        <v>12</v>
      </c>
      <c r="H78" s="3">
        <v>71</v>
      </c>
      <c r="I78" s="57">
        <v>2.8850000000000001E-2</v>
      </c>
      <c r="J78" s="57">
        <v>2.8438999999999999E-2</v>
      </c>
      <c r="K78" s="58">
        <v>73603.8</v>
      </c>
      <c r="L78" s="58">
        <v>2093.3000000000002</v>
      </c>
      <c r="M78" s="60">
        <v>12.84</v>
      </c>
    </row>
    <row r="79" spans="1:13" x14ac:dyDescent="0.35">
      <c r="A79" s="3">
        <v>72</v>
      </c>
      <c r="B79" s="57">
        <v>5.6748E-2</v>
      </c>
      <c r="C79" s="57">
        <v>5.5182000000000002E-2</v>
      </c>
      <c r="D79" s="58">
        <v>56268.1</v>
      </c>
      <c r="E79" s="58">
        <v>3105</v>
      </c>
      <c r="F79" s="60">
        <v>9.4</v>
      </c>
      <c r="G79" s="3" t="s">
        <v>12</v>
      </c>
      <c r="H79" s="3">
        <v>72</v>
      </c>
      <c r="I79" s="57">
        <v>3.3239999999999999E-2</v>
      </c>
      <c r="J79" s="57">
        <v>3.2696999999999997E-2</v>
      </c>
      <c r="K79" s="58">
        <v>71510.600000000006</v>
      </c>
      <c r="L79" s="58">
        <v>2338.1999999999998</v>
      </c>
      <c r="M79" s="60">
        <v>12.2</v>
      </c>
    </row>
    <row r="80" spans="1:13" x14ac:dyDescent="0.35">
      <c r="A80" s="3">
        <v>73</v>
      </c>
      <c r="B80" s="57">
        <v>6.3058000000000003E-2</v>
      </c>
      <c r="C80" s="57">
        <v>6.1129999999999997E-2</v>
      </c>
      <c r="D80" s="58">
        <v>53163.1</v>
      </c>
      <c r="E80" s="58">
        <v>3249.9</v>
      </c>
      <c r="F80" s="60">
        <v>8.92</v>
      </c>
      <c r="G80" s="3" t="s">
        <v>12</v>
      </c>
      <c r="H80" s="3">
        <v>73</v>
      </c>
      <c r="I80" s="57">
        <v>3.8455000000000003E-2</v>
      </c>
      <c r="J80" s="57">
        <v>3.7728999999999999E-2</v>
      </c>
      <c r="K80" s="58">
        <v>69172.399999999994</v>
      </c>
      <c r="L80" s="58">
        <v>2609.8000000000002</v>
      </c>
      <c r="M80" s="60">
        <v>11.6</v>
      </c>
    </row>
    <row r="81" spans="1:13" x14ac:dyDescent="0.35">
      <c r="A81" s="3">
        <v>74</v>
      </c>
      <c r="B81" s="57">
        <v>6.9135000000000002E-2</v>
      </c>
      <c r="C81" s="57">
        <v>6.6824999999999996E-2</v>
      </c>
      <c r="D81" s="58">
        <v>49913.2</v>
      </c>
      <c r="E81" s="58">
        <v>3335.5</v>
      </c>
      <c r="F81" s="60">
        <v>8.4600000000000009</v>
      </c>
      <c r="G81" s="3" t="s">
        <v>12</v>
      </c>
      <c r="H81" s="3">
        <v>74</v>
      </c>
      <c r="I81" s="57">
        <v>3.9964E-2</v>
      </c>
      <c r="J81" s="57">
        <v>3.9182000000000002E-2</v>
      </c>
      <c r="K81" s="58">
        <v>66562.600000000006</v>
      </c>
      <c r="L81" s="58">
        <v>2608</v>
      </c>
      <c r="M81" s="60">
        <v>11.04</v>
      </c>
    </row>
    <row r="82" spans="1:13" x14ac:dyDescent="0.35">
      <c r="A82" s="3">
        <v>75</v>
      </c>
      <c r="B82" s="57">
        <v>7.3023000000000005E-2</v>
      </c>
      <c r="C82" s="57">
        <v>7.0449999999999999E-2</v>
      </c>
      <c r="D82" s="58">
        <v>46577.8</v>
      </c>
      <c r="E82" s="58">
        <v>3281.4</v>
      </c>
      <c r="F82" s="60">
        <v>8.0299999999999994</v>
      </c>
      <c r="G82" s="3" t="s">
        <v>12</v>
      </c>
      <c r="H82" s="3">
        <v>75</v>
      </c>
      <c r="I82" s="57">
        <v>4.2540000000000001E-2</v>
      </c>
      <c r="J82" s="57">
        <v>4.1653999999999997E-2</v>
      </c>
      <c r="K82" s="58">
        <v>63954.6</v>
      </c>
      <c r="L82" s="58">
        <v>2663.9</v>
      </c>
      <c r="M82" s="60">
        <v>10.47</v>
      </c>
    </row>
    <row r="83" spans="1:13" x14ac:dyDescent="0.35">
      <c r="A83" s="3">
        <v>76</v>
      </c>
      <c r="B83" s="57">
        <v>7.8851000000000004E-2</v>
      </c>
      <c r="C83" s="57">
        <v>7.5859999999999997E-2</v>
      </c>
      <c r="D83" s="58">
        <v>43296.3</v>
      </c>
      <c r="E83" s="58">
        <v>3284.5</v>
      </c>
      <c r="F83" s="60">
        <v>7.6</v>
      </c>
      <c r="G83" s="3" t="s">
        <v>12</v>
      </c>
      <c r="H83" s="3">
        <v>76</v>
      </c>
      <c r="I83" s="57">
        <v>4.7341000000000001E-2</v>
      </c>
      <c r="J83" s="57">
        <v>4.6246000000000002E-2</v>
      </c>
      <c r="K83" s="58">
        <v>61290.6</v>
      </c>
      <c r="L83" s="58">
        <v>2834.5</v>
      </c>
      <c r="M83" s="60">
        <v>9.9</v>
      </c>
    </row>
    <row r="84" spans="1:13" x14ac:dyDescent="0.35">
      <c r="A84" s="3">
        <v>77</v>
      </c>
      <c r="B84" s="57">
        <v>8.3795999999999995E-2</v>
      </c>
      <c r="C84" s="57">
        <v>8.0426999999999998E-2</v>
      </c>
      <c r="D84" s="58">
        <v>40011.9</v>
      </c>
      <c r="E84" s="58">
        <v>3218</v>
      </c>
      <c r="F84" s="60">
        <v>7.19</v>
      </c>
      <c r="G84" s="3" t="s">
        <v>12</v>
      </c>
      <c r="H84" s="3">
        <v>77</v>
      </c>
      <c r="I84" s="57">
        <v>5.2756999999999998E-2</v>
      </c>
      <c r="J84" s="57">
        <v>5.1401000000000002E-2</v>
      </c>
      <c r="K84" s="58">
        <v>58456.2</v>
      </c>
      <c r="L84" s="58">
        <v>3004.7</v>
      </c>
      <c r="M84" s="60">
        <v>9.35</v>
      </c>
    </row>
    <row r="85" spans="1:13" x14ac:dyDescent="0.35">
      <c r="A85" s="3">
        <v>78</v>
      </c>
      <c r="B85" s="57">
        <v>9.5908999999999994E-2</v>
      </c>
      <c r="C85" s="57">
        <v>9.1520000000000004E-2</v>
      </c>
      <c r="D85" s="58">
        <v>36793.800000000003</v>
      </c>
      <c r="E85" s="58">
        <v>3367.4</v>
      </c>
      <c r="F85" s="60">
        <v>6.77</v>
      </c>
      <c r="G85" s="3" t="s">
        <v>12</v>
      </c>
      <c r="H85" s="3">
        <v>78</v>
      </c>
      <c r="I85" s="57">
        <v>5.7676999999999999E-2</v>
      </c>
      <c r="J85" s="57">
        <v>5.6059999999999999E-2</v>
      </c>
      <c r="K85" s="58">
        <v>55451.4</v>
      </c>
      <c r="L85" s="58">
        <v>3108.6</v>
      </c>
      <c r="M85" s="60">
        <v>8.83</v>
      </c>
    </row>
    <row r="86" spans="1:13" x14ac:dyDescent="0.35">
      <c r="A86" s="3">
        <v>79</v>
      </c>
      <c r="B86" s="57">
        <v>0.103282</v>
      </c>
      <c r="C86" s="57">
        <v>9.8211000000000007E-2</v>
      </c>
      <c r="D86" s="58">
        <v>33426.5</v>
      </c>
      <c r="E86" s="58">
        <v>3282.8</v>
      </c>
      <c r="F86" s="60">
        <v>6.4</v>
      </c>
      <c r="G86" s="3" t="s">
        <v>12</v>
      </c>
      <c r="H86" s="3">
        <v>79</v>
      </c>
      <c r="I86" s="57">
        <v>6.4560000000000006E-2</v>
      </c>
      <c r="J86" s="57">
        <v>6.2540999999999999E-2</v>
      </c>
      <c r="K86" s="58">
        <v>52342.8</v>
      </c>
      <c r="L86" s="58">
        <v>3273.6</v>
      </c>
      <c r="M86" s="60">
        <v>8.33</v>
      </c>
    </row>
    <row r="87" spans="1:13" x14ac:dyDescent="0.35">
      <c r="A87" s="3">
        <v>80</v>
      </c>
      <c r="B87" s="57">
        <v>0.114708</v>
      </c>
      <c r="C87" s="57">
        <v>0.108486</v>
      </c>
      <c r="D87" s="58">
        <v>30143.599999999999</v>
      </c>
      <c r="E87" s="58">
        <v>3270.2</v>
      </c>
      <c r="F87" s="60">
        <v>6.05</v>
      </c>
      <c r="G87" s="3" t="s">
        <v>12</v>
      </c>
      <c r="H87" s="3">
        <v>80</v>
      </c>
      <c r="I87" s="57">
        <v>6.9428000000000004E-2</v>
      </c>
      <c r="J87" s="57">
        <v>6.7098000000000005E-2</v>
      </c>
      <c r="K87" s="58">
        <v>49069.3</v>
      </c>
      <c r="L87" s="58">
        <v>3292.5</v>
      </c>
      <c r="M87" s="60">
        <v>7.85</v>
      </c>
    </row>
    <row r="88" spans="1:13" x14ac:dyDescent="0.35">
      <c r="A88" s="3">
        <v>81</v>
      </c>
      <c r="B88" s="57">
        <v>0.11963</v>
      </c>
      <c r="C88" s="57">
        <v>0.11287800000000001</v>
      </c>
      <c r="D88" s="58">
        <v>26873.5</v>
      </c>
      <c r="E88" s="58">
        <v>3033.4</v>
      </c>
      <c r="F88" s="60">
        <v>5.72</v>
      </c>
      <c r="G88" s="3" t="s">
        <v>12</v>
      </c>
      <c r="H88" s="3">
        <v>81</v>
      </c>
      <c r="I88" s="57">
        <v>7.7181E-2</v>
      </c>
      <c r="J88" s="57">
        <v>7.4314000000000005E-2</v>
      </c>
      <c r="K88" s="58">
        <v>45776.800000000003</v>
      </c>
      <c r="L88" s="58">
        <v>3401.8</v>
      </c>
      <c r="M88" s="60">
        <v>7.38</v>
      </c>
    </row>
    <row r="89" spans="1:13" x14ac:dyDescent="0.35">
      <c r="A89" s="3">
        <v>82</v>
      </c>
      <c r="B89" s="57">
        <v>0.13569100000000001</v>
      </c>
      <c r="C89" s="57">
        <v>0.12706999999999999</v>
      </c>
      <c r="D89" s="58">
        <v>23840.1</v>
      </c>
      <c r="E89" s="58">
        <v>3029.3</v>
      </c>
      <c r="F89" s="60">
        <v>5.39</v>
      </c>
      <c r="G89" s="3" t="s">
        <v>12</v>
      </c>
      <c r="H89" s="3">
        <v>82</v>
      </c>
      <c r="I89" s="57">
        <v>8.6560999999999999E-2</v>
      </c>
      <c r="J89" s="57">
        <v>8.2970000000000002E-2</v>
      </c>
      <c r="K89" s="58">
        <v>42375</v>
      </c>
      <c r="L89" s="58">
        <v>3515.9</v>
      </c>
      <c r="M89" s="60">
        <v>6.93</v>
      </c>
    </row>
    <row r="90" spans="1:13" x14ac:dyDescent="0.35">
      <c r="A90" s="3">
        <v>83</v>
      </c>
      <c r="B90" s="57">
        <v>0.15019399999999999</v>
      </c>
      <c r="C90" s="57">
        <v>0.13970199999999999</v>
      </c>
      <c r="D90" s="58">
        <v>20810.7</v>
      </c>
      <c r="E90" s="58">
        <v>2907.3</v>
      </c>
      <c r="F90" s="60">
        <v>5.0999999999999996</v>
      </c>
      <c r="G90" s="3" t="s">
        <v>12</v>
      </c>
      <c r="H90" s="3">
        <v>83</v>
      </c>
      <c r="I90" s="57">
        <v>9.6068000000000001E-2</v>
      </c>
      <c r="J90" s="57">
        <v>9.1664999999999996E-2</v>
      </c>
      <c r="K90" s="58">
        <v>38859.1</v>
      </c>
      <c r="L90" s="58">
        <v>3562</v>
      </c>
      <c r="M90" s="60">
        <v>6.51</v>
      </c>
    </row>
    <row r="91" spans="1:13" x14ac:dyDescent="0.35">
      <c r="A91" s="3">
        <v>84</v>
      </c>
      <c r="B91" s="57">
        <v>0.15143599999999999</v>
      </c>
      <c r="C91" s="57">
        <v>0.14077600000000001</v>
      </c>
      <c r="D91" s="58">
        <v>17903.400000000001</v>
      </c>
      <c r="E91" s="58">
        <v>2520.4</v>
      </c>
      <c r="F91" s="60">
        <v>4.8499999999999996</v>
      </c>
      <c r="G91" s="3" t="s">
        <v>12</v>
      </c>
      <c r="H91" s="3">
        <v>84</v>
      </c>
      <c r="I91" s="57">
        <v>0.103738</v>
      </c>
      <c r="J91" s="57">
        <v>9.8623000000000002E-2</v>
      </c>
      <c r="K91" s="58">
        <v>35297.1</v>
      </c>
      <c r="L91" s="58">
        <v>3481.1</v>
      </c>
      <c r="M91" s="60">
        <v>6.12</v>
      </c>
    </row>
    <row r="92" spans="1:13" x14ac:dyDescent="0.35">
      <c r="A92" s="3">
        <v>85</v>
      </c>
      <c r="B92" s="57">
        <v>0.16939299999999999</v>
      </c>
      <c r="C92" s="57">
        <v>0.156166</v>
      </c>
      <c r="D92" s="58">
        <v>15383</v>
      </c>
      <c r="E92" s="58">
        <v>2402.3000000000002</v>
      </c>
      <c r="F92" s="60">
        <v>4.5599999999999996</v>
      </c>
      <c r="G92" s="3" t="s">
        <v>12</v>
      </c>
      <c r="H92" s="3">
        <v>85</v>
      </c>
      <c r="I92" s="57">
        <v>0.11641600000000001</v>
      </c>
      <c r="J92" s="57">
        <v>0.110013</v>
      </c>
      <c r="K92" s="58">
        <v>31816</v>
      </c>
      <c r="L92" s="58">
        <v>3500.2</v>
      </c>
      <c r="M92" s="60">
        <v>5.74</v>
      </c>
    </row>
    <row r="93" spans="1:13" x14ac:dyDescent="0.35">
      <c r="A93" s="3">
        <v>86</v>
      </c>
      <c r="B93" s="57">
        <v>0.18257000000000001</v>
      </c>
      <c r="C93" s="57">
        <v>0.167298</v>
      </c>
      <c r="D93" s="58">
        <v>12980.7</v>
      </c>
      <c r="E93" s="58">
        <v>2171.6</v>
      </c>
      <c r="F93" s="60">
        <v>4.3099999999999996</v>
      </c>
      <c r="G93" s="3" t="s">
        <v>12</v>
      </c>
      <c r="H93" s="3">
        <v>86</v>
      </c>
      <c r="I93" s="57">
        <v>0.12553300000000001</v>
      </c>
      <c r="J93" s="57">
        <v>0.118119</v>
      </c>
      <c r="K93" s="58">
        <v>28315.8</v>
      </c>
      <c r="L93" s="58">
        <v>3344.6</v>
      </c>
      <c r="M93" s="60">
        <v>5.38</v>
      </c>
    </row>
    <row r="94" spans="1:13" x14ac:dyDescent="0.35">
      <c r="A94" s="3">
        <v>87</v>
      </c>
      <c r="B94" s="57">
        <v>0.19931199999999999</v>
      </c>
      <c r="C94" s="57">
        <v>0.18124999999999999</v>
      </c>
      <c r="D94" s="58">
        <v>10809.1</v>
      </c>
      <c r="E94" s="58">
        <v>1959.1</v>
      </c>
      <c r="F94" s="60">
        <v>4.07</v>
      </c>
      <c r="G94" s="3" t="s">
        <v>12</v>
      </c>
      <c r="H94" s="3">
        <v>87</v>
      </c>
      <c r="I94" s="57">
        <v>0.135076</v>
      </c>
      <c r="J94" s="57">
        <v>0.12653</v>
      </c>
      <c r="K94" s="58">
        <v>24971.200000000001</v>
      </c>
      <c r="L94" s="58">
        <v>3159.6</v>
      </c>
      <c r="M94" s="60">
        <v>5.04</v>
      </c>
    </row>
    <row r="95" spans="1:13" x14ac:dyDescent="0.35">
      <c r="A95" s="3">
        <v>88</v>
      </c>
      <c r="B95" s="57">
        <v>0.202982</v>
      </c>
      <c r="C95" s="57">
        <v>0.18428</v>
      </c>
      <c r="D95" s="58">
        <v>8849.9</v>
      </c>
      <c r="E95" s="58">
        <v>1630.9</v>
      </c>
      <c r="F95" s="60">
        <v>3.87</v>
      </c>
      <c r="G95" s="3" t="s">
        <v>12</v>
      </c>
      <c r="H95" s="3">
        <v>88</v>
      </c>
      <c r="I95" s="57">
        <v>0.14562</v>
      </c>
      <c r="J95" s="57">
        <v>0.135737</v>
      </c>
      <c r="K95" s="58">
        <v>21811.599999999999</v>
      </c>
      <c r="L95" s="58">
        <v>2960.6</v>
      </c>
      <c r="M95" s="60">
        <v>4.6900000000000004</v>
      </c>
    </row>
    <row r="96" spans="1:13" x14ac:dyDescent="0.35">
      <c r="A96" s="3">
        <v>89</v>
      </c>
      <c r="B96" s="57">
        <v>0.23050000000000001</v>
      </c>
      <c r="C96" s="57">
        <v>0.20668</v>
      </c>
      <c r="D96" s="58">
        <v>7219.1</v>
      </c>
      <c r="E96" s="58">
        <v>1492</v>
      </c>
      <c r="F96" s="60">
        <v>3.63</v>
      </c>
      <c r="G96" s="3" t="s">
        <v>12</v>
      </c>
      <c r="H96" s="3">
        <v>89</v>
      </c>
      <c r="I96" s="57">
        <v>0.162909</v>
      </c>
      <c r="J96" s="57">
        <v>0.150639</v>
      </c>
      <c r="K96" s="58">
        <v>18850.900000000001</v>
      </c>
      <c r="L96" s="58">
        <v>2839.7</v>
      </c>
      <c r="M96" s="60">
        <v>4.3499999999999996</v>
      </c>
    </row>
    <row r="97" spans="1:13" x14ac:dyDescent="0.35">
      <c r="A97" s="3">
        <v>90</v>
      </c>
      <c r="B97" s="57">
        <v>0.2387</v>
      </c>
      <c r="C97" s="57">
        <v>0.21324899999999999</v>
      </c>
      <c r="D97" s="58">
        <v>5727</v>
      </c>
      <c r="E97" s="58">
        <v>1221.3</v>
      </c>
      <c r="F97" s="60">
        <v>3.44</v>
      </c>
      <c r="G97" s="3" t="s">
        <v>12</v>
      </c>
      <c r="H97" s="3">
        <v>90</v>
      </c>
      <c r="I97" s="57">
        <v>0.19281499999999999</v>
      </c>
      <c r="J97" s="57">
        <v>0.17586099999999999</v>
      </c>
      <c r="K97" s="58">
        <v>16011.2</v>
      </c>
      <c r="L97" s="58">
        <v>2815.7</v>
      </c>
      <c r="M97" s="60">
        <v>4.04</v>
      </c>
    </row>
    <row r="98" spans="1:13" x14ac:dyDescent="0.35">
      <c r="A98" s="3">
        <v>91</v>
      </c>
      <c r="B98" s="57">
        <v>0.253386</v>
      </c>
      <c r="C98" s="57">
        <v>0.22489300000000001</v>
      </c>
      <c r="D98" s="58">
        <v>4505.7</v>
      </c>
      <c r="E98" s="58">
        <v>1013.3</v>
      </c>
      <c r="F98" s="60">
        <v>3.24</v>
      </c>
      <c r="G98" s="3" t="s">
        <v>12</v>
      </c>
      <c r="H98" s="3">
        <v>91</v>
      </c>
      <c r="I98" s="57">
        <v>0.20727699999999999</v>
      </c>
      <c r="J98" s="57">
        <v>0.18781200000000001</v>
      </c>
      <c r="K98" s="58">
        <v>13195.5</v>
      </c>
      <c r="L98" s="58">
        <v>2478.3000000000002</v>
      </c>
      <c r="M98" s="60">
        <v>3.79</v>
      </c>
    </row>
    <row r="99" spans="1:13" x14ac:dyDescent="0.35">
      <c r="A99" s="3">
        <v>92</v>
      </c>
      <c r="B99" s="57">
        <v>0.27469700000000002</v>
      </c>
      <c r="C99" s="57">
        <v>0.24152399999999999</v>
      </c>
      <c r="D99" s="58">
        <v>3492.4</v>
      </c>
      <c r="E99" s="58">
        <v>843.5</v>
      </c>
      <c r="F99" s="60">
        <v>3.03</v>
      </c>
      <c r="G99" s="3" t="s">
        <v>12</v>
      </c>
      <c r="H99" s="3">
        <v>92</v>
      </c>
      <c r="I99" s="57">
        <v>0.214361</v>
      </c>
      <c r="J99" s="57">
        <v>0.19361</v>
      </c>
      <c r="K99" s="58">
        <v>10717.2</v>
      </c>
      <c r="L99" s="58">
        <v>2075</v>
      </c>
      <c r="M99" s="60">
        <v>3.55</v>
      </c>
    </row>
    <row r="100" spans="1:13" x14ac:dyDescent="0.35">
      <c r="A100" s="3">
        <v>93</v>
      </c>
      <c r="B100" s="57">
        <v>0.287165</v>
      </c>
      <c r="C100" s="57">
        <v>0.25111</v>
      </c>
      <c r="D100" s="58">
        <v>2648.9</v>
      </c>
      <c r="E100" s="58">
        <v>665.2</v>
      </c>
      <c r="F100" s="60">
        <v>2.84</v>
      </c>
      <c r="G100" s="3" t="s">
        <v>12</v>
      </c>
      <c r="H100" s="3">
        <v>93</v>
      </c>
      <c r="I100" s="57">
        <v>0.25162099999999998</v>
      </c>
      <c r="J100" s="57">
        <v>0.22350200000000001</v>
      </c>
      <c r="K100" s="58">
        <v>8642.2999999999993</v>
      </c>
      <c r="L100" s="58">
        <v>1931.6</v>
      </c>
      <c r="M100" s="60">
        <v>3.28</v>
      </c>
    </row>
    <row r="101" spans="1:13" x14ac:dyDescent="0.35">
      <c r="A101" s="3">
        <v>94</v>
      </c>
      <c r="B101" s="57">
        <v>0.31128400000000001</v>
      </c>
      <c r="C101" s="57">
        <v>0.26935999999999999</v>
      </c>
      <c r="D101" s="58">
        <v>1983.8</v>
      </c>
      <c r="E101" s="58">
        <v>534.29999999999995</v>
      </c>
      <c r="F101" s="60">
        <v>2.62</v>
      </c>
      <c r="G101" s="3" t="s">
        <v>12</v>
      </c>
      <c r="H101" s="3">
        <v>94</v>
      </c>
      <c r="I101" s="57">
        <v>0.26013199999999997</v>
      </c>
      <c r="J101" s="57">
        <v>0.23019200000000001</v>
      </c>
      <c r="K101" s="58">
        <v>6710.7</v>
      </c>
      <c r="L101" s="58">
        <v>1544.7</v>
      </c>
      <c r="M101" s="60">
        <v>3.09</v>
      </c>
    </row>
    <row r="102" spans="1:13" x14ac:dyDescent="0.35">
      <c r="A102" s="3">
        <v>95</v>
      </c>
      <c r="B102" s="57">
        <v>0.34296700000000002</v>
      </c>
      <c r="C102" s="57">
        <v>0.292763</v>
      </c>
      <c r="D102" s="58">
        <v>1449.4</v>
      </c>
      <c r="E102" s="58">
        <v>424.3</v>
      </c>
      <c r="F102" s="60">
        <v>2.41</v>
      </c>
      <c r="G102" s="3" t="s">
        <v>12</v>
      </c>
      <c r="H102" s="3">
        <v>95</v>
      </c>
      <c r="I102" s="57">
        <v>0.30088799999999999</v>
      </c>
      <c r="J102" s="57">
        <v>0.26154100000000002</v>
      </c>
      <c r="K102" s="58">
        <v>5166</v>
      </c>
      <c r="L102" s="58">
        <v>1351.1</v>
      </c>
      <c r="M102" s="60">
        <v>2.86</v>
      </c>
    </row>
    <row r="103" spans="1:13" x14ac:dyDescent="0.35">
      <c r="A103" s="3">
        <v>96</v>
      </c>
      <c r="B103" s="57">
        <v>0.42727300000000001</v>
      </c>
      <c r="C103" s="57">
        <v>0.35205999999999998</v>
      </c>
      <c r="D103" s="58">
        <v>1025.0999999999999</v>
      </c>
      <c r="E103" s="58">
        <v>360.9</v>
      </c>
      <c r="F103" s="60">
        <v>2.19</v>
      </c>
      <c r="G103" s="3" t="s">
        <v>12</v>
      </c>
      <c r="H103" s="3">
        <v>96</v>
      </c>
      <c r="I103" s="57">
        <v>0.31850699999999998</v>
      </c>
      <c r="J103" s="57">
        <v>0.274752</v>
      </c>
      <c r="K103" s="58">
        <v>3814.8</v>
      </c>
      <c r="L103" s="58">
        <v>1048.0999999999999</v>
      </c>
      <c r="M103" s="60">
        <v>2.7</v>
      </c>
    </row>
    <row r="104" spans="1:13" x14ac:dyDescent="0.35">
      <c r="A104" s="3">
        <v>97</v>
      </c>
      <c r="B104" s="57">
        <v>0.39234400000000003</v>
      </c>
      <c r="C104" s="57">
        <v>0.32800000000000001</v>
      </c>
      <c r="D104" s="58">
        <v>664.2</v>
      </c>
      <c r="E104" s="58">
        <v>217.9</v>
      </c>
      <c r="F104" s="60">
        <v>2.11</v>
      </c>
      <c r="G104" s="3" t="s">
        <v>12</v>
      </c>
      <c r="H104" s="3">
        <v>97</v>
      </c>
      <c r="I104" s="57">
        <v>0.32713799999999998</v>
      </c>
      <c r="J104" s="57">
        <v>0.28115000000000001</v>
      </c>
      <c r="K104" s="58">
        <v>2766.7</v>
      </c>
      <c r="L104" s="58">
        <v>777.9</v>
      </c>
      <c r="M104" s="60">
        <v>2.5299999999999998</v>
      </c>
    </row>
    <row r="105" spans="1:13" x14ac:dyDescent="0.35">
      <c r="A105" s="3">
        <v>98</v>
      </c>
      <c r="B105" s="57">
        <v>0.47101399999999999</v>
      </c>
      <c r="C105" s="57">
        <v>0.38123200000000002</v>
      </c>
      <c r="D105" s="58">
        <v>446.3</v>
      </c>
      <c r="E105" s="58">
        <v>170.2</v>
      </c>
      <c r="F105" s="60">
        <v>1.9</v>
      </c>
      <c r="G105" s="3" t="s">
        <v>12</v>
      </c>
      <c r="H105" s="3">
        <v>98</v>
      </c>
      <c r="I105" s="57">
        <v>0.36561500000000002</v>
      </c>
      <c r="J105" s="57">
        <v>0.30910799999999999</v>
      </c>
      <c r="K105" s="58">
        <v>1988.8</v>
      </c>
      <c r="L105" s="58">
        <v>614.79999999999995</v>
      </c>
      <c r="M105" s="60">
        <v>2.3199999999999998</v>
      </c>
    </row>
    <row r="106" spans="1:13" x14ac:dyDescent="0.35">
      <c r="A106" s="3">
        <v>99</v>
      </c>
      <c r="B106" s="57">
        <v>0.54929600000000001</v>
      </c>
      <c r="C106" s="57">
        <v>0.43093900000000002</v>
      </c>
      <c r="D106" s="58">
        <v>276.2</v>
      </c>
      <c r="E106" s="58">
        <v>119</v>
      </c>
      <c r="F106" s="60">
        <v>1.77</v>
      </c>
      <c r="G106" s="3" t="s">
        <v>12</v>
      </c>
      <c r="H106" s="3">
        <v>99</v>
      </c>
      <c r="I106" s="57">
        <v>0.39612700000000001</v>
      </c>
      <c r="J106" s="57">
        <v>0.33063900000000002</v>
      </c>
      <c r="K106" s="58">
        <v>1374.1</v>
      </c>
      <c r="L106" s="58">
        <v>454.3</v>
      </c>
      <c r="M106" s="60">
        <v>2.13</v>
      </c>
    </row>
    <row r="107" spans="1:13" x14ac:dyDescent="0.35">
      <c r="A107" s="3">
        <v>100</v>
      </c>
      <c r="B107" s="3">
        <v>0.78378400000000004</v>
      </c>
      <c r="C107" s="3">
        <v>0.56310700000000002</v>
      </c>
      <c r="D107" s="3">
        <v>157.19999999999999</v>
      </c>
      <c r="E107" s="3">
        <v>88.5</v>
      </c>
      <c r="F107" s="3">
        <v>1.72</v>
      </c>
      <c r="G107" s="3" t="s">
        <v>12</v>
      </c>
      <c r="H107" s="3">
        <v>100</v>
      </c>
      <c r="I107" s="3">
        <v>0.46604899999999999</v>
      </c>
      <c r="J107" s="3">
        <v>0.37797199999999997</v>
      </c>
      <c r="K107" s="3">
        <v>919.8</v>
      </c>
      <c r="L107" s="3">
        <v>347.6</v>
      </c>
      <c r="M107" s="3">
        <v>1.94</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21</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9.2429999999999995E-3</v>
      </c>
      <c r="C7" s="57">
        <v>9.1999999999999998E-3</v>
      </c>
      <c r="D7" s="58">
        <v>100000</v>
      </c>
      <c r="E7" s="58">
        <v>920</v>
      </c>
      <c r="F7" s="60">
        <v>71.06</v>
      </c>
      <c r="G7" s="3" t="s">
        <v>12</v>
      </c>
      <c r="H7" s="3">
        <v>0</v>
      </c>
      <c r="I7" s="57">
        <v>6.4070000000000004E-3</v>
      </c>
      <c r="J7" s="57">
        <v>6.3860000000000002E-3</v>
      </c>
      <c r="K7" s="58">
        <v>100000</v>
      </c>
      <c r="L7" s="58">
        <v>638.6</v>
      </c>
      <c r="M7" s="60">
        <v>76.739999999999995</v>
      </c>
    </row>
    <row r="8" spans="1:13" x14ac:dyDescent="0.35">
      <c r="A8" s="3">
        <v>1</v>
      </c>
      <c r="B8" s="57">
        <v>8.1700000000000002E-4</v>
      </c>
      <c r="C8" s="57">
        <v>8.1599999999999999E-4</v>
      </c>
      <c r="D8" s="58">
        <v>99080</v>
      </c>
      <c r="E8" s="58">
        <v>80.900000000000006</v>
      </c>
      <c r="F8" s="60">
        <v>70.72</v>
      </c>
      <c r="G8" s="3" t="s">
        <v>12</v>
      </c>
      <c r="H8" s="3">
        <v>1</v>
      </c>
      <c r="I8" s="57">
        <v>6.1499999999999999E-4</v>
      </c>
      <c r="J8" s="57">
        <v>6.1399999999999996E-4</v>
      </c>
      <c r="K8" s="58">
        <v>99361.4</v>
      </c>
      <c r="L8" s="58">
        <v>61.1</v>
      </c>
      <c r="M8" s="60">
        <v>76.23</v>
      </c>
    </row>
    <row r="9" spans="1:13" x14ac:dyDescent="0.35">
      <c r="A9" s="3">
        <v>2</v>
      </c>
      <c r="B9" s="57">
        <v>4.2999999999999999E-4</v>
      </c>
      <c r="C9" s="57">
        <v>4.2999999999999999E-4</v>
      </c>
      <c r="D9" s="58">
        <v>98999.1</v>
      </c>
      <c r="E9" s="58">
        <v>42.6</v>
      </c>
      <c r="F9" s="60">
        <v>69.78</v>
      </c>
      <c r="G9" s="3" t="s">
        <v>12</v>
      </c>
      <c r="H9" s="3">
        <v>2</v>
      </c>
      <c r="I9" s="57">
        <v>3.68E-4</v>
      </c>
      <c r="J9" s="57">
        <v>3.68E-4</v>
      </c>
      <c r="K9" s="58">
        <v>99300.3</v>
      </c>
      <c r="L9" s="58">
        <v>36.5</v>
      </c>
      <c r="M9" s="60">
        <v>75.28</v>
      </c>
    </row>
    <row r="10" spans="1:13" x14ac:dyDescent="0.35">
      <c r="A10" s="3">
        <v>3</v>
      </c>
      <c r="B10" s="57">
        <v>3.4699999999999998E-4</v>
      </c>
      <c r="C10" s="57">
        <v>3.4699999999999998E-4</v>
      </c>
      <c r="D10" s="58">
        <v>98956.5</v>
      </c>
      <c r="E10" s="58">
        <v>34.299999999999997</v>
      </c>
      <c r="F10" s="60">
        <v>68.81</v>
      </c>
      <c r="G10" s="3" t="s">
        <v>12</v>
      </c>
      <c r="H10" s="3">
        <v>3</v>
      </c>
      <c r="I10" s="57">
        <v>3.2299999999999999E-4</v>
      </c>
      <c r="J10" s="57">
        <v>3.2299999999999999E-4</v>
      </c>
      <c r="K10" s="58">
        <v>99263.8</v>
      </c>
      <c r="L10" s="58">
        <v>32.1</v>
      </c>
      <c r="M10" s="60">
        <v>74.3</v>
      </c>
    </row>
    <row r="11" spans="1:13" x14ac:dyDescent="0.35">
      <c r="A11" s="3">
        <v>4</v>
      </c>
      <c r="B11" s="57">
        <v>2.41E-4</v>
      </c>
      <c r="C11" s="57">
        <v>2.41E-4</v>
      </c>
      <c r="D11" s="58">
        <v>98922.2</v>
      </c>
      <c r="E11" s="58">
        <v>23.9</v>
      </c>
      <c r="F11" s="60">
        <v>67.83</v>
      </c>
      <c r="G11" s="3" t="s">
        <v>12</v>
      </c>
      <c r="H11" s="3">
        <v>4</v>
      </c>
      <c r="I11" s="57">
        <v>1.8900000000000001E-4</v>
      </c>
      <c r="J11" s="57">
        <v>1.8900000000000001E-4</v>
      </c>
      <c r="K11" s="58">
        <v>99231.8</v>
      </c>
      <c r="L11" s="58">
        <v>18.7</v>
      </c>
      <c r="M11" s="60">
        <v>73.33</v>
      </c>
    </row>
    <row r="12" spans="1:13" x14ac:dyDescent="0.35">
      <c r="A12" s="3">
        <v>5</v>
      </c>
      <c r="B12" s="57">
        <v>2.04E-4</v>
      </c>
      <c r="C12" s="57">
        <v>2.04E-4</v>
      </c>
      <c r="D12" s="58">
        <v>98898.3</v>
      </c>
      <c r="E12" s="58">
        <v>20.2</v>
      </c>
      <c r="F12" s="60">
        <v>66.849999999999994</v>
      </c>
      <c r="G12" s="3" t="s">
        <v>12</v>
      </c>
      <c r="H12" s="3">
        <v>5</v>
      </c>
      <c r="I12" s="57">
        <v>1.4899999999999999E-4</v>
      </c>
      <c r="J12" s="57">
        <v>1.4899999999999999E-4</v>
      </c>
      <c r="K12" s="58">
        <v>99213.1</v>
      </c>
      <c r="L12" s="58">
        <v>14.8</v>
      </c>
      <c r="M12" s="60">
        <v>72.34</v>
      </c>
    </row>
    <row r="13" spans="1:13" x14ac:dyDescent="0.35">
      <c r="A13" s="3">
        <v>6</v>
      </c>
      <c r="B13" s="57">
        <v>2.1699999999999999E-4</v>
      </c>
      <c r="C13" s="57">
        <v>2.1699999999999999E-4</v>
      </c>
      <c r="D13" s="58">
        <v>98878.1</v>
      </c>
      <c r="E13" s="58">
        <v>21.4</v>
      </c>
      <c r="F13" s="60">
        <v>65.86</v>
      </c>
      <c r="G13" s="3" t="s">
        <v>12</v>
      </c>
      <c r="H13" s="3">
        <v>6</v>
      </c>
      <c r="I13" s="57">
        <v>1.08E-4</v>
      </c>
      <c r="J13" s="57">
        <v>1.08E-4</v>
      </c>
      <c r="K13" s="58">
        <v>99198.3</v>
      </c>
      <c r="L13" s="58">
        <v>10.7</v>
      </c>
      <c r="M13" s="60">
        <v>71.349999999999994</v>
      </c>
    </row>
    <row r="14" spans="1:13" x14ac:dyDescent="0.35">
      <c r="A14" s="3">
        <v>7</v>
      </c>
      <c r="B14" s="57">
        <v>2.1599999999999999E-4</v>
      </c>
      <c r="C14" s="57">
        <v>2.1599999999999999E-4</v>
      </c>
      <c r="D14" s="58">
        <v>98856.7</v>
      </c>
      <c r="E14" s="58">
        <v>21.3</v>
      </c>
      <c r="F14" s="60">
        <v>64.88</v>
      </c>
      <c r="G14" s="3" t="s">
        <v>12</v>
      </c>
      <c r="H14" s="3">
        <v>7</v>
      </c>
      <c r="I14" s="57">
        <v>1.07E-4</v>
      </c>
      <c r="J14" s="57">
        <v>1.07E-4</v>
      </c>
      <c r="K14" s="58">
        <v>99187.6</v>
      </c>
      <c r="L14" s="58">
        <v>10.6</v>
      </c>
      <c r="M14" s="60">
        <v>70.36</v>
      </c>
    </row>
    <row r="15" spans="1:13" x14ac:dyDescent="0.35">
      <c r="A15" s="3">
        <v>8</v>
      </c>
      <c r="B15" s="57">
        <v>1.8100000000000001E-4</v>
      </c>
      <c r="C15" s="57">
        <v>1.8100000000000001E-4</v>
      </c>
      <c r="D15" s="58">
        <v>98835.3</v>
      </c>
      <c r="E15" s="58">
        <v>17.8</v>
      </c>
      <c r="F15" s="60">
        <v>63.89</v>
      </c>
      <c r="G15" s="3" t="s">
        <v>12</v>
      </c>
      <c r="H15" s="3">
        <v>8</v>
      </c>
      <c r="I15" s="57">
        <v>1.5799999999999999E-4</v>
      </c>
      <c r="J15" s="57">
        <v>1.5799999999999999E-4</v>
      </c>
      <c r="K15" s="58">
        <v>99176.9</v>
      </c>
      <c r="L15" s="58">
        <v>15.6</v>
      </c>
      <c r="M15" s="60">
        <v>69.37</v>
      </c>
    </row>
    <row r="16" spans="1:13" x14ac:dyDescent="0.35">
      <c r="A16" s="3">
        <v>9</v>
      </c>
      <c r="B16" s="57">
        <v>1.6899999999999999E-4</v>
      </c>
      <c r="C16" s="57">
        <v>1.6899999999999999E-4</v>
      </c>
      <c r="D16" s="58">
        <v>98817.5</v>
      </c>
      <c r="E16" s="58">
        <v>16.7</v>
      </c>
      <c r="F16" s="60">
        <v>62.9</v>
      </c>
      <c r="G16" s="3" t="s">
        <v>12</v>
      </c>
      <c r="H16" s="3">
        <v>9</v>
      </c>
      <c r="I16" s="57">
        <v>1.25E-4</v>
      </c>
      <c r="J16" s="57">
        <v>1.25E-4</v>
      </c>
      <c r="K16" s="58">
        <v>99161.3</v>
      </c>
      <c r="L16" s="58">
        <v>12.4</v>
      </c>
      <c r="M16" s="60">
        <v>68.38</v>
      </c>
    </row>
    <row r="17" spans="1:13" x14ac:dyDescent="0.35">
      <c r="A17" s="3">
        <v>10</v>
      </c>
      <c r="B17" s="57">
        <v>2.2000000000000001E-4</v>
      </c>
      <c r="C17" s="57">
        <v>2.2000000000000001E-4</v>
      </c>
      <c r="D17" s="58">
        <v>98800.8</v>
      </c>
      <c r="E17" s="58">
        <v>21.7</v>
      </c>
      <c r="F17" s="60">
        <v>61.91</v>
      </c>
      <c r="G17" s="3" t="s">
        <v>12</v>
      </c>
      <c r="H17" s="3">
        <v>10</v>
      </c>
      <c r="I17" s="57">
        <v>2.2100000000000001E-4</v>
      </c>
      <c r="J17" s="57">
        <v>2.2100000000000001E-4</v>
      </c>
      <c r="K17" s="58">
        <v>99148.9</v>
      </c>
      <c r="L17" s="58">
        <v>21.9</v>
      </c>
      <c r="M17" s="60">
        <v>67.39</v>
      </c>
    </row>
    <row r="18" spans="1:13" x14ac:dyDescent="0.35">
      <c r="A18" s="3">
        <v>11</v>
      </c>
      <c r="B18" s="57">
        <v>2.2900000000000001E-4</v>
      </c>
      <c r="C18" s="57">
        <v>2.2900000000000001E-4</v>
      </c>
      <c r="D18" s="58">
        <v>98779.1</v>
      </c>
      <c r="E18" s="58">
        <v>22.6</v>
      </c>
      <c r="F18" s="60">
        <v>60.93</v>
      </c>
      <c r="G18" s="3" t="s">
        <v>12</v>
      </c>
      <c r="H18" s="3">
        <v>11</v>
      </c>
      <c r="I18" s="57">
        <v>1.5300000000000001E-4</v>
      </c>
      <c r="J18" s="57">
        <v>1.5300000000000001E-4</v>
      </c>
      <c r="K18" s="58">
        <v>99127</v>
      </c>
      <c r="L18" s="58">
        <v>15.1</v>
      </c>
      <c r="M18" s="60">
        <v>66.400000000000006</v>
      </c>
    </row>
    <row r="19" spans="1:13" x14ac:dyDescent="0.35">
      <c r="A19" s="3">
        <v>12</v>
      </c>
      <c r="B19" s="57">
        <v>2.04E-4</v>
      </c>
      <c r="C19" s="57">
        <v>2.04E-4</v>
      </c>
      <c r="D19" s="58">
        <v>98756.5</v>
      </c>
      <c r="E19" s="58">
        <v>20.2</v>
      </c>
      <c r="F19" s="60">
        <v>59.94</v>
      </c>
      <c r="G19" s="3" t="s">
        <v>12</v>
      </c>
      <c r="H19" s="3">
        <v>12</v>
      </c>
      <c r="I19" s="57">
        <v>2.05E-4</v>
      </c>
      <c r="J19" s="57">
        <v>2.05E-4</v>
      </c>
      <c r="K19" s="58">
        <v>99111.9</v>
      </c>
      <c r="L19" s="58">
        <v>20.3</v>
      </c>
      <c r="M19" s="60">
        <v>65.41</v>
      </c>
    </row>
    <row r="20" spans="1:13" x14ac:dyDescent="0.35">
      <c r="A20" s="3">
        <v>13</v>
      </c>
      <c r="B20" s="57">
        <v>3.4499999999999998E-4</v>
      </c>
      <c r="C20" s="57">
        <v>3.4499999999999998E-4</v>
      </c>
      <c r="D20" s="58">
        <v>98736.3</v>
      </c>
      <c r="E20" s="58">
        <v>34.1</v>
      </c>
      <c r="F20" s="60">
        <v>58.95</v>
      </c>
      <c r="G20" s="3" t="s">
        <v>12</v>
      </c>
      <c r="H20" s="3">
        <v>13</v>
      </c>
      <c r="I20" s="57">
        <v>1.5899999999999999E-4</v>
      </c>
      <c r="J20" s="57">
        <v>1.5899999999999999E-4</v>
      </c>
      <c r="K20" s="58">
        <v>99091.6</v>
      </c>
      <c r="L20" s="58">
        <v>15.7</v>
      </c>
      <c r="M20" s="60">
        <v>64.430000000000007</v>
      </c>
    </row>
    <row r="21" spans="1:13" x14ac:dyDescent="0.35">
      <c r="A21" s="3">
        <v>14</v>
      </c>
      <c r="B21" s="57">
        <v>3.57E-4</v>
      </c>
      <c r="C21" s="57">
        <v>3.57E-4</v>
      </c>
      <c r="D21" s="58">
        <v>98702.2</v>
      </c>
      <c r="E21" s="58">
        <v>35.200000000000003</v>
      </c>
      <c r="F21" s="60">
        <v>57.97</v>
      </c>
      <c r="G21" s="3" t="s">
        <v>12</v>
      </c>
      <c r="H21" s="3">
        <v>14</v>
      </c>
      <c r="I21" s="57">
        <v>2.7500000000000002E-4</v>
      </c>
      <c r="J21" s="57">
        <v>2.7500000000000002E-4</v>
      </c>
      <c r="K21" s="58">
        <v>99075.9</v>
      </c>
      <c r="L21" s="58">
        <v>27.3</v>
      </c>
      <c r="M21" s="60">
        <v>63.44</v>
      </c>
    </row>
    <row r="22" spans="1:13" x14ac:dyDescent="0.35">
      <c r="A22" s="3">
        <v>15</v>
      </c>
      <c r="B22" s="57">
        <v>5.1599999999999997E-4</v>
      </c>
      <c r="C22" s="57">
        <v>5.1599999999999997E-4</v>
      </c>
      <c r="D22" s="58">
        <v>98667</v>
      </c>
      <c r="E22" s="58">
        <v>50.9</v>
      </c>
      <c r="F22" s="60">
        <v>56.99</v>
      </c>
      <c r="G22" s="3" t="s">
        <v>12</v>
      </c>
      <c r="H22" s="3">
        <v>15</v>
      </c>
      <c r="I22" s="57">
        <v>1.7899999999999999E-4</v>
      </c>
      <c r="J22" s="57">
        <v>1.7899999999999999E-4</v>
      </c>
      <c r="K22" s="58">
        <v>99048.6</v>
      </c>
      <c r="L22" s="58">
        <v>17.8</v>
      </c>
      <c r="M22" s="60">
        <v>62.45</v>
      </c>
    </row>
    <row r="23" spans="1:13" x14ac:dyDescent="0.35">
      <c r="A23" s="3">
        <v>16</v>
      </c>
      <c r="B23" s="57">
        <v>6.5499999999999998E-4</v>
      </c>
      <c r="C23" s="57">
        <v>6.5499999999999998E-4</v>
      </c>
      <c r="D23" s="58">
        <v>98616.1</v>
      </c>
      <c r="E23" s="58">
        <v>64.599999999999994</v>
      </c>
      <c r="F23" s="60">
        <v>56.02</v>
      </c>
      <c r="G23" s="3" t="s">
        <v>12</v>
      </c>
      <c r="H23" s="3">
        <v>16</v>
      </c>
      <c r="I23" s="57">
        <v>2.33E-4</v>
      </c>
      <c r="J23" s="57">
        <v>2.33E-4</v>
      </c>
      <c r="K23" s="58">
        <v>99030.9</v>
      </c>
      <c r="L23" s="58">
        <v>23.1</v>
      </c>
      <c r="M23" s="60">
        <v>61.46</v>
      </c>
    </row>
    <row r="24" spans="1:13" x14ac:dyDescent="0.35">
      <c r="A24" s="3">
        <v>17</v>
      </c>
      <c r="B24" s="57">
        <v>7.6400000000000003E-4</v>
      </c>
      <c r="C24" s="57">
        <v>7.6300000000000001E-4</v>
      </c>
      <c r="D24" s="58">
        <v>98551.5</v>
      </c>
      <c r="E24" s="58">
        <v>75.2</v>
      </c>
      <c r="F24" s="60">
        <v>55.06</v>
      </c>
      <c r="G24" s="3" t="s">
        <v>12</v>
      </c>
      <c r="H24" s="3">
        <v>17</v>
      </c>
      <c r="I24" s="57">
        <v>3.1700000000000001E-4</v>
      </c>
      <c r="J24" s="57">
        <v>3.1700000000000001E-4</v>
      </c>
      <c r="K24" s="58">
        <v>99007.7</v>
      </c>
      <c r="L24" s="58">
        <v>31.4</v>
      </c>
      <c r="M24" s="60">
        <v>60.48</v>
      </c>
    </row>
    <row r="25" spans="1:13" x14ac:dyDescent="0.35">
      <c r="A25" s="3">
        <v>18</v>
      </c>
      <c r="B25" s="57">
        <v>1.0549999999999999E-3</v>
      </c>
      <c r="C25" s="57">
        <v>1.054E-3</v>
      </c>
      <c r="D25" s="58">
        <v>98476.2</v>
      </c>
      <c r="E25" s="58">
        <v>103.8</v>
      </c>
      <c r="F25" s="60">
        <v>54.1</v>
      </c>
      <c r="G25" s="3" t="s">
        <v>12</v>
      </c>
      <c r="H25" s="3">
        <v>18</v>
      </c>
      <c r="I25" s="57">
        <v>3.3399999999999999E-4</v>
      </c>
      <c r="J25" s="57">
        <v>3.3399999999999999E-4</v>
      </c>
      <c r="K25" s="58">
        <v>98976.4</v>
      </c>
      <c r="L25" s="58">
        <v>33</v>
      </c>
      <c r="M25" s="60">
        <v>59.5</v>
      </c>
    </row>
    <row r="26" spans="1:13" x14ac:dyDescent="0.35">
      <c r="A26" s="3">
        <v>19</v>
      </c>
      <c r="B26" s="57">
        <v>9.9700000000000006E-4</v>
      </c>
      <c r="C26" s="57">
        <v>9.9599999999999992E-4</v>
      </c>
      <c r="D26" s="58">
        <v>98372.4</v>
      </c>
      <c r="E26" s="58">
        <v>98</v>
      </c>
      <c r="F26" s="60">
        <v>53.16</v>
      </c>
      <c r="G26" s="3" t="s">
        <v>12</v>
      </c>
      <c r="H26" s="3">
        <v>19</v>
      </c>
      <c r="I26" s="57">
        <v>4.0200000000000001E-4</v>
      </c>
      <c r="J26" s="57">
        <v>4.0200000000000001E-4</v>
      </c>
      <c r="K26" s="58">
        <v>98943.4</v>
      </c>
      <c r="L26" s="58">
        <v>39.799999999999997</v>
      </c>
      <c r="M26" s="60">
        <v>58.52</v>
      </c>
    </row>
    <row r="27" spans="1:13" x14ac:dyDescent="0.35">
      <c r="A27" s="3">
        <v>20</v>
      </c>
      <c r="B27" s="57">
        <v>1.2459999999999999E-3</v>
      </c>
      <c r="C27" s="57">
        <v>1.2459999999999999E-3</v>
      </c>
      <c r="D27" s="58">
        <v>98274.4</v>
      </c>
      <c r="E27" s="58">
        <v>122.4</v>
      </c>
      <c r="F27" s="60">
        <v>52.21</v>
      </c>
      <c r="G27" s="3" t="s">
        <v>12</v>
      </c>
      <c r="H27" s="3">
        <v>20</v>
      </c>
      <c r="I27" s="57">
        <v>4.2999999999999999E-4</v>
      </c>
      <c r="J27" s="57">
        <v>4.2999999999999999E-4</v>
      </c>
      <c r="K27" s="58">
        <v>98903.5</v>
      </c>
      <c r="L27" s="58">
        <v>42.5</v>
      </c>
      <c r="M27" s="60">
        <v>57.54</v>
      </c>
    </row>
    <row r="28" spans="1:13" x14ac:dyDescent="0.35">
      <c r="A28" s="3">
        <v>21</v>
      </c>
      <c r="B28" s="57">
        <v>1.147E-3</v>
      </c>
      <c r="C28" s="57">
        <v>1.147E-3</v>
      </c>
      <c r="D28" s="58">
        <v>98152</v>
      </c>
      <c r="E28" s="58">
        <v>112.6</v>
      </c>
      <c r="F28" s="60">
        <v>51.27</v>
      </c>
      <c r="G28" s="3" t="s">
        <v>12</v>
      </c>
      <c r="H28" s="3">
        <v>21</v>
      </c>
      <c r="I28" s="57">
        <v>3.6600000000000001E-4</v>
      </c>
      <c r="J28" s="57">
        <v>3.6600000000000001E-4</v>
      </c>
      <c r="K28" s="58">
        <v>98861</v>
      </c>
      <c r="L28" s="58">
        <v>36.200000000000003</v>
      </c>
      <c r="M28" s="60">
        <v>56.56</v>
      </c>
    </row>
    <row r="29" spans="1:13" x14ac:dyDescent="0.35">
      <c r="A29" s="3">
        <v>22</v>
      </c>
      <c r="B29" s="57">
        <v>1.0950000000000001E-3</v>
      </c>
      <c r="C29" s="57">
        <v>1.0950000000000001E-3</v>
      </c>
      <c r="D29" s="58">
        <v>98039.5</v>
      </c>
      <c r="E29" s="58">
        <v>107.3</v>
      </c>
      <c r="F29" s="60">
        <v>50.33</v>
      </c>
      <c r="G29" s="3" t="s">
        <v>12</v>
      </c>
      <c r="H29" s="3">
        <v>22</v>
      </c>
      <c r="I29" s="57">
        <v>3.6999999999999999E-4</v>
      </c>
      <c r="J29" s="57">
        <v>3.6999999999999999E-4</v>
      </c>
      <c r="K29" s="58">
        <v>98824.8</v>
      </c>
      <c r="L29" s="58">
        <v>36.6</v>
      </c>
      <c r="M29" s="60">
        <v>55.58</v>
      </c>
    </row>
    <row r="30" spans="1:13" x14ac:dyDescent="0.35">
      <c r="A30" s="3">
        <v>23</v>
      </c>
      <c r="B30" s="57">
        <v>1.026E-3</v>
      </c>
      <c r="C30" s="57">
        <v>1.0250000000000001E-3</v>
      </c>
      <c r="D30" s="58">
        <v>97932.1</v>
      </c>
      <c r="E30" s="58">
        <v>100.4</v>
      </c>
      <c r="F30" s="60">
        <v>49.39</v>
      </c>
      <c r="G30" s="3" t="s">
        <v>12</v>
      </c>
      <c r="H30" s="3">
        <v>23</v>
      </c>
      <c r="I30" s="57">
        <v>3.7199999999999999E-4</v>
      </c>
      <c r="J30" s="57">
        <v>3.7199999999999999E-4</v>
      </c>
      <c r="K30" s="58">
        <v>98788.3</v>
      </c>
      <c r="L30" s="58">
        <v>36.700000000000003</v>
      </c>
      <c r="M30" s="60">
        <v>54.61</v>
      </c>
    </row>
    <row r="31" spans="1:13" x14ac:dyDescent="0.35">
      <c r="A31" s="3">
        <v>24</v>
      </c>
      <c r="B31" s="57">
        <v>1.0549999999999999E-3</v>
      </c>
      <c r="C31" s="57">
        <v>1.054E-3</v>
      </c>
      <c r="D31" s="58">
        <v>97831.7</v>
      </c>
      <c r="E31" s="58">
        <v>103.1</v>
      </c>
      <c r="F31" s="60">
        <v>48.44</v>
      </c>
      <c r="G31" s="3" t="s">
        <v>12</v>
      </c>
      <c r="H31" s="3">
        <v>24</v>
      </c>
      <c r="I31" s="57">
        <v>4.5899999999999999E-4</v>
      </c>
      <c r="J31" s="57">
        <v>4.5899999999999999E-4</v>
      </c>
      <c r="K31" s="58">
        <v>98751.6</v>
      </c>
      <c r="L31" s="58">
        <v>45.3</v>
      </c>
      <c r="M31" s="60">
        <v>53.63</v>
      </c>
    </row>
    <row r="32" spans="1:13" x14ac:dyDescent="0.35">
      <c r="A32" s="3">
        <v>25</v>
      </c>
      <c r="B32" s="57">
        <v>1.0089999999999999E-3</v>
      </c>
      <c r="C32" s="57">
        <v>1.008E-3</v>
      </c>
      <c r="D32" s="58">
        <v>97728.6</v>
      </c>
      <c r="E32" s="58">
        <v>98.5</v>
      </c>
      <c r="F32" s="60">
        <v>47.49</v>
      </c>
      <c r="G32" s="3" t="s">
        <v>12</v>
      </c>
      <c r="H32" s="3">
        <v>25</v>
      </c>
      <c r="I32" s="57">
        <v>3.9899999999999999E-4</v>
      </c>
      <c r="J32" s="57">
        <v>3.9899999999999999E-4</v>
      </c>
      <c r="K32" s="58">
        <v>98706.3</v>
      </c>
      <c r="L32" s="58">
        <v>39.4</v>
      </c>
      <c r="M32" s="60">
        <v>52.65</v>
      </c>
    </row>
    <row r="33" spans="1:13" x14ac:dyDescent="0.35">
      <c r="A33" s="3">
        <v>26</v>
      </c>
      <c r="B33" s="57">
        <v>1.2279999999999999E-3</v>
      </c>
      <c r="C33" s="57">
        <v>1.227E-3</v>
      </c>
      <c r="D33" s="58">
        <v>97630</v>
      </c>
      <c r="E33" s="58">
        <v>119.8</v>
      </c>
      <c r="F33" s="60">
        <v>46.53</v>
      </c>
      <c r="G33" s="3" t="s">
        <v>12</v>
      </c>
      <c r="H33" s="3">
        <v>26</v>
      </c>
      <c r="I33" s="57">
        <v>4.5300000000000001E-4</v>
      </c>
      <c r="J33" s="57">
        <v>4.5300000000000001E-4</v>
      </c>
      <c r="K33" s="58">
        <v>98666.9</v>
      </c>
      <c r="L33" s="58">
        <v>44.7</v>
      </c>
      <c r="M33" s="60">
        <v>51.67</v>
      </c>
    </row>
    <row r="34" spans="1:13" x14ac:dyDescent="0.35">
      <c r="A34" s="3">
        <v>27</v>
      </c>
      <c r="B34" s="57">
        <v>1.114E-3</v>
      </c>
      <c r="C34" s="57">
        <v>1.1130000000000001E-3</v>
      </c>
      <c r="D34" s="58">
        <v>97510.2</v>
      </c>
      <c r="E34" s="58">
        <v>108.5</v>
      </c>
      <c r="F34" s="60">
        <v>45.59</v>
      </c>
      <c r="G34" s="3" t="s">
        <v>12</v>
      </c>
      <c r="H34" s="3">
        <v>27</v>
      </c>
      <c r="I34" s="57">
        <v>5.5699999999999999E-4</v>
      </c>
      <c r="J34" s="57">
        <v>5.5699999999999999E-4</v>
      </c>
      <c r="K34" s="58">
        <v>98622.2</v>
      </c>
      <c r="L34" s="58">
        <v>54.9</v>
      </c>
      <c r="M34" s="60">
        <v>50.69</v>
      </c>
    </row>
    <row r="35" spans="1:13" x14ac:dyDescent="0.35">
      <c r="A35" s="3">
        <v>28</v>
      </c>
      <c r="B35" s="57">
        <v>1.0859999999999999E-3</v>
      </c>
      <c r="C35" s="57">
        <v>1.085E-3</v>
      </c>
      <c r="D35" s="58">
        <v>97401.7</v>
      </c>
      <c r="E35" s="58">
        <v>105.7</v>
      </c>
      <c r="F35" s="60">
        <v>44.64</v>
      </c>
      <c r="G35" s="3" t="s">
        <v>12</v>
      </c>
      <c r="H35" s="3">
        <v>28</v>
      </c>
      <c r="I35" s="57">
        <v>5.6300000000000002E-4</v>
      </c>
      <c r="J35" s="57">
        <v>5.6300000000000002E-4</v>
      </c>
      <c r="K35" s="58">
        <v>98567.3</v>
      </c>
      <c r="L35" s="58">
        <v>55.5</v>
      </c>
      <c r="M35" s="60">
        <v>49.72</v>
      </c>
    </row>
    <row r="36" spans="1:13" x14ac:dyDescent="0.35">
      <c r="A36" s="3">
        <v>29</v>
      </c>
      <c r="B36" s="57">
        <v>1.3060000000000001E-3</v>
      </c>
      <c r="C36" s="57">
        <v>1.3060000000000001E-3</v>
      </c>
      <c r="D36" s="58">
        <v>97296</v>
      </c>
      <c r="E36" s="58">
        <v>127</v>
      </c>
      <c r="F36" s="60">
        <v>43.69</v>
      </c>
      <c r="G36" s="3" t="s">
        <v>12</v>
      </c>
      <c r="H36" s="3">
        <v>29</v>
      </c>
      <c r="I36" s="57">
        <v>5.0600000000000005E-4</v>
      </c>
      <c r="J36" s="57">
        <v>5.0600000000000005E-4</v>
      </c>
      <c r="K36" s="58">
        <v>98511.8</v>
      </c>
      <c r="L36" s="58">
        <v>49.8</v>
      </c>
      <c r="M36" s="60">
        <v>48.75</v>
      </c>
    </row>
    <row r="37" spans="1:13" x14ac:dyDescent="0.35">
      <c r="A37" s="3">
        <v>30</v>
      </c>
      <c r="B37" s="57">
        <v>1.0449999999999999E-3</v>
      </c>
      <c r="C37" s="57">
        <v>1.044E-3</v>
      </c>
      <c r="D37" s="58">
        <v>97168.9</v>
      </c>
      <c r="E37" s="58">
        <v>101.5</v>
      </c>
      <c r="F37" s="60">
        <v>42.75</v>
      </c>
      <c r="G37" s="3" t="s">
        <v>12</v>
      </c>
      <c r="H37" s="3">
        <v>30</v>
      </c>
      <c r="I37" s="57">
        <v>5.5500000000000005E-4</v>
      </c>
      <c r="J37" s="57">
        <v>5.5500000000000005E-4</v>
      </c>
      <c r="K37" s="58">
        <v>98462</v>
      </c>
      <c r="L37" s="58">
        <v>54.6</v>
      </c>
      <c r="M37" s="60">
        <v>47.77</v>
      </c>
    </row>
    <row r="38" spans="1:13" x14ac:dyDescent="0.35">
      <c r="A38" s="3">
        <v>31</v>
      </c>
      <c r="B38" s="57">
        <v>1.24E-3</v>
      </c>
      <c r="C38" s="57">
        <v>1.2390000000000001E-3</v>
      </c>
      <c r="D38" s="58">
        <v>97067.5</v>
      </c>
      <c r="E38" s="58">
        <v>120.3</v>
      </c>
      <c r="F38" s="60">
        <v>41.79</v>
      </c>
      <c r="G38" s="3" t="s">
        <v>12</v>
      </c>
      <c r="H38" s="3">
        <v>31</v>
      </c>
      <c r="I38" s="57">
        <v>5.8500000000000002E-4</v>
      </c>
      <c r="J38" s="57">
        <v>5.8500000000000002E-4</v>
      </c>
      <c r="K38" s="58">
        <v>98407.3</v>
      </c>
      <c r="L38" s="58">
        <v>57.6</v>
      </c>
      <c r="M38" s="60">
        <v>46.8</v>
      </c>
    </row>
    <row r="39" spans="1:13" x14ac:dyDescent="0.35">
      <c r="A39" s="3">
        <v>32</v>
      </c>
      <c r="B39" s="57">
        <v>1.245E-3</v>
      </c>
      <c r="C39" s="57">
        <v>1.245E-3</v>
      </c>
      <c r="D39" s="58">
        <v>96947.199999999997</v>
      </c>
      <c r="E39" s="58">
        <v>120.7</v>
      </c>
      <c r="F39" s="60">
        <v>40.840000000000003</v>
      </c>
      <c r="G39" s="3" t="s">
        <v>12</v>
      </c>
      <c r="H39" s="3">
        <v>32</v>
      </c>
      <c r="I39" s="57">
        <v>4.75E-4</v>
      </c>
      <c r="J39" s="57">
        <v>4.75E-4</v>
      </c>
      <c r="K39" s="58">
        <v>98349.8</v>
      </c>
      <c r="L39" s="58">
        <v>46.7</v>
      </c>
      <c r="M39" s="60">
        <v>45.83</v>
      </c>
    </row>
    <row r="40" spans="1:13" x14ac:dyDescent="0.35">
      <c r="A40" s="3">
        <v>33</v>
      </c>
      <c r="B40" s="57">
        <v>1.2769999999999999E-3</v>
      </c>
      <c r="C40" s="57">
        <v>1.276E-3</v>
      </c>
      <c r="D40" s="58">
        <v>96826.5</v>
      </c>
      <c r="E40" s="58">
        <v>123.6</v>
      </c>
      <c r="F40" s="60">
        <v>39.89</v>
      </c>
      <c r="G40" s="3" t="s">
        <v>12</v>
      </c>
      <c r="H40" s="3">
        <v>33</v>
      </c>
      <c r="I40" s="57">
        <v>5.6899999999999995E-4</v>
      </c>
      <c r="J40" s="57">
        <v>5.6899999999999995E-4</v>
      </c>
      <c r="K40" s="58">
        <v>98303.1</v>
      </c>
      <c r="L40" s="58">
        <v>55.9</v>
      </c>
      <c r="M40" s="60">
        <v>44.85</v>
      </c>
    </row>
    <row r="41" spans="1:13" x14ac:dyDescent="0.35">
      <c r="A41" s="3">
        <v>34</v>
      </c>
      <c r="B41" s="57">
        <v>1.3489999999999999E-3</v>
      </c>
      <c r="C41" s="57">
        <v>1.348E-3</v>
      </c>
      <c r="D41" s="58">
        <v>96702.9</v>
      </c>
      <c r="E41" s="58">
        <v>130.4</v>
      </c>
      <c r="F41" s="60">
        <v>38.94</v>
      </c>
      <c r="G41" s="3" t="s">
        <v>12</v>
      </c>
      <c r="H41" s="3">
        <v>34</v>
      </c>
      <c r="I41" s="57">
        <v>8.9499999999999996E-4</v>
      </c>
      <c r="J41" s="57">
        <v>8.9499999999999996E-4</v>
      </c>
      <c r="K41" s="58">
        <v>98247.1</v>
      </c>
      <c r="L41" s="58">
        <v>87.9</v>
      </c>
      <c r="M41" s="60">
        <v>43.87</v>
      </c>
    </row>
    <row r="42" spans="1:13" x14ac:dyDescent="0.35">
      <c r="A42" s="3">
        <v>35</v>
      </c>
      <c r="B42" s="57">
        <v>1.596E-3</v>
      </c>
      <c r="C42" s="57">
        <v>1.5950000000000001E-3</v>
      </c>
      <c r="D42" s="58">
        <v>96572.5</v>
      </c>
      <c r="E42" s="58">
        <v>154</v>
      </c>
      <c r="F42" s="60">
        <v>37.99</v>
      </c>
      <c r="G42" s="3" t="s">
        <v>12</v>
      </c>
      <c r="H42" s="3">
        <v>35</v>
      </c>
      <c r="I42" s="57">
        <v>8.8800000000000001E-4</v>
      </c>
      <c r="J42" s="57">
        <v>8.8800000000000001E-4</v>
      </c>
      <c r="K42" s="58">
        <v>98159.2</v>
      </c>
      <c r="L42" s="58">
        <v>87.1</v>
      </c>
      <c r="M42" s="60">
        <v>42.91</v>
      </c>
    </row>
    <row r="43" spans="1:13" x14ac:dyDescent="0.35">
      <c r="A43" s="3">
        <v>36</v>
      </c>
      <c r="B43" s="57">
        <v>1.4270000000000001E-3</v>
      </c>
      <c r="C43" s="57">
        <v>1.426E-3</v>
      </c>
      <c r="D43" s="58">
        <v>96418.5</v>
      </c>
      <c r="E43" s="58">
        <v>137.5</v>
      </c>
      <c r="F43" s="60">
        <v>37.049999999999997</v>
      </c>
      <c r="G43" s="3" t="s">
        <v>12</v>
      </c>
      <c r="H43" s="3">
        <v>36</v>
      </c>
      <c r="I43" s="57">
        <v>1.0629999999999999E-3</v>
      </c>
      <c r="J43" s="57">
        <v>1.0629999999999999E-3</v>
      </c>
      <c r="K43" s="58">
        <v>98072.1</v>
      </c>
      <c r="L43" s="58">
        <v>104.2</v>
      </c>
      <c r="M43" s="60">
        <v>41.95</v>
      </c>
    </row>
    <row r="44" spans="1:13" x14ac:dyDescent="0.35">
      <c r="A44" s="3">
        <v>37</v>
      </c>
      <c r="B44" s="57">
        <v>1.516E-3</v>
      </c>
      <c r="C44" s="57">
        <v>1.5150000000000001E-3</v>
      </c>
      <c r="D44" s="58">
        <v>96281</v>
      </c>
      <c r="E44" s="58">
        <v>145.80000000000001</v>
      </c>
      <c r="F44" s="60">
        <v>36.11</v>
      </c>
      <c r="G44" s="3" t="s">
        <v>12</v>
      </c>
      <c r="H44" s="3">
        <v>37</v>
      </c>
      <c r="I44" s="57">
        <v>9.0300000000000005E-4</v>
      </c>
      <c r="J44" s="57">
        <v>9.0200000000000002E-4</v>
      </c>
      <c r="K44" s="58">
        <v>97967.9</v>
      </c>
      <c r="L44" s="58">
        <v>88.4</v>
      </c>
      <c r="M44" s="60">
        <v>40.99</v>
      </c>
    </row>
    <row r="45" spans="1:13" x14ac:dyDescent="0.35">
      <c r="A45" s="3">
        <v>38</v>
      </c>
      <c r="B45" s="57">
        <v>1.719E-3</v>
      </c>
      <c r="C45" s="57">
        <v>1.7179999999999999E-3</v>
      </c>
      <c r="D45" s="58">
        <v>96135.2</v>
      </c>
      <c r="E45" s="58">
        <v>165.2</v>
      </c>
      <c r="F45" s="60">
        <v>35.159999999999997</v>
      </c>
      <c r="G45" s="3" t="s">
        <v>12</v>
      </c>
      <c r="H45" s="3">
        <v>38</v>
      </c>
      <c r="I45" s="57">
        <v>1.32E-3</v>
      </c>
      <c r="J45" s="57">
        <v>1.3190000000000001E-3</v>
      </c>
      <c r="K45" s="58">
        <v>97879.5</v>
      </c>
      <c r="L45" s="58">
        <v>129.19999999999999</v>
      </c>
      <c r="M45" s="60">
        <v>40.03</v>
      </c>
    </row>
    <row r="46" spans="1:13" x14ac:dyDescent="0.35">
      <c r="A46" s="3">
        <v>39</v>
      </c>
      <c r="B46" s="57">
        <v>2.0590000000000001E-3</v>
      </c>
      <c r="C46" s="57">
        <v>2.0569999999999998E-3</v>
      </c>
      <c r="D46" s="58">
        <v>95970</v>
      </c>
      <c r="E46" s="58">
        <v>197.4</v>
      </c>
      <c r="F46" s="60">
        <v>34.22</v>
      </c>
      <c r="G46" s="3" t="s">
        <v>12</v>
      </c>
      <c r="H46" s="3">
        <v>39</v>
      </c>
      <c r="I46" s="57">
        <v>1.3290000000000001E-3</v>
      </c>
      <c r="J46" s="57">
        <v>1.328E-3</v>
      </c>
      <c r="K46" s="58">
        <v>97750.3</v>
      </c>
      <c r="L46" s="58">
        <v>129.80000000000001</v>
      </c>
      <c r="M46" s="60">
        <v>39.08</v>
      </c>
    </row>
    <row r="47" spans="1:13" x14ac:dyDescent="0.35">
      <c r="A47" s="3">
        <v>40</v>
      </c>
      <c r="B47" s="57">
        <v>2.4529999999999999E-3</v>
      </c>
      <c r="C47" s="57">
        <v>2.4499999999999999E-3</v>
      </c>
      <c r="D47" s="58">
        <v>95772.7</v>
      </c>
      <c r="E47" s="58">
        <v>234.6</v>
      </c>
      <c r="F47" s="60">
        <v>33.29</v>
      </c>
      <c r="G47" s="3" t="s">
        <v>12</v>
      </c>
      <c r="H47" s="3">
        <v>40</v>
      </c>
      <c r="I47" s="57">
        <v>1.2769999999999999E-3</v>
      </c>
      <c r="J47" s="57">
        <v>1.276E-3</v>
      </c>
      <c r="K47" s="58">
        <v>97620.5</v>
      </c>
      <c r="L47" s="58">
        <v>124.6</v>
      </c>
      <c r="M47" s="60">
        <v>38.130000000000003</v>
      </c>
    </row>
    <row r="48" spans="1:13" x14ac:dyDescent="0.35">
      <c r="A48" s="3">
        <v>41</v>
      </c>
      <c r="B48" s="57">
        <v>2.532E-3</v>
      </c>
      <c r="C48" s="57">
        <v>2.529E-3</v>
      </c>
      <c r="D48" s="58">
        <v>95538</v>
      </c>
      <c r="E48" s="58">
        <v>241.6</v>
      </c>
      <c r="F48" s="60">
        <v>32.369999999999997</v>
      </c>
      <c r="G48" s="3" t="s">
        <v>12</v>
      </c>
      <c r="H48" s="3">
        <v>41</v>
      </c>
      <c r="I48" s="57">
        <v>1.305E-3</v>
      </c>
      <c r="J48" s="57">
        <v>1.304E-3</v>
      </c>
      <c r="K48" s="58">
        <v>97495.9</v>
      </c>
      <c r="L48" s="58">
        <v>127.1</v>
      </c>
      <c r="M48" s="60">
        <v>37.18</v>
      </c>
    </row>
    <row r="49" spans="1:13" x14ac:dyDescent="0.35">
      <c r="A49" s="3">
        <v>42</v>
      </c>
      <c r="B49" s="57">
        <v>2.6259999999999999E-3</v>
      </c>
      <c r="C49" s="57">
        <v>2.6229999999999999E-3</v>
      </c>
      <c r="D49" s="58">
        <v>95296.4</v>
      </c>
      <c r="E49" s="58">
        <v>250</v>
      </c>
      <c r="F49" s="60">
        <v>31.45</v>
      </c>
      <c r="G49" s="3" t="s">
        <v>12</v>
      </c>
      <c r="H49" s="3">
        <v>42</v>
      </c>
      <c r="I49" s="57">
        <v>1.4450000000000001E-3</v>
      </c>
      <c r="J49" s="57">
        <v>1.444E-3</v>
      </c>
      <c r="K49" s="58">
        <v>97368.8</v>
      </c>
      <c r="L49" s="58">
        <v>140.6</v>
      </c>
      <c r="M49" s="60">
        <v>36.229999999999997</v>
      </c>
    </row>
    <row r="50" spans="1:13" x14ac:dyDescent="0.35">
      <c r="A50" s="3">
        <v>43</v>
      </c>
      <c r="B50" s="57">
        <v>2.6489999999999999E-3</v>
      </c>
      <c r="C50" s="57">
        <v>2.6459999999999999E-3</v>
      </c>
      <c r="D50" s="58">
        <v>95046.399999999994</v>
      </c>
      <c r="E50" s="58">
        <v>251.5</v>
      </c>
      <c r="F50" s="60">
        <v>30.53</v>
      </c>
      <c r="G50" s="3" t="s">
        <v>12</v>
      </c>
      <c r="H50" s="3">
        <v>43</v>
      </c>
      <c r="I50" s="57">
        <v>1.828E-3</v>
      </c>
      <c r="J50" s="57">
        <v>1.8270000000000001E-3</v>
      </c>
      <c r="K50" s="58">
        <v>97228.2</v>
      </c>
      <c r="L50" s="58">
        <v>177.6</v>
      </c>
      <c r="M50" s="60">
        <v>35.28</v>
      </c>
    </row>
    <row r="51" spans="1:13" x14ac:dyDescent="0.35">
      <c r="A51" s="3">
        <v>44</v>
      </c>
      <c r="B51" s="57">
        <v>3.0170000000000002E-3</v>
      </c>
      <c r="C51" s="57">
        <v>3.0119999999999999E-3</v>
      </c>
      <c r="D51" s="58">
        <v>94795</v>
      </c>
      <c r="E51" s="58">
        <v>285.5</v>
      </c>
      <c r="F51" s="60">
        <v>29.61</v>
      </c>
      <c r="G51" s="3" t="s">
        <v>12</v>
      </c>
      <c r="H51" s="3">
        <v>44</v>
      </c>
      <c r="I51" s="57">
        <v>2.1320000000000002E-3</v>
      </c>
      <c r="J51" s="57">
        <v>2.1299999999999999E-3</v>
      </c>
      <c r="K51" s="58">
        <v>97050.6</v>
      </c>
      <c r="L51" s="58">
        <v>206.7</v>
      </c>
      <c r="M51" s="60">
        <v>34.35</v>
      </c>
    </row>
    <row r="52" spans="1:13" x14ac:dyDescent="0.35">
      <c r="A52" s="3">
        <v>45</v>
      </c>
      <c r="B52" s="57">
        <v>3.6180000000000001E-3</v>
      </c>
      <c r="C52" s="57">
        <v>3.6120000000000002E-3</v>
      </c>
      <c r="D52" s="58">
        <v>94509.4</v>
      </c>
      <c r="E52" s="58">
        <v>341.3</v>
      </c>
      <c r="F52" s="60">
        <v>28.7</v>
      </c>
      <c r="G52" s="3" t="s">
        <v>12</v>
      </c>
      <c r="H52" s="3">
        <v>45</v>
      </c>
      <c r="I52" s="57">
        <v>2.4729999999999999E-3</v>
      </c>
      <c r="J52" s="57">
        <v>2.47E-3</v>
      </c>
      <c r="K52" s="58">
        <v>96843.9</v>
      </c>
      <c r="L52" s="58">
        <v>239.2</v>
      </c>
      <c r="M52" s="60">
        <v>33.42</v>
      </c>
    </row>
    <row r="53" spans="1:13" x14ac:dyDescent="0.35">
      <c r="A53" s="3">
        <v>46</v>
      </c>
      <c r="B53" s="57">
        <v>3.9820000000000003E-3</v>
      </c>
      <c r="C53" s="57">
        <v>3.9740000000000001E-3</v>
      </c>
      <c r="D53" s="58">
        <v>94168.1</v>
      </c>
      <c r="E53" s="58">
        <v>374.2</v>
      </c>
      <c r="F53" s="60">
        <v>27.8</v>
      </c>
      <c r="G53" s="3" t="s">
        <v>12</v>
      </c>
      <c r="H53" s="3">
        <v>46</v>
      </c>
      <c r="I53" s="57">
        <v>2.4220000000000001E-3</v>
      </c>
      <c r="J53" s="57">
        <v>2.4190000000000001E-3</v>
      </c>
      <c r="K53" s="58">
        <v>96604.7</v>
      </c>
      <c r="L53" s="58">
        <v>233.7</v>
      </c>
      <c r="M53" s="60">
        <v>32.5</v>
      </c>
    </row>
    <row r="54" spans="1:13" x14ac:dyDescent="0.35">
      <c r="A54" s="3">
        <v>47</v>
      </c>
      <c r="B54" s="57">
        <v>4.7029999999999997E-3</v>
      </c>
      <c r="C54" s="57">
        <v>4.692E-3</v>
      </c>
      <c r="D54" s="58">
        <v>93793.9</v>
      </c>
      <c r="E54" s="58">
        <v>440</v>
      </c>
      <c r="F54" s="60">
        <v>26.91</v>
      </c>
      <c r="G54" s="3" t="s">
        <v>12</v>
      </c>
      <c r="H54" s="3">
        <v>47</v>
      </c>
      <c r="I54" s="57">
        <v>2.9859999999999999E-3</v>
      </c>
      <c r="J54" s="57">
        <v>2.9819999999999998E-3</v>
      </c>
      <c r="K54" s="58">
        <v>96371</v>
      </c>
      <c r="L54" s="58">
        <v>287.3</v>
      </c>
      <c r="M54" s="60">
        <v>31.58</v>
      </c>
    </row>
    <row r="55" spans="1:13" x14ac:dyDescent="0.35">
      <c r="A55" s="3">
        <v>48</v>
      </c>
      <c r="B55" s="57">
        <v>5.2050000000000004E-3</v>
      </c>
      <c r="C55" s="57">
        <v>5.1910000000000003E-3</v>
      </c>
      <c r="D55" s="58">
        <v>93353.9</v>
      </c>
      <c r="E55" s="58">
        <v>484.6</v>
      </c>
      <c r="F55" s="60">
        <v>26.03</v>
      </c>
      <c r="G55" s="3" t="s">
        <v>12</v>
      </c>
      <c r="H55" s="3">
        <v>48</v>
      </c>
      <c r="I55" s="57">
        <v>3.2039999999999998E-3</v>
      </c>
      <c r="J55" s="57">
        <v>3.199E-3</v>
      </c>
      <c r="K55" s="58">
        <v>96083.7</v>
      </c>
      <c r="L55" s="58">
        <v>307.3</v>
      </c>
      <c r="M55" s="60">
        <v>30.67</v>
      </c>
    </row>
    <row r="56" spans="1:13" x14ac:dyDescent="0.35">
      <c r="A56" s="3">
        <v>49</v>
      </c>
      <c r="B56" s="57">
        <v>5.8669999999999998E-3</v>
      </c>
      <c r="C56" s="57">
        <v>5.8500000000000002E-3</v>
      </c>
      <c r="D56" s="58">
        <v>92869.3</v>
      </c>
      <c r="E56" s="58">
        <v>543.20000000000005</v>
      </c>
      <c r="F56" s="60">
        <v>25.17</v>
      </c>
      <c r="G56" s="3" t="s">
        <v>12</v>
      </c>
      <c r="H56" s="3">
        <v>49</v>
      </c>
      <c r="I56" s="57">
        <v>3.4060000000000002E-3</v>
      </c>
      <c r="J56" s="57">
        <v>3.3999999999999998E-3</v>
      </c>
      <c r="K56" s="58">
        <v>95776.3</v>
      </c>
      <c r="L56" s="58">
        <v>325.60000000000002</v>
      </c>
      <c r="M56" s="60">
        <v>29.77</v>
      </c>
    </row>
    <row r="57" spans="1:13" x14ac:dyDescent="0.35">
      <c r="A57" s="3">
        <v>50</v>
      </c>
      <c r="B57" s="57">
        <v>6.2129999999999998E-3</v>
      </c>
      <c r="C57" s="57">
        <v>6.1929999999999997E-3</v>
      </c>
      <c r="D57" s="58">
        <v>92326</v>
      </c>
      <c r="E57" s="58">
        <v>571.79999999999995</v>
      </c>
      <c r="F57" s="60">
        <v>24.31</v>
      </c>
      <c r="G57" s="3" t="s">
        <v>12</v>
      </c>
      <c r="H57" s="3">
        <v>50</v>
      </c>
      <c r="I57" s="57">
        <v>3.8779999999999999E-3</v>
      </c>
      <c r="J57" s="57">
        <v>3.8709999999999999E-3</v>
      </c>
      <c r="K57" s="58">
        <v>95450.7</v>
      </c>
      <c r="L57" s="58">
        <v>369.5</v>
      </c>
      <c r="M57" s="60">
        <v>28.87</v>
      </c>
    </row>
    <row r="58" spans="1:13" x14ac:dyDescent="0.35">
      <c r="A58" s="3">
        <v>51</v>
      </c>
      <c r="B58" s="57">
        <v>7.1850000000000004E-3</v>
      </c>
      <c r="C58" s="57">
        <v>7.1590000000000004E-3</v>
      </c>
      <c r="D58" s="58">
        <v>91754.2</v>
      </c>
      <c r="E58" s="58">
        <v>656.9</v>
      </c>
      <c r="F58" s="60">
        <v>23.46</v>
      </c>
      <c r="G58" s="3" t="s">
        <v>12</v>
      </c>
      <c r="H58" s="3">
        <v>51</v>
      </c>
      <c r="I58" s="57">
        <v>4.189E-3</v>
      </c>
      <c r="J58" s="57">
        <v>4.1799999999999997E-3</v>
      </c>
      <c r="K58" s="58">
        <v>95081.2</v>
      </c>
      <c r="L58" s="58">
        <v>397.4</v>
      </c>
      <c r="M58" s="60">
        <v>27.98</v>
      </c>
    </row>
    <row r="59" spans="1:13" x14ac:dyDescent="0.35">
      <c r="A59" s="3">
        <v>52</v>
      </c>
      <c r="B59" s="57">
        <v>7.3990000000000002E-3</v>
      </c>
      <c r="C59" s="57">
        <v>7.3720000000000001E-3</v>
      </c>
      <c r="D59" s="58">
        <v>91097.3</v>
      </c>
      <c r="E59" s="58">
        <v>671.6</v>
      </c>
      <c r="F59" s="60">
        <v>22.63</v>
      </c>
      <c r="G59" s="3" t="s">
        <v>12</v>
      </c>
      <c r="H59" s="3">
        <v>52</v>
      </c>
      <c r="I59" s="57">
        <v>4.5310000000000003E-3</v>
      </c>
      <c r="J59" s="57">
        <v>4.5199999999999997E-3</v>
      </c>
      <c r="K59" s="58">
        <v>94683.8</v>
      </c>
      <c r="L59" s="58">
        <v>428</v>
      </c>
      <c r="M59" s="60">
        <v>27.09</v>
      </c>
    </row>
    <row r="60" spans="1:13" x14ac:dyDescent="0.35">
      <c r="A60" s="3">
        <v>53</v>
      </c>
      <c r="B60" s="57">
        <v>8.8380000000000004E-3</v>
      </c>
      <c r="C60" s="57">
        <v>8.7989999999999995E-3</v>
      </c>
      <c r="D60" s="58">
        <v>90425.8</v>
      </c>
      <c r="E60" s="58">
        <v>795.7</v>
      </c>
      <c r="F60" s="60">
        <v>21.79</v>
      </c>
      <c r="G60" s="3" t="s">
        <v>12</v>
      </c>
      <c r="H60" s="3">
        <v>53</v>
      </c>
      <c r="I60" s="57">
        <v>5.0130000000000001E-3</v>
      </c>
      <c r="J60" s="57">
        <v>5.0010000000000002E-3</v>
      </c>
      <c r="K60" s="58">
        <v>94255.8</v>
      </c>
      <c r="L60" s="58">
        <v>471.4</v>
      </c>
      <c r="M60" s="60">
        <v>26.21</v>
      </c>
    </row>
    <row r="61" spans="1:13" x14ac:dyDescent="0.35">
      <c r="A61" s="3">
        <v>54</v>
      </c>
      <c r="B61" s="57">
        <v>8.9490000000000004E-3</v>
      </c>
      <c r="C61" s="57">
        <v>8.9090000000000003E-3</v>
      </c>
      <c r="D61" s="58">
        <v>89630.1</v>
      </c>
      <c r="E61" s="58">
        <v>798.5</v>
      </c>
      <c r="F61" s="60">
        <v>20.98</v>
      </c>
      <c r="G61" s="3" t="s">
        <v>12</v>
      </c>
      <c r="H61" s="3">
        <v>54</v>
      </c>
      <c r="I61" s="57">
        <v>5.6889999999999996E-3</v>
      </c>
      <c r="J61" s="57">
        <v>5.6730000000000001E-3</v>
      </c>
      <c r="K61" s="58">
        <v>93784.4</v>
      </c>
      <c r="L61" s="58">
        <v>532</v>
      </c>
      <c r="M61" s="60">
        <v>25.34</v>
      </c>
    </row>
    <row r="62" spans="1:13" x14ac:dyDescent="0.35">
      <c r="A62" s="3">
        <v>55</v>
      </c>
      <c r="B62" s="57">
        <v>1.1143E-2</v>
      </c>
      <c r="C62" s="57">
        <v>1.1082E-2</v>
      </c>
      <c r="D62" s="58">
        <v>88831.6</v>
      </c>
      <c r="E62" s="58">
        <v>984.4</v>
      </c>
      <c r="F62" s="60">
        <v>20.16</v>
      </c>
      <c r="G62" s="3" t="s">
        <v>12</v>
      </c>
      <c r="H62" s="3">
        <v>55</v>
      </c>
      <c r="I62" s="57">
        <v>6.1450000000000003E-3</v>
      </c>
      <c r="J62" s="57">
        <v>6.1260000000000004E-3</v>
      </c>
      <c r="K62" s="58">
        <v>93252.4</v>
      </c>
      <c r="L62" s="58">
        <v>571.29999999999995</v>
      </c>
      <c r="M62" s="60">
        <v>24.48</v>
      </c>
    </row>
    <row r="63" spans="1:13" x14ac:dyDescent="0.35">
      <c r="A63" s="3">
        <v>56</v>
      </c>
      <c r="B63" s="57">
        <v>1.1592E-2</v>
      </c>
      <c r="C63" s="57">
        <v>1.1525000000000001E-2</v>
      </c>
      <c r="D63" s="58">
        <v>87847.2</v>
      </c>
      <c r="E63" s="58">
        <v>1012.4</v>
      </c>
      <c r="F63" s="60">
        <v>19.38</v>
      </c>
      <c r="G63" s="3" t="s">
        <v>12</v>
      </c>
      <c r="H63" s="3">
        <v>56</v>
      </c>
      <c r="I63" s="57">
        <v>7.0809999999999996E-3</v>
      </c>
      <c r="J63" s="57">
        <v>7.0559999999999998E-3</v>
      </c>
      <c r="K63" s="58">
        <v>92681.2</v>
      </c>
      <c r="L63" s="58">
        <v>654</v>
      </c>
      <c r="M63" s="60">
        <v>23.63</v>
      </c>
    </row>
    <row r="64" spans="1:13" x14ac:dyDescent="0.35">
      <c r="A64" s="3">
        <v>57</v>
      </c>
      <c r="B64" s="57">
        <v>1.3365999999999999E-2</v>
      </c>
      <c r="C64" s="57">
        <v>1.3277000000000001E-2</v>
      </c>
      <c r="D64" s="58">
        <v>86834.7</v>
      </c>
      <c r="E64" s="58">
        <v>1152.9000000000001</v>
      </c>
      <c r="F64" s="60">
        <v>18.600000000000001</v>
      </c>
      <c r="G64" s="3" t="s">
        <v>12</v>
      </c>
      <c r="H64" s="3">
        <v>57</v>
      </c>
      <c r="I64" s="57">
        <v>8.3409999999999995E-3</v>
      </c>
      <c r="J64" s="57">
        <v>8.3059999999999991E-3</v>
      </c>
      <c r="K64" s="58">
        <v>92027.199999999997</v>
      </c>
      <c r="L64" s="58">
        <v>764.4</v>
      </c>
      <c r="M64" s="60">
        <v>22.8</v>
      </c>
    </row>
    <row r="65" spans="1:13" x14ac:dyDescent="0.35">
      <c r="A65" s="3">
        <v>58</v>
      </c>
      <c r="B65" s="57">
        <v>1.5315E-2</v>
      </c>
      <c r="C65" s="57">
        <v>1.5199000000000001E-2</v>
      </c>
      <c r="D65" s="58">
        <v>85681.8</v>
      </c>
      <c r="E65" s="58">
        <v>1302.3</v>
      </c>
      <c r="F65" s="60">
        <v>17.850000000000001</v>
      </c>
      <c r="G65" s="3" t="s">
        <v>12</v>
      </c>
      <c r="H65" s="3">
        <v>58</v>
      </c>
      <c r="I65" s="57">
        <v>9.0900000000000009E-3</v>
      </c>
      <c r="J65" s="57">
        <v>9.0489999999999998E-3</v>
      </c>
      <c r="K65" s="58">
        <v>91262.8</v>
      </c>
      <c r="L65" s="58">
        <v>825.8</v>
      </c>
      <c r="M65" s="60">
        <v>21.98</v>
      </c>
    </row>
    <row r="66" spans="1:13" x14ac:dyDescent="0.35">
      <c r="A66" s="3">
        <v>59</v>
      </c>
      <c r="B66" s="57">
        <v>1.635E-2</v>
      </c>
      <c r="C66" s="57">
        <v>1.6216999999999999E-2</v>
      </c>
      <c r="D66" s="58">
        <v>84379.5</v>
      </c>
      <c r="E66" s="58">
        <v>1368.4</v>
      </c>
      <c r="F66" s="60">
        <v>17.12</v>
      </c>
      <c r="G66" s="3" t="s">
        <v>12</v>
      </c>
      <c r="H66" s="3">
        <v>59</v>
      </c>
      <c r="I66" s="57">
        <v>1.0292000000000001E-2</v>
      </c>
      <c r="J66" s="57">
        <v>1.0239E-2</v>
      </c>
      <c r="K66" s="58">
        <v>90437</v>
      </c>
      <c r="L66" s="58">
        <v>926</v>
      </c>
      <c r="M66" s="60">
        <v>21.18</v>
      </c>
    </row>
    <row r="67" spans="1:13" x14ac:dyDescent="0.35">
      <c r="A67" s="3">
        <v>60</v>
      </c>
      <c r="B67" s="57">
        <v>1.7902000000000001E-2</v>
      </c>
      <c r="C67" s="57">
        <v>1.7742999999999998E-2</v>
      </c>
      <c r="D67" s="58">
        <v>83011.100000000006</v>
      </c>
      <c r="E67" s="58">
        <v>1472.8</v>
      </c>
      <c r="F67" s="60">
        <v>16.39</v>
      </c>
      <c r="G67" s="3" t="s">
        <v>12</v>
      </c>
      <c r="H67" s="3">
        <v>60</v>
      </c>
      <c r="I67" s="57">
        <v>1.0954E-2</v>
      </c>
      <c r="J67" s="57">
        <v>1.0893999999999999E-2</v>
      </c>
      <c r="K67" s="58">
        <v>89511</v>
      </c>
      <c r="L67" s="58">
        <v>975.1</v>
      </c>
      <c r="M67" s="60">
        <v>20.39</v>
      </c>
    </row>
    <row r="68" spans="1:13" x14ac:dyDescent="0.35">
      <c r="A68" s="3">
        <v>61</v>
      </c>
      <c r="B68" s="57">
        <v>2.017E-2</v>
      </c>
      <c r="C68" s="57">
        <v>1.9968E-2</v>
      </c>
      <c r="D68" s="58">
        <v>81538.3</v>
      </c>
      <c r="E68" s="58">
        <v>1628.2</v>
      </c>
      <c r="F68" s="60">
        <v>15.68</v>
      </c>
      <c r="G68" s="3" t="s">
        <v>12</v>
      </c>
      <c r="H68" s="3">
        <v>61</v>
      </c>
      <c r="I68" s="57">
        <v>1.2984000000000001E-2</v>
      </c>
      <c r="J68" s="57">
        <v>1.29E-2</v>
      </c>
      <c r="K68" s="58">
        <v>88535.8</v>
      </c>
      <c r="L68" s="58">
        <v>1142.0999999999999</v>
      </c>
      <c r="M68" s="60">
        <v>19.61</v>
      </c>
    </row>
    <row r="69" spans="1:13" x14ac:dyDescent="0.35">
      <c r="A69" s="3">
        <v>62</v>
      </c>
      <c r="B69" s="57">
        <v>2.3074999999999998E-2</v>
      </c>
      <c r="C69" s="57">
        <v>2.2811999999999999E-2</v>
      </c>
      <c r="D69" s="58">
        <v>79910.100000000006</v>
      </c>
      <c r="E69" s="58">
        <v>1822.9</v>
      </c>
      <c r="F69" s="60">
        <v>14.99</v>
      </c>
      <c r="G69" s="3" t="s">
        <v>12</v>
      </c>
      <c r="H69" s="3">
        <v>62</v>
      </c>
      <c r="I69" s="57">
        <v>1.3270000000000001E-2</v>
      </c>
      <c r="J69" s="57">
        <v>1.3183E-2</v>
      </c>
      <c r="K69" s="58">
        <v>87393.7</v>
      </c>
      <c r="L69" s="58">
        <v>1152.0999999999999</v>
      </c>
      <c r="M69" s="60">
        <v>18.86</v>
      </c>
    </row>
    <row r="70" spans="1:13" x14ac:dyDescent="0.35">
      <c r="A70" s="3">
        <v>63</v>
      </c>
      <c r="B70" s="57">
        <v>2.5554E-2</v>
      </c>
      <c r="C70" s="57">
        <v>2.5231E-2</v>
      </c>
      <c r="D70" s="58">
        <v>78087.199999999997</v>
      </c>
      <c r="E70" s="58">
        <v>1970.2</v>
      </c>
      <c r="F70" s="60">
        <v>14.32</v>
      </c>
      <c r="G70" s="3" t="s">
        <v>12</v>
      </c>
      <c r="H70" s="3">
        <v>63</v>
      </c>
      <c r="I70" s="57">
        <v>1.5474E-2</v>
      </c>
      <c r="J70" s="57">
        <v>1.5355000000000001E-2</v>
      </c>
      <c r="K70" s="58">
        <v>86241.600000000006</v>
      </c>
      <c r="L70" s="58">
        <v>1324.3</v>
      </c>
      <c r="M70" s="60">
        <v>18.11</v>
      </c>
    </row>
    <row r="71" spans="1:13" x14ac:dyDescent="0.35">
      <c r="A71" s="3">
        <v>64</v>
      </c>
      <c r="B71" s="57">
        <v>2.7161000000000001E-2</v>
      </c>
      <c r="C71" s="57">
        <v>2.6797000000000001E-2</v>
      </c>
      <c r="D71" s="58">
        <v>76117</v>
      </c>
      <c r="E71" s="58">
        <v>2039.7</v>
      </c>
      <c r="F71" s="60">
        <v>13.68</v>
      </c>
      <c r="G71" s="3" t="s">
        <v>12</v>
      </c>
      <c r="H71" s="3">
        <v>64</v>
      </c>
      <c r="I71" s="57">
        <v>1.6213000000000002E-2</v>
      </c>
      <c r="J71" s="57">
        <v>1.6083E-2</v>
      </c>
      <c r="K71" s="58">
        <v>84917.3</v>
      </c>
      <c r="L71" s="58">
        <v>1365.7</v>
      </c>
      <c r="M71" s="60">
        <v>17.38</v>
      </c>
    </row>
    <row r="72" spans="1:13" x14ac:dyDescent="0.35">
      <c r="A72" s="3">
        <v>65</v>
      </c>
      <c r="B72" s="57">
        <v>3.1961000000000003E-2</v>
      </c>
      <c r="C72" s="57">
        <v>3.1458E-2</v>
      </c>
      <c r="D72" s="58">
        <v>74077.3</v>
      </c>
      <c r="E72" s="58">
        <v>2330.3000000000002</v>
      </c>
      <c r="F72" s="60">
        <v>13.05</v>
      </c>
      <c r="G72" s="3" t="s">
        <v>12</v>
      </c>
      <c r="H72" s="3">
        <v>65</v>
      </c>
      <c r="I72" s="57">
        <v>1.8058000000000001E-2</v>
      </c>
      <c r="J72" s="57">
        <v>1.7895999999999999E-2</v>
      </c>
      <c r="K72" s="58">
        <v>83551.600000000006</v>
      </c>
      <c r="L72" s="58">
        <v>1495.3</v>
      </c>
      <c r="M72" s="60">
        <v>16.66</v>
      </c>
    </row>
    <row r="73" spans="1:13" x14ac:dyDescent="0.35">
      <c r="A73" s="3">
        <v>66</v>
      </c>
      <c r="B73" s="57">
        <v>3.3939999999999998E-2</v>
      </c>
      <c r="C73" s="57">
        <v>3.3374000000000001E-2</v>
      </c>
      <c r="D73" s="58">
        <v>71747</v>
      </c>
      <c r="E73" s="58">
        <v>2394.5</v>
      </c>
      <c r="F73" s="60">
        <v>12.45</v>
      </c>
      <c r="G73" s="3" t="s">
        <v>12</v>
      </c>
      <c r="H73" s="3">
        <v>66</v>
      </c>
      <c r="I73" s="57">
        <v>1.941E-2</v>
      </c>
      <c r="J73" s="57">
        <v>1.9224000000000002E-2</v>
      </c>
      <c r="K73" s="58">
        <v>82056.399999999994</v>
      </c>
      <c r="L73" s="58">
        <v>1577.4</v>
      </c>
      <c r="M73" s="60">
        <v>15.95</v>
      </c>
    </row>
    <row r="74" spans="1:13" x14ac:dyDescent="0.35">
      <c r="A74" s="3">
        <v>67</v>
      </c>
      <c r="B74" s="57">
        <v>3.7686999999999998E-2</v>
      </c>
      <c r="C74" s="57">
        <v>3.6990000000000002E-2</v>
      </c>
      <c r="D74" s="58">
        <v>69352.5</v>
      </c>
      <c r="E74" s="58">
        <v>2565.4</v>
      </c>
      <c r="F74" s="60">
        <v>11.87</v>
      </c>
      <c r="G74" s="3" t="s">
        <v>12</v>
      </c>
      <c r="H74" s="3">
        <v>67</v>
      </c>
      <c r="I74" s="57">
        <v>2.1839999999999998E-2</v>
      </c>
      <c r="J74" s="57">
        <v>2.1604000000000002E-2</v>
      </c>
      <c r="K74" s="58">
        <v>80478.899999999994</v>
      </c>
      <c r="L74" s="58">
        <v>1738.7</v>
      </c>
      <c r="M74" s="60">
        <v>15.26</v>
      </c>
    </row>
    <row r="75" spans="1:13" x14ac:dyDescent="0.35">
      <c r="A75" s="3">
        <v>68</v>
      </c>
      <c r="B75" s="57">
        <v>4.1436000000000001E-2</v>
      </c>
      <c r="C75" s="57">
        <v>4.0594999999999999E-2</v>
      </c>
      <c r="D75" s="58">
        <v>66787.100000000006</v>
      </c>
      <c r="E75" s="58">
        <v>2711.2</v>
      </c>
      <c r="F75" s="60">
        <v>11.3</v>
      </c>
      <c r="G75" s="3" t="s">
        <v>12</v>
      </c>
      <c r="H75" s="3">
        <v>68</v>
      </c>
      <c r="I75" s="57">
        <v>2.4624E-2</v>
      </c>
      <c r="J75" s="57">
        <v>2.4324999999999999E-2</v>
      </c>
      <c r="K75" s="58">
        <v>78740.3</v>
      </c>
      <c r="L75" s="58">
        <v>1915.3</v>
      </c>
      <c r="M75" s="60">
        <v>14.58</v>
      </c>
    </row>
    <row r="76" spans="1:13" x14ac:dyDescent="0.35">
      <c r="A76" s="3">
        <v>69</v>
      </c>
      <c r="B76" s="57">
        <v>4.3694999999999998E-2</v>
      </c>
      <c r="C76" s="57">
        <v>4.2761E-2</v>
      </c>
      <c r="D76" s="58">
        <v>64075.9</v>
      </c>
      <c r="E76" s="58">
        <v>2740</v>
      </c>
      <c r="F76" s="60">
        <v>10.76</v>
      </c>
      <c r="G76" s="3" t="s">
        <v>12</v>
      </c>
      <c r="H76" s="3">
        <v>69</v>
      </c>
      <c r="I76" s="57">
        <v>2.5989999999999999E-2</v>
      </c>
      <c r="J76" s="57">
        <v>2.5656999999999999E-2</v>
      </c>
      <c r="K76" s="58">
        <v>76824.899999999994</v>
      </c>
      <c r="L76" s="58">
        <v>1971.1</v>
      </c>
      <c r="M76" s="60">
        <v>13.93</v>
      </c>
    </row>
    <row r="77" spans="1:13" x14ac:dyDescent="0.35">
      <c r="A77" s="3">
        <v>70</v>
      </c>
      <c r="B77" s="57">
        <v>4.9534000000000002E-2</v>
      </c>
      <c r="C77" s="57">
        <v>4.8335999999999997E-2</v>
      </c>
      <c r="D77" s="58">
        <v>61335.9</v>
      </c>
      <c r="E77" s="58">
        <v>2964.8</v>
      </c>
      <c r="F77" s="60">
        <v>10.220000000000001</v>
      </c>
      <c r="G77" s="3" t="s">
        <v>12</v>
      </c>
      <c r="H77" s="3">
        <v>70</v>
      </c>
      <c r="I77" s="57">
        <v>2.7732E-2</v>
      </c>
      <c r="J77" s="57">
        <v>2.7352999999999999E-2</v>
      </c>
      <c r="K77" s="58">
        <v>74853.8</v>
      </c>
      <c r="L77" s="58">
        <v>2047.4</v>
      </c>
      <c r="M77" s="60">
        <v>13.29</v>
      </c>
    </row>
    <row r="78" spans="1:13" x14ac:dyDescent="0.35">
      <c r="A78" s="3">
        <v>71</v>
      </c>
      <c r="B78" s="57">
        <v>5.2181999999999999E-2</v>
      </c>
      <c r="C78" s="57">
        <v>5.0854999999999997E-2</v>
      </c>
      <c r="D78" s="58">
        <v>58371.1</v>
      </c>
      <c r="E78" s="58">
        <v>2968.5</v>
      </c>
      <c r="F78" s="60">
        <v>9.7100000000000009</v>
      </c>
      <c r="G78" s="3" t="s">
        <v>12</v>
      </c>
      <c r="H78" s="3">
        <v>71</v>
      </c>
      <c r="I78" s="57">
        <v>2.8747999999999999E-2</v>
      </c>
      <c r="J78" s="57">
        <v>2.8341000000000002E-2</v>
      </c>
      <c r="K78" s="58">
        <v>72806.399999999994</v>
      </c>
      <c r="L78" s="58">
        <v>2063.4</v>
      </c>
      <c r="M78" s="60">
        <v>12.65</v>
      </c>
    </row>
    <row r="79" spans="1:13" x14ac:dyDescent="0.35">
      <c r="A79" s="3">
        <v>72</v>
      </c>
      <c r="B79" s="57">
        <v>5.9624000000000003E-2</v>
      </c>
      <c r="C79" s="57">
        <v>5.7897999999999998E-2</v>
      </c>
      <c r="D79" s="58">
        <v>55402.7</v>
      </c>
      <c r="E79" s="58">
        <v>3207.7</v>
      </c>
      <c r="F79" s="60">
        <v>9.1999999999999993</v>
      </c>
      <c r="G79" s="3" t="s">
        <v>12</v>
      </c>
      <c r="H79" s="3">
        <v>72</v>
      </c>
      <c r="I79" s="57">
        <v>3.5562000000000003E-2</v>
      </c>
      <c r="J79" s="57">
        <v>3.4941E-2</v>
      </c>
      <c r="K79" s="58">
        <v>70743</v>
      </c>
      <c r="L79" s="58">
        <v>2471.8000000000002</v>
      </c>
      <c r="M79" s="60">
        <v>12</v>
      </c>
    </row>
    <row r="80" spans="1:13" x14ac:dyDescent="0.35">
      <c r="A80" s="3">
        <v>73</v>
      </c>
      <c r="B80" s="57">
        <v>6.5932000000000004E-2</v>
      </c>
      <c r="C80" s="57">
        <v>6.3827999999999996E-2</v>
      </c>
      <c r="D80" s="58">
        <v>52195</v>
      </c>
      <c r="E80" s="58">
        <v>3331.5</v>
      </c>
      <c r="F80" s="60">
        <v>8.74</v>
      </c>
      <c r="G80" s="3" t="s">
        <v>12</v>
      </c>
      <c r="H80" s="3">
        <v>73</v>
      </c>
      <c r="I80" s="57">
        <v>3.7693999999999998E-2</v>
      </c>
      <c r="J80" s="57">
        <v>3.6997000000000002E-2</v>
      </c>
      <c r="K80" s="58">
        <v>68271.199999999997</v>
      </c>
      <c r="L80" s="58">
        <v>2525.8000000000002</v>
      </c>
      <c r="M80" s="60">
        <v>11.42</v>
      </c>
    </row>
    <row r="81" spans="1:13" x14ac:dyDescent="0.35">
      <c r="A81" s="3">
        <v>74</v>
      </c>
      <c r="B81" s="57">
        <v>7.1253999999999998E-2</v>
      </c>
      <c r="C81" s="57">
        <v>6.8803000000000003E-2</v>
      </c>
      <c r="D81" s="58">
        <v>48863.5</v>
      </c>
      <c r="E81" s="58">
        <v>3362</v>
      </c>
      <c r="F81" s="60">
        <v>8.3000000000000007</v>
      </c>
      <c r="G81" s="3" t="s">
        <v>12</v>
      </c>
      <c r="H81" s="3">
        <v>74</v>
      </c>
      <c r="I81" s="57">
        <v>4.0451000000000001E-2</v>
      </c>
      <c r="J81" s="57">
        <v>3.9648999999999997E-2</v>
      </c>
      <c r="K81" s="58">
        <v>65745.399999999994</v>
      </c>
      <c r="L81" s="58">
        <v>2606.6999999999998</v>
      </c>
      <c r="M81" s="60">
        <v>10.84</v>
      </c>
    </row>
    <row r="82" spans="1:13" x14ac:dyDescent="0.35">
      <c r="A82" s="3">
        <v>75</v>
      </c>
      <c r="B82" s="57">
        <v>7.5091000000000005E-2</v>
      </c>
      <c r="C82" s="57">
        <v>7.2373999999999994E-2</v>
      </c>
      <c r="D82" s="58">
        <v>45501.5</v>
      </c>
      <c r="E82" s="58">
        <v>3293.1</v>
      </c>
      <c r="F82" s="60">
        <v>7.88</v>
      </c>
      <c r="G82" s="3" t="s">
        <v>12</v>
      </c>
      <c r="H82" s="3">
        <v>75</v>
      </c>
      <c r="I82" s="57">
        <v>4.4097999999999998E-2</v>
      </c>
      <c r="J82" s="57">
        <v>4.3146999999999998E-2</v>
      </c>
      <c r="K82" s="58">
        <v>63138.6</v>
      </c>
      <c r="L82" s="58">
        <v>2724.2</v>
      </c>
      <c r="M82" s="60">
        <v>10.26</v>
      </c>
    </row>
    <row r="83" spans="1:13" x14ac:dyDescent="0.35">
      <c r="A83" s="3">
        <v>76</v>
      </c>
      <c r="B83" s="57">
        <v>8.2047999999999996E-2</v>
      </c>
      <c r="C83" s="57">
        <v>7.8813999999999995E-2</v>
      </c>
      <c r="D83" s="58">
        <v>42208.4</v>
      </c>
      <c r="E83" s="58">
        <v>3326.6</v>
      </c>
      <c r="F83" s="60">
        <v>7.45</v>
      </c>
      <c r="G83" s="3" t="s">
        <v>12</v>
      </c>
      <c r="H83" s="3">
        <v>76</v>
      </c>
      <c r="I83" s="57">
        <v>4.8513000000000001E-2</v>
      </c>
      <c r="J83" s="57">
        <v>4.7364000000000003E-2</v>
      </c>
      <c r="K83" s="58">
        <v>60414.400000000001</v>
      </c>
      <c r="L83" s="58">
        <v>2861.5</v>
      </c>
      <c r="M83" s="60">
        <v>9.6999999999999993</v>
      </c>
    </row>
    <row r="84" spans="1:13" x14ac:dyDescent="0.35">
      <c r="A84" s="3">
        <v>77</v>
      </c>
      <c r="B84" s="57">
        <v>8.6990999999999999E-2</v>
      </c>
      <c r="C84" s="57">
        <v>8.3364999999999995E-2</v>
      </c>
      <c r="D84" s="58">
        <v>38881.699999999997</v>
      </c>
      <c r="E84" s="58">
        <v>3241.4</v>
      </c>
      <c r="F84" s="60">
        <v>7.05</v>
      </c>
      <c r="G84" s="3" t="s">
        <v>12</v>
      </c>
      <c r="H84" s="3">
        <v>77</v>
      </c>
      <c r="I84" s="57">
        <v>5.5101999999999998E-2</v>
      </c>
      <c r="J84" s="57">
        <v>5.3624999999999999E-2</v>
      </c>
      <c r="K84" s="58">
        <v>57552.9</v>
      </c>
      <c r="L84" s="58">
        <v>3086.3</v>
      </c>
      <c r="M84" s="60">
        <v>9.16</v>
      </c>
    </row>
    <row r="85" spans="1:13" x14ac:dyDescent="0.35">
      <c r="A85" s="3">
        <v>78</v>
      </c>
      <c r="B85" s="57">
        <v>9.9246000000000001E-2</v>
      </c>
      <c r="C85" s="57">
        <v>9.4553999999999999E-2</v>
      </c>
      <c r="D85" s="58">
        <v>35640.400000000001</v>
      </c>
      <c r="E85" s="58">
        <v>3369.9</v>
      </c>
      <c r="F85" s="60">
        <v>6.64</v>
      </c>
      <c r="G85" s="3" t="s">
        <v>12</v>
      </c>
      <c r="H85" s="3">
        <v>78</v>
      </c>
      <c r="I85" s="57">
        <v>5.9920000000000001E-2</v>
      </c>
      <c r="J85" s="57">
        <v>5.8177E-2</v>
      </c>
      <c r="K85" s="58">
        <v>54466.6</v>
      </c>
      <c r="L85" s="58">
        <v>3168.7</v>
      </c>
      <c r="M85" s="60">
        <v>8.65</v>
      </c>
    </row>
    <row r="86" spans="1:13" x14ac:dyDescent="0.35">
      <c r="A86" s="3">
        <v>79</v>
      </c>
      <c r="B86" s="57">
        <v>0.10337300000000001</v>
      </c>
      <c r="C86" s="57">
        <v>9.8293000000000005E-2</v>
      </c>
      <c r="D86" s="58">
        <v>32270.400000000001</v>
      </c>
      <c r="E86" s="58">
        <v>3172</v>
      </c>
      <c r="F86" s="60">
        <v>6.29</v>
      </c>
      <c r="G86" s="3" t="s">
        <v>12</v>
      </c>
      <c r="H86" s="3">
        <v>79</v>
      </c>
      <c r="I86" s="57">
        <v>6.4046000000000006E-2</v>
      </c>
      <c r="J86" s="57">
        <v>6.2059000000000003E-2</v>
      </c>
      <c r="K86" s="58">
        <v>51298</v>
      </c>
      <c r="L86" s="58">
        <v>3183.5</v>
      </c>
      <c r="M86" s="60">
        <v>8.15</v>
      </c>
    </row>
    <row r="87" spans="1:13" x14ac:dyDescent="0.35">
      <c r="A87" s="3">
        <v>80</v>
      </c>
      <c r="B87" s="57">
        <v>0.115161</v>
      </c>
      <c r="C87" s="57">
        <v>0.108891</v>
      </c>
      <c r="D87" s="58">
        <v>29098.5</v>
      </c>
      <c r="E87" s="58">
        <v>3168.6</v>
      </c>
      <c r="F87" s="60">
        <v>5.92</v>
      </c>
      <c r="G87" s="3" t="s">
        <v>12</v>
      </c>
      <c r="H87" s="3">
        <v>80</v>
      </c>
      <c r="I87" s="57">
        <v>7.2598999999999997E-2</v>
      </c>
      <c r="J87" s="57">
        <v>7.0055999999999993E-2</v>
      </c>
      <c r="K87" s="58">
        <v>48114.5</v>
      </c>
      <c r="L87" s="58">
        <v>3370.7</v>
      </c>
      <c r="M87" s="60">
        <v>7.66</v>
      </c>
    </row>
    <row r="88" spans="1:13" x14ac:dyDescent="0.35">
      <c r="A88" s="3">
        <v>81</v>
      </c>
      <c r="B88" s="57">
        <v>0.12461800000000001</v>
      </c>
      <c r="C88" s="57">
        <v>0.117309</v>
      </c>
      <c r="D88" s="58">
        <v>25929.9</v>
      </c>
      <c r="E88" s="58">
        <v>3041.8</v>
      </c>
      <c r="F88" s="60">
        <v>5.58</v>
      </c>
      <c r="G88" s="3" t="s">
        <v>12</v>
      </c>
      <c r="H88" s="3">
        <v>81</v>
      </c>
      <c r="I88" s="57">
        <v>7.8215000000000007E-2</v>
      </c>
      <c r="J88" s="57">
        <v>7.5271000000000005E-2</v>
      </c>
      <c r="K88" s="58">
        <v>44743.8</v>
      </c>
      <c r="L88" s="58">
        <v>3367.9</v>
      </c>
      <c r="M88" s="60">
        <v>7.2</v>
      </c>
    </row>
    <row r="89" spans="1:13" x14ac:dyDescent="0.35">
      <c r="A89" s="3">
        <v>82</v>
      </c>
      <c r="B89" s="57">
        <v>0.14122499999999999</v>
      </c>
      <c r="C89" s="57">
        <v>0.13191</v>
      </c>
      <c r="D89" s="58">
        <v>22888.1</v>
      </c>
      <c r="E89" s="58">
        <v>3019.2</v>
      </c>
      <c r="F89" s="60">
        <v>5.25</v>
      </c>
      <c r="G89" s="3" t="s">
        <v>12</v>
      </c>
      <c r="H89" s="3">
        <v>82</v>
      </c>
      <c r="I89" s="57">
        <v>9.0085999999999999E-2</v>
      </c>
      <c r="J89" s="57">
        <v>8.6203000000000002E-2</v>
      </c>
      <c r="K89" s="58">
        <v>41375.800000000003</v>
      </c>
      <c r="L89" s="58">
        <v>3566.7</v>
      </c>
      <c r="M89" s="60">
        <v>6.75</v>
      </c>
    </row>
    <row r="90" spans="1:13" x14ac:dyDescent="0.35">
      <c r="A90" s="3">
        <v>83</v>
      </c>
      <c r="B90" s="57">
        <v>0.15353</v>
      </c>
      <c r="C90" s="57">
        <v>0.14258399999999999</v>
      </c>
      <c r="D90" s="58">
        <v>19868.900000000001</v>
      </c>
      <c r="E90" s="58">
        <v>2833</v>
      </c>
      <c r="F90" s="60">
        <v>4.97</v>
      </c>
      <c r="G90" s="3" t="s">
        <v>12</v>
      </c>
      <c r="H90" s="3">
        <v>83</v>
      </c>
      <c r="I90" s="57">
        <v>9.9751999999999993E-2</v>
      </c>
      <c r="J90" s="57">
        <v>9.5013E-2</v>
      </c>
      <c r="K90" s="58">
        <v>37809.1</v>
      </c>
      <c r="L90" s="58">
        <v>3592.3</v>
      </c>
      <c r="M90" s="60">
        <v>6.33</v>
      </c>
    </row>
    <row r="91" spans="1:13" x14ac:dyDescent="0.35">
      <c r="A91" s="3">
        <v>84</v>
      </c>
      <c r="B91" s="57">
        <v>0.15828300000000001</v>
      </c>
      <c r="C91" s="57">
        <v>0.146675</v>
      </c>
      <c r="D91" s="58">
        <v>17035.900000000001</v>
      </c>
      <c r="E91" s="58">
        <v>2498.6999999999998</v>
      </c>
      <c r="F91" s="60">
        <v>4.72</v>
      </c>
      <c r="G91" s="3" t="s">
        <v>12</v>
      </c>
      <c r="H91" s="3">
        <v>84</v>
      </c>
      <c r="I91" s="57">
        <v>0.10815900000000001</v>
      </c>
      <c r="J91" s="57">
        <v>0.10261000000000001</v>
      </c>
      <c r="K91" s="58">
        <v>34216.800000000003</v>
      </c>
      <c r="L91" s="58">
        <v>3511</v>
      </c>
      <c r="M91" s="60">
        <v>5.95</v>
      </c>
    </row>
    <row r="92" spans="1:13" x14ac:dyDescent="0.35">
      <c r="A92" s="3">
        <v>85</v>
      </c>
      <c r="B92" s="57">
        <v>0.17242299999999999</v>
      </c>
      <c r="C92" s="57">
        <v>0.15873799999999999</v>
      </c>
      <c r="D92" s="58">
        <v>14537.2</v>
      </c>
      <c r="E92" s="58">
        <v>2307.6</v>
      </c>
      <c r="F92" s="60">
        <v>4.4400000000000004</v>
      </c>
      <c r="G92" s="3" t="s">
        <v>12</v>
      </c>
      <c r="H92" s="3">
        <v>85</v>
      </c>
      <c r="I92" s="57">
        <v>0.11594500000000001</v>
      </c>
      <c r="J92" s="57">
        <v>0.10959199999999999</v>
      </c>
      <c r="K92" s="58">
        <v>30705.8</v>
      </c>
      <c r="L92" s="58">
        <v>3365.1</v>
      </c>
      <c r="M92" s="60">
        <v>5.57</v>
      </c>
    </row>
    <row r="93" spans="1:13" x14ac:dyDescent="0.35">
      <c r="A93" s="3">
        <v>86</v>
      </c>
      <c r="B93" s="57">
        <v>0.19017200000000001</v>
      </c>
      <c r="C93" s="57">
        <v>0.17365900000000001</v>
      </c>
      <c r="D93" s="58">
        <v>12229.6</v>
      </c>
      <c r="E93" s="58">
        <v>2123.8000000000002</v>
      </c>
      <c r="F93" s="60">
        <v>4.1900000000000004</v>
      </c>
      <c r="G93" s="3" t="s">
        <v>12</v>
      </c>
      <c r="H93" s="3">
        <v>86</v>
      </c>
      <c r="I93" s="57">
        <v>0.13070599999999999</v>
      </c>
      <c r="J93" s="57">
        <v>0.12268800000000001</v>
      </c>
      <c r="K93" s="58">
        <v>27340.7</v>
      </c>
      <c r="L93" s="58">
        <v>3354.4</v>
      </c>
      <c r="M93" s="60">
        <v>5.19</v>
      </c>
    </row>
    <row r="94" spans="1:13" x14ac:dyDescent="0.35">
      <c r="A94" s="3">
        <v>87</v>
      </c>
      <c r="B94" s="57">
        <v>0.208512</v>
      </c>
      <c r="C94" s="57">
        <v>0.18882599999999999</v>
      </c>
      <c r="D94" s="58">
        <v>10105.799999999999</v>
      </c>
      <c r="E94" s="58">
        <v>1908.2</v>
      </c>
      <c r="F94" s="60">
        <v>3.96</v>
      </c>
      <c r="G94" s="3" t="s">
        <v>12</v>
      </c>
      <c r="H94" s="3">
        <v>87</v>
      </c>
      <c r="I94" s="57">
        <v>0.14261799999999999</v>
      </c>
      <c r="J94" s="57">
        <v>0.13312499999999999</v>
      </c>
      <c r="K94" s="58">
        <v>23986.3</v>
      </c>
      <c r="L94" s="58">
        <v>3193.2</v>
      </c>
      <c r="M94" s="60">
        <v>4.8499999999999996</v>
      </c>
    </row>
    <row r="95" spans="1:13" x14ac:dyDescent="0.35">
      <c r="A95" s="3">
        <v>88</v>
      </c>
      <c r="B95" s="57">
        <v>0.21468699999999999</v>
      </c>
      <c r="C95" s="57">
        <v>0.19387599999999999</v>
      </c>
      <c r="D95" s="58">
        <v>8197.6</v>
      </c>
      <c r="E95" s="58">
        <v>1589.3</v>
      </c>
      <c r="F95" s="60">
        <v>3.77</v>
      </c>
      <c r="G95" s="3" t="s">
        <v>12</v>
      </c>
      <c r="H95" s="3">
        <v>88</v>
      </c>
      <c r="I95" s="57">
        <v>0.15292900000000001</v>
      </c>
      <c r="J95" s="57">
        <v>0.142066</v>
      </c>
      <c r="K95" s="58">
        <v>20793.099999999999</v>
      </c>
      <c r="L95" s="58">
        <v>2954</v>
      </c>
      <c r="M95" s="60">
        <v>4.5199999999999996</v>
      </c>
    </row>
    <row r="96" spans="1:13" x14ac:dyDescent="0.35">
      <c r="A96" s="3">
        <v>89</v>
      </c>
      <c r="B96" s="57">
        <v>0.24380399999999999</v>
      </c>
      <c r="C96" s="57">
        <v>0.21731300000000001</v>
      </c>
      <c r="D96" s="58">
        <v>6608.3</v>
      </c>
      <c r="E96" s="58">
        <v>1436.1</v>
      </c>
      <c r="F96" s="60">
        <v>3.55</v>
      </c>
      <c r="G96" s="3" t="s">
        <v>12</v>
      </c>
      <c r="H96" s="3">
        <v>89</v>
      </c>
      <c r="I96" s="57">
        <v>0.164719</v>
      </c>
      <c r="J96" s="57">
        <v>0.15218599999999999</v>
      </c>
      <c r="K96" s="58">
        <v>17839.099999999999</v>
      </c>
      <c r="L96" s="58">
        <v>2714.9</v>
      </c>
      <c r="M96" s="60">
        <v>4.18</v>
      </c>
    </row>
    <row r="97" spans="1:13" x14ac:dyDescent="0.35">
      <c r="A97" s="3">
        <v>90</v>
      </c>
      <c r="B97" s="57">
        <v>0.236064</v>
      </c>
      <c r="C97" s="57">
        <v>0.211143</v>
      </c>
      <c r="D97" s="58">
        <v>5172.2</v>
      </c>
      <c r="E97" s="58">
        <v>1092.0999999999999</v>
      </c>
      <c r="F97" s="60">
        <v>3.4</v>
      </c>
      <c r="G97" s="3" t="s">
        <v>12</v>
      </c>
      <c r="H97" s="3">
        <v>90</v>
      </c>
      <c r="I97" s="57">
        <v>0.20641599999999999</v>
      </c>
      <c r="J97" s="57">
        <v>0.18710499999999999</v>
      </c>
      <c r="K97" s="58">
        <v>15124.3</v>
      </c>
      <c r="L97" s="58">
        <v>2829.8</v>
      </c>
      <c r="M97" s="60">
        <v>3.85</v>
      </c>
    </row>
    <row r="98" spans="1:13" x14ac:dyDescent="0.35">
      <c r="A98" s="3">
        <v>91</v>
      </c>
      <c r="B98" s="57">
        <v>0.24761</v>
      </c>
      <c r="C98" s="57">
        <v>0.220332</v>
      </c>
      <c r="D98" s="58">
        <v>4080.1</v>
      </c>
      <c r="E98" s="58">
        <v>899</v>
      </c>
      <c r="F98" s="60">
        <v>3.18</v>
      </c>
      <c r="G98" s="3" t="s">
        <v>12</v>
      </c>
      <c r="H98" s="3">
        <v>91</v>
      </c>
      <c r="I98" s="57">
        <v>0.21710699999999999</v>
      </c>
      <c r="J98" s="57">
        <v>0.19584699999999999</v>
      </c>
      <c r="K98" s="58">
        <v>12294.5</v>
      </c>
      <c r="L98" s="58">
        <v>2407.8000000000002</v>
      </c>
      <c r="M98" s="60">
        <v>3.62</v>
      </c>
    </row>
    <row r="99" spans="1:13" x14ac:dyDescent="0.35">
      <c r="A99" s="3">
        <v>92</v>
      </c>
      <c r="B99" s="57">
        <v>0.294352</v>
      </c>
      <c r="C99" s="57">
        <v>0.25658799999999998</v>
      </c>
      <c r="D99" s="58">
        <v>3181.1</v>
      </c>
      <c r="E99" s="58">
        <v>816.2</v>
      </c>
      <c r="F99" s="60">
        <v>2.94</v>
      </c>
      <c r="G99" s="3" t="s">
        <v>12</v>
      </c>
      <c r="H99" s="3">
        <v>92</v>
      </c>
      <c r="I99" s="57">
        <v>0.22994400000000001</v>
      </c>
      <c r="J99" s="57">
        <v>0.206233</v>
      </c>
      <c r="K99" s="58">
        <v>9886.6</v>
      </c>
      <c r="L99" s="58">
        <v>2039</v>
      </c>
      <c r="M99" s="60">
        <v>3.37</v>
      </c>
    </row>
    <row r="100" spans="1:13" x14ac:dyDescent="0.35">
      <c r="A100" s="3">
        <v>93</v>
      </c>
      <c r="B100" s="57">
        <v>0.319052</v>
      </c>
      <c r="C100" s="57">
        <v>0.27515699999999998</v>
      </c>
      <c r="D100" s="58">
        <v>2364.9</v>
      </c>
      <c r="E100" s="58">
        <v>650.70000000000005</v>
      </c>
      <c r="F100" s="60">
        <v>2.78</v>
      </c>
      <c r="G100" s="3" t="s">
        <v>12</v>
      </c>
      <c r="H100" s="3">
        <v>93</v>
      </c>
      <c r="I100" s="57">
        <v>0.26223800000000003</v>
      </c>
      <c r="J100" s="57">
        <v>0.23183899999999999</v>
      </c>
      <c r="K100" s="58">
        <v>7847.7</v>
      </c>
      <c r="L100" s="58">
        <v>1819.4</v>
      </c>
      <c r="M100" s="60">
        <v>3.12</v>
      </c>
    </row>
    <row r="101" spans="1:13" x14ac:dyDescent="0.35">
      <c r="A101" s="3">
        <v>94</v>
      </c>
      <c r="B101" s="57">
        <v>0.32707799999999998</v>
      </c>
      <c r="C101" s="57">
        <v>0.28110600000000002</v>
      </c>
      <c r="D101" s="58">
        <v>1714.2</v>
      </c>
      <c r="E101" s="58">
        <v>481.9</v>
      </c>
      <c r="F101" s="60">
        <v>2.64</v>
      </c>
      <c r="G101" s="3" t="s">
        <v>12</v>
      </c>
      <c r="H101" s="3">
        <v>94</v>
      </c>
      <c r="I101" s="57">
        <v>0.29621999999999998</v>
      </c>
      <c r="J101" s="57">
        <v>0.25800600000000001</v>
      </c>
      <c r="K101" s="58">
        <v>6028.3</v>
      </c>
      <c r="L101" s="58">
        <v>1555.3</v>
      </c>
      <c r="M101" s="60">
        <v>2.91</v>
      </c>
    </row>
    <row r="102" spans="1:13" x14ac:dyDescent="0.35">
      <c r="A102" s="3">
        <v>95</v>
      </c>
      <c r="B102" s="57">
        <v>0.371257</v>
      </c>
      <c r="C102" s="57">
        <v>0.31313099999999999</v>
      </c>
      <c r="D102" s="58">
        <v>1232.3</v>
      </c>
      <c r="E102" s="58">
        <v>385.9</v>
      </c>
      <c r="F102" s="60">
        <v>2.48</v>
      </c>
      <c r="G102" s="3" t="s">
        <v>12</v>
      </c>
      <c r="H102" s="3">
        <v>95</v>
      </c>
      <c r="I102" s="57">
        <v>0.31543599999999999</v>
      </c>
      <c r="J102" s="57">
        <v>0.27246399999999998</v>
      </c>
      <c r="K102" s="58">
        <v>4472.8999999999996</v>
      </c>
      <c r="L102" s="58">
        <v>1218.7</v>
      </c>
      <c r="M102" s="60">
        <v>2.75</v>
      </c>
    </row>
    <row r="103" spans="1:13" x14ac:dyDescent="0.35">
      <c r="A103" s="3">
        <v>96</v>
      </c>
      <c r="B103" s="57">
        <v>0.36477999999999999</v>
      </c>
      <c r="C103" s="57">
        <v>0.30851099999999998</v>
      </c>
      <c r="D103" s="58">
        <v>846.4</v>
      </c>
      <c r="E103" s="58">
        <v>261.10000000000002</v>
      </c>
      <c r="F103" s="60">
        <v>2.38</v>
      </c>
      <c r="G103" s="3" t="s">
        <v>12</v>
      </c>
      <c r="H103" s="3">
        <v>96</v>
      </c>
      <c r="I103" s="57">
        <v>0.32659700000000003</v>
      </c>
      <c r="J103" s="57">
        <v>0.28075099999999997</v>
      </c>
      <c r="K103" s="58">
        <v>3254.2</v>
      </c>
      <c r="L103" s="58">
        <v>913.6</v>
      </c>
      <c r="M103" s="60">
        <v>2.59</v>
      </c>
    </row>
    <row r="104" spans="1:13" x14ac:dyDescent="0.35">
      <c r="A104" s="3">
        <v>97</v>
      </c>
      <c r="B104" s="57">
        <v>0.37104100000000001</v>
      </c>
      <c r="C104" s="57">
        <v>0.31297700000000001</v>
      </c>
      <c r="D104" s="58">
        <v>585.29999999999995</v>
      </c>
      <c r="E104" s="58">
        <v>183.2</v>
      </c>
      <c r="F104" s="60">
        <v>2.2200000000000002</v>
      </c>
      <c r="G104" s="3" t="s">
        <v>12</v>
      </c>
      <c r="H104" s="3">
        <v>97</v>
      </c>
      <c r="I104" s="57">
        <v>0.343364</v>
      </c>
      <c r="J104" s="57">
        <v>0.29305199999999998</v>
      </c>
      <c r="K104" s="58">
        <v>2340.6</v>
      </c>
      <c r="L104" s="58">
        <v>685.9</v>
      </c>
      <c r="M104" s="60">
        <v>2.41</v>
      </c>
    </row>
    <row r="105" spans="1:13" x14ac:dyDescent="0.35">
      <c r="A105" s="3">
        <v>98</v>
      </c>
      <c r="B105" s="57">
        <v>0.42519699999999999</v>
      </c>
      <c r="C105" s="57">
        <v>0.35064899999999999</v>
      </c>
      <c r="D105" s="58">
        <v>402.1</v>
      </c>
      <c r="E105" s="58">
        <v>141</v>
      </c>
      <c r="F105" s="60">
        <v>2.0099999999999998</v>
      </c>
      <c r="G105" s="3" t="s">
        <v>12</v>
      </c>
      <c r="H105" s="3">
        <v>98</v>
      </c>
      <c r="I105" s="57">
        <v>0.410862</v>
      </c>
      <c r="J105" s="57">
        <v>0.34084199999999998</v>
      </c>
      <c r="K105" s="58">
        <v>1654.7</v>
      </c>
      <c r="L105" s="58">
        <v>564</v>
      </c>
      <c r="M105" s="60">
        <v>2.2000000000000002</v>
      </c>
    </row>
    <row r="106" spans="1:13" x14ac:dyDescent="0.35">
      <c r="A106" s="3">
        <v>99</v>
      </c>
      <c r="B106" s="57">
        <v>0.52173899999999995</v>
      </c>
      <c r="C106" s="57">
        <v>0.41379300000000002</v>
      </c>
      <c r="D106" s="58">
        <v>261.10000000000002</v>
      </c>
      <c r="E106" s="58">
        <v>108</v>
      </c>
      <c r="F106" s="60">
        <v>1.82</v>
      </c>
      <c r="G106" s="3" t="s">
        <v>12</v>
      </c>
      <c r="H106" s="3">
        <v>99</v>
      </c>
      <c r="I106" s="57">
        <v>0.39207900000000001</v>
      </c>
      <c r="J106" s="57">
        <v>0.32781500000000002</v>
      </c>
      <c r="K106" s="58">
        <v>1090.7</v>
      </c>
      <c r="L106" s="58">
        <v>357.5</v>
      </c>
      <c r="M106" s="60">
        <v>2.08</v>
      </c>
    </row>
    <row r="107" spans="1:13" x14ac:dyDescent="0.35">
      <c r="A107" s="3">
        <v>100</v>
      </c>
      <c r="B107" s="3">
        <v>0.59574499999999997</v>
      </c>
      <c r="C107" s="3">
        <v>0.45901599999999998</v>
      </c>
      <c r="D107" s="3">
        <v>153.1</v>
      </c>
      <c r="E107" s="3">
        <v>70.3</v>
      </c>
      <c r="F107" s="3">
        <v>1.76</v>
      </c>
      <c r="G107" s="3" t="s">
        <v>12</v>
      </c>
      <c r="H107" s="3">
        <v>100</v>
      </c>
      <c r="I107" s="3">
        <v>0.46864699999999998</v>
      </c>
      <c r="J107" s="3">
        <v>0.37967899999999999</v>
      </c>
      <c r="K107" s="3">
        <v>733.1</v>
      </c>
      <c r="L107" s="3">
        <v>278.39999999999998</v>
      </c>
      <c r="M107" s="3">
        <v>1.86</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20</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9.5040000000000003E-3</v>
      </c>
      <c r="C7" s="57">
        <v>9.4590000000000004E-3</v>
      </c>
      <c r="D7" s="58">
        <v>100000</v>
      </c>
      <c r="E7" s="58">
        <v>945.9</v>
      </c>
      <c r="F7" s="60">
        <v>70.760000000000005</v>
      </c>
      <c r="G7" s="3" t="s">
        <v>12</v>
      </c>
      <c r="H7" s="3">
        <v>0</v>
      </c>
      <c r="I7" s="57">
        <v>6.8929999999999998E-3</v>
      </c>
      <c r="J7" s="57">
        <v>6.8690000000000001E-3</v>
      </c>
      <c r="K7" s="58">
        <v>100000</v>
      </c>
      <c r="L7" s="58">
        <v>686.9</v>
      </c>
      <c r="M7" s="60">
        <v>76.599999999999994</v>
      </c>
    </row>
    <row r="8" spans="1:13" x14ac:dyDescent="0.35">
      <c r="A8" s="3">
        <v>1</v>
      </c>
      <c r="B8" s="57">
        <v>7.3999999999999999E-4</v>
      </c>
      <c r="C8" s="57">
        <v>7.3899999999999997E-4</v>
      </c>
      <c r="D8" s="58">
        <v>99054.1</v>
      </c>
      <c r="E8" s="58">
        <v>73.2</v>
      </c>
      <c r="F8" s="60">
        <v>70.430000000000007</v>
      </c>
      <c r="G8" s="3" t="s">
        <v>12</v>
      </c>
      <c r="H8" s="3">
        <v>1</v>
      </c>
      <c r="I8" s="57">
        <v>4.5199999999999998E-4</v>
      </c>
      <c r="J8" s="57">
        <v>4.5199999999999998E-4</v>
      </c>
      <c r="K8" s="58">
        <v>99313.1</v>
      </c>
      <c r="L8" s="58">
        <v>44.9</v>
      </c>
      <c r="M8" s="60">
        <v>76.13</v>
      </c>
    </row>
    <row r="9" spans="1:13" x14ac:dyDescent="0.35">
      <c r="A9" s="3">
        <v>2</v>
      </c>
      <c r="B9" s="57">
        <v>4.46E-4</v>
      </c>
      <c r="C9" s="57">
        <v>4.46E-4</v>
      </c>
      <c r="D9" s="58">
        <v>98980.9</v>
      </c>
      <c r="E9" s="58">
        <v>44.2</v>
      </c>
      <c r="F9" s="60">
        <v>69.489999999999995</v>
      </c>
      <c r="G9" s="3" t="s">
        <v>12</v>
      </c>
      <c r="H9" s="3">
        <v>2</v>
      </c>
      <c r="I9" s="57">
        <v>3.7500000000000001E-4</v>
      </c>
      <c r="J9" s="57">
        <v>3.7500000000000001E-4</v>
      </c>
      <c r="K9" s="58">
        <v>99268.1</v>
      </c>
      <c r="L9" s="58">
        <v>37.299999999999997</v>
      </c>
      <c r="M9" s="60">
        <v>75.16</v>
      </c>
    </row>
    <row r="10" spans="1:13" x14ac:dyDescent="0.35">
      <c r="A10" s="3">
        <v>3</v>
      </c>
      <c r="B10" s="57">
        <v>4.1300000000000001E-4</v>
      </c>
      <c r="C10" s="57">
        <v>4.1199999999999999E-4</v>
      </c>
      <c r="D10" s="58">
        <v>98936.7</v>
      </c>
      <c r="E10" s="58">
        <v>40.799999999999997</v>
      </c>
      <c r="F10" s="60">
        <v>68.52</v>
      </c>
      <c r="G10" s="3" t="s">
        <v>12</v>
      </c>
      <c r="H10" s="3">
        <v>3</v>
      </c>
      <c r="I10" s="57">
        <v>2.9399999999999999E-4</v>
      </c>
      <c r="J10" s="57">
        <v>2.9399999999999999E-4</v>
      </c>
      <c r="K10" s="58">
        <v>99230.9</v>
      </c>
      <c r="L10" s="58">
        <v>29.1</v>
      </c>
      <c r="M10" s="60">
        <v>74.19</v>
      </c>
    </row>
    <row r="11" spans="1:13" x14ac:dyDescent="0.35">
      <c r="A11" s="3">
        <v>4</v>
      </c>
      <c r="B11" s="57">
        <v>2.8600000000000001E-4</v>
      </c>
      <c r="C11" s="57">
        <v>2.8600000000000001E-4</v>
      </c>
      <c r="D11" s="58">
        <v>98895.9</v>
      </c>
      <c r="E11" s="58">
        <v>28.3</v>
      </c>
      <c r="F11" s="60">
        <v>67.55</v>
      </c>
      <c r="G11" s="3" t="s">
        <v>12</v>
      </c>
      <c r="H11" s="3">
        <v>4</v>
      </c>
      <c r="I11" s="57">
        <v>1.4899999999999999E-4</v>
      </c>
      <c r="J11" s="57">
        <v>1.4899999999999999E-4</v>
      </c>
      <c r="K11" s="58">
        <v>99201.7</v>
      </c>
      <c r="L11" s="58">
        <v>14.8</v>
      </c>
      <c r="M11" s="60">
        <v>73.209999999999994</v>
      </c>
    </row>
    <row r="12" spans="1:13" x14ac:dyDescent="0.35">
      <c r="A12" s="3">
        <v>5</v>
      </c>
      <c r="B12" s="57">
        <v>2.2699999999999999E-4</v>
      </c>
      <c r="C12" s="57">
        <v>2.2699999999999999E-4</v>
      </c>
      <c r="D12" s="58">
        <v>98867.6</v>
      </c>
      <c r="E12" s="58">
        <v>22.5</v>
      </c>
      <c r="F12" s="60">
        <v>66.56</v>
      </c>
      <c r="G12" s="3" t="s">
        <v>12</v>
      </c>
      <c r="H12" s="3">
        <v>5</v>
      </c>
      <c r="I12" s="57">
        <v>1.7200000000000001E-4</v>
      </c>
      <c r="J12" s="57">
        <v>1.7200000000000001E-4</v>
      </c>
      <c r="K12" s="58">
        <v>99186.9</v>
      </c>
      <c r="L12" s="58">
        <v>17.100000000000001</v>
      </c>
      <c r="M12" s="60">
        <v>72.22</v>
      </c>
    </row>
    <row r="13" spans="1:13" x14ac:dyDescent="0.35">
      <c r="A13" s="3">
        <v>6</v>
      </c>
      <c r="B13" s="57">
        <v>1.85E-4</v>
      </c>
      <c r="C13" s="57">
        <v>1.85E-4</v>
      </c>
      <c r="D13" s="58">
        <v>98845.1</v>
      </c>
      <c r="E13" s="58">
        <v>18.3</v>
      </c>
      <c r="F13" s="60">
        <v>65.58</v>
      </c>
      <c r="G13" s="3" t="s">
        <v>12</v>
      </c>
      <c r="H13" s="3">
        <v>6</v>
      </c>
      <c r="I13" s="57">
        <v>1.2899999999999999E-4</v>
      </c>
      <c r="J13" s="57">
        <v>1.2899999999999999E-4</v>
      </c>
      <c r="K13" s="58">
        <v>99169.8</v>
      </c>
      <c r="L13" s="58">
        <v>12.8</v>
      </c>
      <c r="M13" s="60">
        <v>71.23</v>
      </c>
    </row>
    <row r="14" spans="1:13" x14ac:dyDescent="0.35">
      <c r="A14" s="3">
        <v>7</v>
      </c>
      <c r="B14" s="57">
        <v>2.31E-4</v>
      </c>
      <c r="C14" s="57">
        <v>2.31E-4</v>
      </c>
      <c r="D14" s="58">
        <v>98826.8</v>
      </c>
      <c r="E14" s="58">
        <v>22.8</v>
      </c>
      <c r="F14" s="60">
        <v>64.59</v>
      </c>
      <c r="G14" s="3" t="s">
        <v>12</v>
      </c>
      <c r="H14" s="3">
        <v>7</v>
      </c>
      <c r="I14" s="57">
        <v>7.3999999999999996E-5</v>
      </c>
      <c r="J14" s="57">
        <v>7.3999999999999996E-5</v>
      </c>
      <c r="K14" s="58">
        <v>99157</v>
      </c>
      <c r="L14" s="58">
        <v>7.3</v>
      </c>
      <c r="M14" s="60">
        <v>70.239999999999995</v>
      </c>
    </row>
    <row r="15" spans="1:13" x14ac:dyDescent="0.35">
      <c r="A15" s="3">
        <v>8</v>
      </c>
      <c r="B15" s="57">
        <v>1.3899999999999999E-4</v>
      </c>
      <c r="C15" s="57">
        <v>1.3899999999999999E-4</v>
      </c>
      <c r="D15" s="58">
        <v>98804</v>
      </c>
      <c r="E15" s="58">
        <v>13.8</v>
      </c>
      <c r="F15" s="60">
        <v>63.61</v>
      </c>
      <c r="G15" s="3" t="s">
        <v>12</v>
      </c>
      <c r="H15" s="3">
        <v>8</v>
      </c>
      <c r="I15" s="57">
        <v>1.7699999999999999E-4</v>
      </c>
      <c r="J15" s="57">
        <v>1.7699999999999999E-4</v>
      </c>
      <c r="K15" s="58">
        <v>99149.7</v>
      </c>
      <c r="L15" s="58">
        <v>17.600000000000001</v>
      </c>
      <c r="M15" s="60">
        <v>69.25</v>
      </c>
    </row>
    <row r="16" spans="1:13" x14ac:dyDescent="0.35">
      <c r="A16" s="3">
        <v>9</v>
      </c>
      <c r="B16" s="57">
        <v>1.7000000000000001E-4</v>
      </c>
      <c r="C16" s="57">
        <v>1.7000000000000001E-4</v>
      </c>
      <c r="D16" s="58">
        <v>98790.2</v>
      </c>
      <c r="E16" s="58">
        <v>16.8</v>
      </c>
      <c r="F16" s="60">
        <v>62.62</v>
      </c>
      <c r="G16" s="3" t="s">
        <v>12</v>
      </c>
      <c r="H16" s="3">
        <v>9</v>
      </c>
      <c r="I16" s="57">
        <v>9.5000000000000005E-5</v>
      </c>
      <c r="J16" s="57">
        <v>9.5000000000000005E-5</v>
      </c>
      <c r="K16" s="58">
        <v>99132.1</v>
      </c>
      <c r="L16" s="58">
        <v>9.4</v>
      </c>
      <c r="M16" s="60">
        <v>68.260000000000005</v>
      </c>
    </row>
    <row r="17" spans="1:13" x14ac:dyDescent="0.35">
      <c r="A17" s="3">
        <v>10</v>
      </c>
      <c r="B17" s="57">
        <v>2.5000000000000001E-4</v>
      </c>
      <c r="C17" s="57">
        <v>2.5000000000000001E-4</v>
      </c>
      <c r="D17" s="58">
        <v>98773.4</v>
      </c>
      <c r="E17" s="58">
        <v>24.7</v>
      </c>
      <c r="F17" s="60">
        <v>61.63</v>
      </c>
      <c r="G17" s="3" t="s">
        <v>12</v>
      </c>
      <c r="H17" s="3">
        <v>10</v>
      </c>
      <c r="I17" s="57">
        <v>2.1900000000000001E-4</v>
      </c>
      <c r="J17" s="57">
        <v>2.1900000000000001E-4</v>
      </c>
      <c r="K17" s="58">
        <v>99122.7</v>
      </c>
      <c r="L17" s="58">
        <v>21.7</v>
      </c>
      <c r="M17" s="60">
        <v>67.27</v>
      </c>
    </row>
    <row r="18" spans="1:13" x14ac:dyDescent="0.35">
      <c r="A18" s="3">
        <v>11</v>
      </c>
      <c r="B18" s="57">
        <v>2.7999999999999998E-4</v>
      </c>
      <c r="C18" s="57">
        <v>2.7999999999999998E-4</v>
      </c>
      <c r="D18" s="58">
        <v>98748.7</v>
      </c>
      <c r="E18" s="58">
        <v>27.7</v>
      </c>
      <c r="F18" s="60">
        <v>60.64</v>
      </c>
      <c r="G18" s="3" t="s">
        <v>12</v>
      </c>
      <c r="H18" s="3">
        <v>11</v>
      </c>
      <c r="I18" s="57">
        <v>1.25E-4</v>
      </c>
      <c r="J18" s="57">
        <v>1.25E-4</v>
      </c>
      <c r="K18" s="58">
        <v>99101</v>
      </c>
      <c r="L18" s="58">
        <v>12.4</v>
      </c>
      <c r="M18" s="60">
        <v>66.28</v>
      </c>
    </row>
    <row r="19" spans="1:13" x14ac:dyDescent="0.35">
      <c r="A19" s="3">
        <v>12</v>
      </c>
      <c r="B19" s="57">
        <v>3.2400000000000001E-4</v>
      </c>
      <c r="C19" s="57">
        <v>3.2400000000000001E-4</v>
      </c>
      <c r="D19" s="58">
        <v>98721</v>
      </c>
      <c r="E19" s="58">
        <v>32</v>
      </c>
      <c r="F19" s="60">
        <v>59.66</v>
      </c>
      <c r="G19" s="3" t="s">
        <v>12</v>
      </c>
      <c r="H19" s="3">
        <v>12</v>
      </c>
      <c r="I19" s="57">
        <v>1.8200000000000001E-4</v>
      </c>
      <c r="J19" s="57">
        <v>1.8200000000000001E-4</v>
      </c>
      <c r="K19" s="58">
        <v>99088.6</v>
      </c>
      <c r="L19" s="58">
        <v>18</v>
      </c>
      <c r="M19" s="60">
        <v>65.290000000000006</v>
      </c>
    </row>
    <row r="20" spans="1:13" x14ac:dyDescent="0.35">
      <c r="A20" s="3">
        <v>13</v>
      </c>
      <c r="B20" s="57">
        <v>3.0400000000000002E-4</v>
      </c>
      <c r="C20" s="57">
        <v>3.0400000000000002E-4</v>
      </c>
      <c r="D20" s="58">
        <v>98689.1</v>
      </c>
      <c r="E20" s="58">
        <v>30</v>
      </c>
      <c r="F20" s="60">
        <v>58.68</v>
      </c>
      <c r="G20" s="3" t="s">
        <v>12</v>
      </c>
      <c r="H20" s="3">
        <v>13</v>
      </c>
      <c r="I20" s="57">
        <v>1.54E-4</v>
      </c>
      <c r="J20" s="57">
        <v>1.54E-4</v>
      </c>
      <c r="K20" s="58">
        <v>99070.6</v>
      </c>
      <c r="L20" s="58">
        <v>15.3</v>
      </c>
      <c r="M20" s="60">
        <v>64.3</v>
      </c>
    </row>
    <row r="21" spans="1:13" x14ac:dyDescent="0.35">
      <c r="A21" s="3">
        <v>14</v>
      </c>
      <c r="B21" s="57">
        <v>2.8299999999999999E-4</v>
      </c>
      <c r="C21" s="57">
        <v>2.8299999999999999E-4</v>
      </c>
      <c r="D21" s="58">
        <v>98659</v>
      </c>
      <c r="E21" s="58">
        <v>27.9</v>
      </c>
      <c r="F21" s="60">
        <v>57.69</v>
      </c>
      <c r="G21" s="3" t="s">
        <v>12</v>
      </c>
      <c r="H21" s="3">
        <v>14</v>
      </c>
      <c r="I21" s="57">
        <v>2.22E-4</v>
      </c>
      <c r="J21" s="57">
        <v>2.22E-4</v>
      </c>
      <c r="K21" s="58">
        <v>99055.4</v>
      </c>
      <c r="L21" s="58">
        <v>22</v>
      </c>
      <c r="M21" s="60">
        <v>63.31</v>
      </c>
    </row>
    <row r="22" spans="1:13" x14ac:dyDescent="0.35">
      <c r="A22" s="3">
        <v>15</v>
      </c>
      <c r="B22" s="57">
        <v>4.6700000000000002E-4</v>
      </c>
      <c r="C22" s="57">
        <v>4.6700000000000002E-4</v>
      </c>
      <c r="D22" s="58">
        <v>98631.1</v>
      </c>
      <c r="E22" s="58">
        <v>46</v>
      </c>
      <c r="F22" s="60">
        <v>56.71</v>
      </c>
      <c r="G22" s="3" t="s">
        <v>12</v>
      </c>
      <c r="H22" s="3">
        <v>15</v>
      </c>
      <c r="I22" s="57">
        <v>1.5200000000000001E-4</v>
      </c>
      <c r="J22" s="57">
        <v>1.5200000000000001E-4</v>
      </c>
      <c r="K22" s="58">
        <v>99033.4</v>
      </c>
      <c r="L22" s="58">
        <v>15.1</v>
      </c>
      <c r="M22" s="60">
        <v>62.32</v>
      </c>
    </row>
    <row r="23" spans="1:13" x14ac:dyDescent="0.35">
      <c r="A23" s="3">
        <v>16</v>
      </c>
      <c r="B23" s="57">
        <v>7.0100000000000002E-4</v>
      </c>
      <c r="C23" s="57">
        <v>7.0100000000000002E-4</v>
      </c>
      <c r="D23" s="58">
        <v>98585</v>
      </c>
      <c r="E23" s="58">
        <v>69.099999999999994</v>
      </c>
      <c r="F23" s="60">
        <v>55.74</v>
      </c>
      <c r="G23" s="3" t="s">
        <v>12</v>
      </c>
      <c r="H23" s="3">
        <v>16</v>
      </c>
      <c r="I23" s="57">
        <v>2.7700000000000001E-4</v>
      </c>
      <c r="J23" s="57">
        <v>2.7700000000000001E-4</v>
      </c>
      <c r="K23" s="58">
        <v>99018.3</v>
      </c>
      <c r="L23" s="58">
        <v>27.5</v>
      </c>
      <c r="M23" s="60">
        <v>61.33</v>
      </c>
    </row>
    <row r="24" spans="1:13" x14ac:dyDescent="0.35">
      <c r="A24" s="3">
        <v>17</v>
      </c>
      <c r="B24" s="57">
        <v>8.9599999999999999E-4</v>
      </c>
      <c r="C24" s="57">
        <v>8.9499999999999996E-4</v>
      </c>
      <c r="D24" s="58">
        <v>98515.9</v>
      </c>
      <c r="E24" s="58">
        <v>88.2</v>
      </c>
      <c r="F24" s="60">
        <v>54.78</v>
      </c>
      <c r="G24" s="3" t="s">
        <v>12</v>
      </c>
      <c r="H24" s="3">
        <v>17</v>
      </c>
      <c r="I24" s="57">
        <v>2.9500000000000001E-4</v>
      </c>
      <c r="J24" s="57">
        <v>2.9500000000000001E-4</v>
      </c>
      <c r="K24" s="58">
        <v>98990.9</v>
      </c>
      <c r="L24" s="58">
        <v>29.2</v>
      </c>
      <c r="M24" s="60">
        <v>60.35</v>
      </c>
    </row>
    <row r="25" spans="1:13" x14ac:dyDescent="0.35">
      <c r="A25" s="3">
        <v>18</v>
      </c>
      <c r="B25" s="57">
        <v>1.077E-3</v>
      </c>
      <c r="C25" s="57">
        <v>1.077E-3</v>
      </c>
      <c r="D25" s="58">
        <v>98427.8</v>
      </c>
      <c r="E25" s="58">
        <v>106</v>
      </c>
      <c r="F25" s="60">
        <v>53.82</v>
      </c>
      <c r="G25" s="3" t="s">
        <v>12</v>
      </c>
      <c r="H25" s="3">
        <v>18</v>
      </c>
      <c r="I25" s="57">
        <v>3.4200000000000002E-4</v>
      </c>
      <c r="J25" s="57">
        <v>3.4200000000000002E-4</v>
      </c>
      <c r="K25" s="58">
        <v>98961.7</v>
      </c>
      <c r="L25" s="58">
        <v>33.9</v>
      </c>
      <c r="M25" s="60">
        <v>59.37</v>
      </c>
    </row>
    <row r="26" spans="1:13" x14ac:dyDescent="0.35">
      <c r="A26" s="3">
        <v>19</v>
      </c>
      <c r="B26" s="57">
        <v>9.2800000000000001E-4</v>
      </c>
      <c r="C26" s="57">
        <v>9.2800000000000001E-4</v>
      </c>
      <c r="D26" s="58">
        <v>98321.8</v>
      </c>
      <c r="E26" s="58">
        <v>91.2</v>
      </c>
      <c r="F26" s="60">
        <v>52.88</v>
      </c>
      <c r="G26" s="3" t="s">
        <v>12</v>
      </c>
      <c r="H26" s="3">
        <v>19</v>
      </c>
      <c r="I26" s="57">
        <v>3.0699999999999998E-4</v>
      </c>
      <c r="J26" s="57">
        <v>3.0600000000000001E-4</v>
      </c>
      <c r="K26" s="58">
        <v>98927.8</v>
      </c>
      <c r="L26" s="58">
        <v>30.3</v>
      </c>
      <c r="M26" s="60">
        <v>58.39</v>
      </c>
    </row>
    <row r="27" spans="1:13" x14ac:dyDescent="0.35">
      <c r="A27" s="3">
        <v>20</v>
      </c>
      <c r="B27" s="57">
        <v>1.315E-3</v>
      </c>
      <c r="C27" s="57">
        <v>1.315E-3</v>
      </c>
      <c r="D27" s="58">
        <v>98230.5</v>
      </c>
      <c r="E27" s="58">
        <v>129.1</v>
      </c>
      <c r="F27" s="60">
        <v>51.93</v>
      </c>
      <c r="G27" s="3" t="s">
        <v>12</v>
      </c>
      <c r="H27" s="3">
        <v>20</v>
      </c>
      <c r="I27" s="57">
        <v>3.97E-4</v>
      </c>
      <c r="J27" s="57">
        <v>3.97E-4</v>
      </c>
      <c r="K27" s="58">
        <v>98897.5</v>
      </c>
      <c r="L27" s="58">
        <v>39.299999999999997</v>
      </c>
      <c r="M27" s="60">
        <v>57.41</v>
      </c>
    </row>
    <row r="28" spans="1:13" x14ac:dyDescent="0.35">
      <c r="A28" s="3">
        <v>21</v>
      </c>
      <c r="B28" s="57">
        <v>1.1050000000000001E-3</v>
      </c>
      <c r="C28" s="57">
        <v>1.1039999999999999E-3</v>
      </c>
      <c r="D28" s="58">
        <v>98101.4</v>
      </c>
      <c r="E28" s="58">
        <v>108.3</v>
      </c>
      <c r="F28" s="60">
        <v>51</v>
      </c>
      <c r="G28" s="3" t="s">
        <v>12</v>
      </c>
      <c r="H28" s="3">
        <v>21</v>
      </c>
      <c r="I28" s="57">
        <v>3.5100000000000002E-4</v>
      </c>
      <c r="J28" s="57">
        <v>3.5100000000000002E-4</v>
      </c>
      <c r="K28" s="58">
        <v>98858.2</v>
      </c>
      <c r="L28" s="58">
        <v>34.700000000000003</v>
      </c>
      <c r="M28" s="60">
        <v>56.43</v>
      </c>
    </row>
    <row r="29" spans="1:13" x14ac:dyDescent="0.35">
      <c r="A29" s="3">
        <v>22</v>
      </c>
      <c r="B29" s="57">
        <v>1.1310000000000001E-3</v>
      </c>
      <c r="C29" s="57">
        <v>1.1299999999999999E-3</v>
      </c>
      <c r="D29" s="58">
        <v>97993.1</v>
      </c>
      <c r="E29" s="58">
        <v>110.8</v>
      </c>
      <c r="F29" s="60">
        <v>50.05</v>
      </c>
      <c r="G29" s="3" t="s">
        <v>12</v>
      </c>
      <c r="H29" s="3">
        <v>22</v>
      </c>
      <c r="I29" s="57">
        <v>3.4299999999999999E-4</v>
      </c>
      <c r="J29" s="57">
        <v>3.4299999999999999E-4</v>
      </c>
      <c r="K29" s="58">
        <v>98823.5</v>
      </c>
      <c r="L29" s="58">
        <v>33.9</v>
      </c>
      <c r="M29" s="60">
        <v>55.45</v>
      </c>
    </row>
    <row r="30" spans="1:13" x14ac:dyDescent="0.35">
      <c r="A30" s="3">
        <v>23</v>
      </c>
      <c r="B30" s="57">
        <v>1.1590000000000001E-3</v>
      </c>
      <c r="C30" s="57">
        <v>1.158E-3</v>
      </c>
      <c r="D30" s="58">
        <v>97882.3</v>
      </c>
      <c r="E30" s="58">
        <v>113.4</v>
      </c>
      <c r="F30" s="60">
        <v>49.11</v>
      </c>
      <c r="G30" s="3" t="s">
        <v>12</v>
      </c>
      <c r="H30" s="3">
        <v>23</v>
      </c>
      <c r="I30" s="57">
        <v>3.5100000000000002E-4</v>
      </c>
      <c r="J30" s="57">
        <v>3.5100000000000002E-4</v>
      </c>
      <c r="K30" s="58">
        <v>98789.6</v>
      </c>
      <c r="L30" s="58">
        <v>34.700000000000003</v>
      </c>
      <c r="M30" s="60">
        <v>54.47</v>
      </c>
    </row>
    <row r="31" spans="1:13" x14ac:dyDescent="0.35">
      <c r="A31" s="3">
        <v>24</v>
      </c>
      <c r="B31" s="57">
        <v>1.0300000000000001E-3</v>
      </c>
      <c r="C31" s="57">
        <v>1.029E-3</v>
      </c>
      <c r="D31" s="58">
        <v>97769</v>
      </c>
      <c r="E31" s="58">
        <v>100.6</v>
      </c>
      <c r="F31" s="60">
        <v>48.17</v>
      </c>
      <c r="G31" s="3" t="s">
        <v>12</v>
      </c>
      <c r="H31" s="3">
        <v>24</v>
      </c>
      <c r="I31" s="57">
        <v>4.3800000000000002E-4</v>
      </c>
      <c r="J31" s="57">
        <v>4.37E-4</v>
      </c>
      <c r="K31" s="58">
        <v>98754.9</v>
      </c>
      <c r="L31" s="58">
        <v>43.2</v>
      </c>
      <c r="M31" s="60">
        <v>53.49</v>
      </c>
    </row>
    <row r="32" spans="1:13" x14ac:dyDescent="0.35">
      <c r="A32" s="3">
        <v>25</v>
      </c>
      <c r="B32" s="57">
        <v>1.0660000000000001E-3</v>
      </c>
      <c r="C32" s="57">
        <v>1.065E-3</v>
      </c>
      <c r="D32" s="58">
        <v>97668.4</v>
      </c>
      <c r="E32" s="58">
        <v>104.1</v>
      </c>
      <c r="F32" s="60">
        <v>47.22</v>
      </c>
      <c r="G32" s="3" t="s">
        <v>12</v>
      </c>
      <c r="H32" s="3">
        <v>25</v>
      </c>
      <c r="I32" s="57">
        <v>3.8099999999999999E-4</v>
      </c>
      <c r="J32" s="57">
        <v>3.8099999999999999E-4</v>
      </c>
      <c r="K32" s="58">
        <v>98711.7</v>
      </c>
      <c r="L32" s="58">
        <v>37.6</v>
      </c>
      <c r="M32" s="60">
        <v>52.51</v>
      </c>
    </row>
    <row r="33" spans="1:13" x14ac:dyDescent="0.35">
      <c r="A33" s="3">
        <v>26</v>
      </c>
      <c r="B33" s="57">
        <v>1.175E-3</v>
      </c>
      <c r="C33" s="57">
        <v>1.1739999999999999E-3</v>
      </c>
      <c r="D33" s="58">
        <v>97564.3</v>
      </c>
      <c r="E33" s="58">
        <v>114.6</v>
      </c>
      <c r="F33" s="60">
        <v>46.27</v>
      </c>
      <c r="G33" s="3" t="s">
        <v>12</v>
      </c>
      <c r="H33" s="3">
        <v>26</v>
      </c>
      <c r="I33" s="57">
        <v>4.9299999999999995E-4</v>
      </c>
      <c r="J33" s="57">
        <v>4.9299999999999995E-4</v>
      </c>
      <c r="K33" s="58">
        <v>98674.1</v>
      </c>
      <c r="L33" s="58">
        <v>48.6</v>
      </c>
      <c r="M33" s="60">
        <v>51.53</v>
      </c>
    </row>
    <row r="34" spans="1:13" x14ac:dyDescent="0.35">
      <c r="A34" s="3">
        <v>27</v>
      </c>
      <c r="B34" s="57">
        <v>1.0510000000000001E-3</v>
      </c>
      <c r="C34" s="57">
        <v>1.0510000000000001E-3</v>
      </c>
      <c r="D34" s="58">
        <v>97449.8</v>
      </c>
      <c r="E34" s="58">
        <v>102.4</v>
      </c>
      <c r="F34" s="60">
        <v>45.32</v>
      </c>
      <c r="G34" s="3" t="s">
        <v>12</v>
      </c>
      <c r="H34" s="3">
        <v>27</v>
      </c>
      <c r="I34" s="57">
        <v>4.5899999999999999E-4</v>
      </c>
      <c r="J34" s="57">
        <v>4.5800000000000002E-4</v>
      </c>
      <c r="K34" s="58">
        <v>98625.5</v>
      </c>
      <c r="L34" s="58">
        <v>45.2</v>
      </c>
      <c r="M34" s="60">
        <v>50.56</v>
      </c>
    </row>
    <row r="35" spans="1:13" x14ac:dyDescent="0.35">
      <c r="A35" s="3">
        <v>28</v>
      </c>
      <c r="B35" s="57">
        <v>1.091E-3</v>
      </c>
      <c r="C35" s="57">
        <v>1.09E-3</v>
      </c>
      <c r="D35" s="58">
        <v>97347.4</v>
      </c>
      <c r="E35" s="58">
        <v>106.1</v>
      </c>
      <c r="F35" s="60">
        <v>44.37</v>
      </c>
      <c r="G35" s="3" t="s">
        <v>12</v>
      </c>
      <c r="H35" s="3">
        <v>28</v>
      </c>
      <c r="I35" s="57">
        <v>4.8200000000000001E-4</v>
      </c>
      <c r="J35" s="57">
        <v>4.8200000000000001E-4</v>
      </c>
      <c r="K35" s="58">
        <v>98580.2</v>
      </c>
      <c r="L35" s="58">
        <v>47.5</v>
      </c>
      <c r="M35" s="60">
        <v>49.58</v>
      </c>
    </row>
    <row r="36" spans="1:13" x14ac:dyDescent="0.35">
      <c r="A36" s="3">
        <v>29</v>
      </c>
      <c r="B36" s="57">
        <v>1.4270000000000001E-3</v>
      </c>
      <c r="C36" s="57">
        <v>1.426E-3</v>
      </c>
      <c r="D36" s="58">
        <v>97241.2</v>
      </c>
      <c r="E36" s="58">
        <v>138.6</v>
      </c>
      <c r="F36" s="60">
        <v>43.41</v>
      </c>
      <c r="G36" s="3" t="s">
        <v>12</v>
      </c>
      <c r="H36" s="3">
        <v>29</v>
      </c>
      <c r="I36" s="57">
        <v>4.8099999999999998E-4</v>
      </c>
      <c r="J36" s="57">
        <v>4.8099999999999998E-4</v>
      </c>
      <c r="K36" s="58">
        <v>98532.7</v>
      </c>
      <c r="L36" s="58">
        <v>47.4</v>
      </c>
      <c r="M36" s="60">
        <v>48.6</v>
      </c>
    </row>
    <row r="37" spans="1:13" x14ac:dyDescent="0.35">
      <c r="A37" s="3">
        <v>30</v>
      </c>
      <c r="B37" s="57">
        <v>1.1130000000000001E-3</v>
      </c>
      <c r="C37" s="57">
        <v>1.1119999999999999E-3</v>
      </c>
      <c r="D37" s="58">
        <v>97102.6</v>
      </c>
      <c r="E37" s="58">
        <v>108</v>
      </c>
      <c r="F37" s="60">
        <v>42.48</v>
      </c>
      <c r="G37" s="3" t="s">
        <v>12</v>
      </c>
      <c r="H37" s="3">
        <v>30</v>
      </c>
      <c r="I37" s="57">
        <v>5.1800000000000001E-4</v>
      </c>
      <c r="J37" s="57">
        <v>5.1800000000000001E-4</v>
      </c>
      <c r="K37" s="58">
        <v>98485.4</v>
      </c>
      <c r="L37" s="58">
        <v>51</v>
      </c>
      <c r="M37" s="60">
        <v>47.62</v>
      </c>
    </row>
    <row r="38" spans="1:13" x14ac:dyDescent="0.35">
      <c r="A38" s="3">
        <v>31</v>
      </c>
      <c r="B38" s="57">
        <v>1.2669999999999999E-3</v>
      </c>
      <c r="C38" s="57">
        <v>1.266E-3</v>
      </c>
      <c r="D38" s="58">
        <v>96994.6</v>
      </c>
      <c r="E38" s="58">
        <v>122.8</v>
      </c>
      <c r="F38" s="60">
        <v>41.52</v>
      </c>
      <c r="G38" s="3" t="s">
        <v>12</v>
      </c>
      <c r="H38" s="3">
        <v>31</v>
      </c>
      <c r="I38" s="57">
        <v>5.8299999999999997E-4</v>
      </c>
      <c r="J38" s="57">
        <v>5.8299999999999997E-4</v>
      </c>
      <c r="K38" s="58">
        <v>98434.4</v>
      </c>
      <c r="L38" s="58">
        <v>57.4</v>
      </c>
      <c r="M38" s="60">
        <v>46.65</v>
      </c>
    </row>
    <row r="39" spans="1:13" x14ac:dyDescent="0.35">
      <c r="A39" s="3">
        <v>32</v>
      </c>
      <c r="B39" s="57">
        <v>1.224E-3</v>
      </c>
      <c r="C39" s="57">
        <v>1.224E-3</v>
      </c>
      <c r="D39" s="58">
        <v>96871.8</v>
      </c>
      <c r="E39" s="58">
        <v>118.5</v>
      </c>
      <c r="F39" s="60">
        <v>40.57</v>
      </c>
      <c r="G39" s="3" t="s">
        <v>12</v>
      </c>
      <c r="H39" s="3">
        <v>32</v>
      </c>
      <c r="I39" s="57">
        <v>5.8E-4</v>
      </c>
      <c r="J39" s="57">
        <v>5.8E-4</v>
      </c>
      <c r="K39" s="58">
        <v>98377</v>
      </c>
      <c r="L39" s="58">
        <v>57</v>
      </c>
      <c r="M39" s="60">
        <v>45.68</v>
      </c>
    </row>
    <row r="40" spans="1:13" x14ac:dyDescent="0.35">
      <c r="A40" s="3">
        <v>33</v>
      </c>
      <c r="B40" s="57">
        <v>1.364E-3</v>
      </c>
      <c r="C40" s="57">
        <v>1.3630000000000001E-3</v>
      </c>
      <c r="D40" s="58">
        <v>96753.3</v>
      </c>
      <c r="E40" s="58">
        <v>131.9</v>
      </c>
      <c r="F40" s="60">
        <v>39.619999999999997</v>
      </c>
      <c r="G40" s="3" t="s">
        <v>12</v>
      </c>
      <c r="H40" s="3">
        <v>33</v>
      </c>
      <c r="I40" s="57">
        <v>6.8199999999999999E-4</v>
      </c>
      <c r="J40" s="57">
        <v>6.8199999999999999E-4</v>
      </c>
      <c r="K40" s="58">
        <v>98320</v>
      </c>
      <c r="L40" s="58">
        <v>67</v>
      </c>
      <c r="M40" s="60">
        <v>44.7</v>
      </c>
    </row>
    <row r="41" spans="1:13" x14ac:dyDescent="0.35">
      <c r="A41" s="3">
        <v>34</v>
      </c>
      <c r="B41" s="57">
        <v>1.5950000000000001E-3</v>
      </c>
      <c r="C41" s="57">
        <v>1.5939999999999999E-3</v>
      </c>
      <c r="D41" s="58">
        <v>96621.3</v>
      </c>
      <c r="E41" s="58">
        <v>154</v>
      </c>
      <c r="F41" s="60">
        <v>38.68</v>
      </c>
      <c r="G41" s="3" t="s">
        <v>12</v>
      </c>
      <c r="H41" s="3">
        <v>34</v>
      </c>
      <c r="I41" s="57">
        <v>7.85E-4</v>
      </c>
      <c r="J41" s="57">
        <v>7.85E-4</v>
      </c>
      <c r="K41" s="58">
        <v>98253</v>
      </c>
      <c r="L41" s="58">
        <v>77.099999999999994</v>
      </c>
      <c r="M41" s="60">
        <v>43.73</v>
      </c>
    </row>
    <row r="42" spans="1:13" x14ac:dyDescent="0.35">
      <c r="A42" s="3">
        <v>35</v>
      </c>
      <c r="B42" s="57">
        <v>1.552E-3</v>
      </c>
      <c r="C42" s="57">
        <v>1.5510000000000001E-3</v>
      </c>
      <c r="D42" s="58">
        <v>96467.4</v>
      </c>
      <c r="E42" s="58">
        <v>149.6</v>
      </c>
      <c r="F42" s="60">
        <v>37.74</v>
      </c>
      <c r="G42" s="3" t="s">
        <v>12</v>
      </c>
      <c r="H42" s="3">
        <v>35</v>
      </c>
      <c r="I42" s="57">
        <v>9.6699999999999998E-4</v>
      </c>
      <c r="J42" s="57">
        <v>9.6599999999999995E-4</v>
      </c>
      <c r="K42" s="58">
        <v>98175.9</v>
      </c>
      <c r="L42" s="58">
        <v>94.8</v>
      </c>
      <c r="M42" s="60">
        <v>42.77</v>
      </c>
    </row>
    <row r="43" spans="1:13" x14ac:dyDescent="0.35">
      <c r="A43" s="3">
        <v>36</v>
      </c>
      <c r="B43" s="57">
        <v>1.5740000000000001E-3</v>
      </c>
      <c r="C43" s="57">
        <v>1.573E-3</v>
      </c>
      <c r="D43" s="58">
        <v>96317.8</v>
      </c>
      <c r="E43" s="58">
        <v>151.5</v>
      </c>
      <c r="F43" s="60">
        <v>36.799999999999997</v>
      </c>
      <c r="G43" s="3" t="s">
        <v>12</v>
      </c>
      <c r="H43" s="3">
        <v>36</v>
      </c>
      <c r="I43" s="57">
        <v>1.005E-3</v>
      </c>
      <c r="J43" s="57">
        <v>1.0039999999999999E-3</v>
      </c>
      <c r="K43" s="58">
        <v>98081</v>
      </c>
      <c r="L43" s="58">
        <v>98.5</v>
      </c>
      <c r="M43" s="60">
        <v>41.81</v>
      </c>
    </row>
    <row r="44" spans="1:13" x14ac:dyDescent="0.35">
      <c r="A44" s="3">
        <v>37</v>
      </c>
      <c r="B44" s="57">
        <v>1.635E-3</v>
      </c>
      <c r="C44" s="57">
        <v>1.634E-3</v>
      </c>
      <c r="D44" s="58">
        <v>96166.3</v>
      </c>
      <c r="E44" s="58">
        <v>157.1</v>
      </c>
      <c r="F44" s="60">
        <v>35.85</v>
      </c>
      <c r="G44" s="3" t="s">
        <v>12</v>
      </c>
      <c r="H44" s="3">
        <v>37</v>
      </c>
      <c r="I44" s="57">
        <v>1.021E-3</v>
      </c>
      <c r="J44" s="57">
        <v>1.021E-3</v>
      </c>
      <c r="K44" s="58">
        <v>97982.5</v>
      </c>
      <c r="L44" s="58">
        <v>100</v>
      </c>
      <c r="M44" s="60">
        <v>40.85</v>
      </c>
    </row>
    <row r="45" spans="1:13" x14ac:dyDescent="0.35">
      <c r="A45" s="3">
        <v>38</v>
      </c>
      <c r="B45" s="57">
        <v>1.7899999999999999E-3</v>
      </c>
      <c r="C45" s="57">
        <v>1.789E-3</v>
      </c>
      <c r="D45" s="58">
        <v>96009.2</v>
      </c>
      <c r="E45" s="58">
        <v>171.7</v>
      </c>
      <c r="F45" s="60">
        <v>34.909999999999997</v>
      </c>
      <c r="G45" s="3" t="s">
        <v>12</v>
      </c>
      <c r="H45" s="3">
        <v>38</v>
      </c>
      <c r="I45" s="57">
        <v>1.23E-3</v>
      </c>
      <c r="J45" s="57">
        <v>1.2290000000000001E-3</v>
      </c>
      <c r="K45" s="58">
        <v>97882.6</v>
      </c>
      <c r="L45" s="58">
        <v>120.3</v>
      </c>
      <c r="M45" s="60">
        <v>39.89</v>
      </c>
    </row>
    <row r="46" spans="1:13" x14ac:dyDescent="0.35">
      <c r="A46" s="3">
        <v>39</v>
      </c>
      <c r="B46" s="57">
        <v>2.0449999999999999E-3</v>
      </c>
      <c r="C46" s="57">
        <v>2.0430000000000001E-3</v>
      </c>
      <c r="D46" s="58">
        <v>95837.4</v>
      </c>
      <c r="E46" s="58">
        <v>195.8</v>
      </c>
      <c r="F46" s="60">
        <v>33.97</v>
      </c>
      <c r="G46" s="3" t="s">
        <v>12</v>
      </c>
      <c r="H46" s="3">
        <v>39</v>
      </c>
      <c r="I46" s="57">
        <v>1.444E-3</v>
      </c>
      <c r="J46" s="57">
        <v>1.4430000000000001E-3</v>
      </c>
      <c r="K46" s="58">
        <v>97762.2</v>
      </c>
      <c r="L46" s="58">
        <v>141.1</v>
      </c>
      <c r="M46" s="60">
        <v>38.94</v>
      </c>
    </row>
    <row r="47" spans="1:13" x14ac:dyDescent="0.35">
      <c r="A47" s="3">
        <v>40</v>
      </c>
      <c r="B47" s="57">
        <v>2.464E-3</v>
      </c>
      <c r="C47" s="57">
        <v>2.4610000000000001E-3</v>
      </c>
      <c r="D47" s="58">
        <v>95641.600000000006</v>
      </c>
      <c r="E47" s="58">
        <v>235.4</v>
      </c>
      <c r="F47" s="60">
        <v>33.04</v>
      </c>
      <c r="G47" s="3" t="s">
        <v>12</v>
      </c>
      <c r="H47" s="3">
        <v>40</v>
      </c>
      <c r="I47" s="57">
        <v>1.325E-3</v>
      </c>
      <c r="J47" s="57">
        <v>1.3240000000000001E-3</v>
      </c>
      <c r="K47" s="58">
        <v>97621.2</v>
      </c>
      <c r="L47" s="58">
        <v>129.19999999999999</v>
      </c>
      <c r="M47" s="60">
        <v>37.99</v>
      </c>
    </row>
    <row r="48" spans="1:13" x14ac:dyDescent="0.35">
      <c r="A48" s="3">
        <v>41</v>
      </c>
      <c r="B48" s="57">
        <v>2.5890000000000002E-3</v>
      </c>
      <c r="C48" s="57">
        <v>2.5850000000000001E-3</v>
      </c>
      <c r="D48" s="58">
        <v>95406.2</v>
      </c>
      <c r="E48" s="58">
        <v>246.7</v>
      </c>
      <c r="F48" s="60">
        <v>32.119999999999997</v>
      </c>
      <c r="G48" s="3" t="s">
        <v>12</v>
      </c>
      <c r="H48" s="3">
        <v>41</v>
      </c>
      <c r="I48" s="57">
        <v>1.3389999999999999E-3</v>
      </c>
      <c r="J48" s="57">
        <v>1.338E-3</v>
      </c>
      <c r="K48" s="58">
        <v>97492</v>
      </c>
      <c r="L48" s="58">
        <v>130.5</v>
      </c>
      <c r="M48" s="60">
        <v>37.04</v>
      </c>
    </row>
    <row r="49" spans="1:13" x14ac:dyDescent="0.35">
      <c r="A49" s="3">
        <v>42</v>
      </c>
      <c r="B49" s="57">
        <v>2.862E-3</v>
      </c>
      <c r="C49" s="57">
        <v>2.8579999999999999E-3</v>
      </c>
      <c r="D49" s="58">
        <v>95159.5</v>
      </c>
      <c r="E49" s="58">
        <v>271.89999999999998</v>
      </c>
      <c r="F49" s="60">
        <v>31.2</v>
      </c>
      <c r="G49" s="3" t="s">
        <v>12</v>
      </c>
      <c r="H49" s="3">
        <v>42</v>
      </c>
      <c r="I49" s="57">
        <v>1.42E-3</v>
      </c>
      <c r="J49" s="57">
        <v>1.4189999999999999E-3</v>
      </c>
      <c r="K49" s="58">
        <v>97361.5</v>
      </c>
      <c r="L49" s="58">
        <v>138.19999999999999</v>
      </c>
      <c r="M49" s="60">
        <v>36.090000000000003</v>
      </c>
    </row>
    <row r="50" spans="1:13" x14ac:dyDescent="0.35">
      <c r="A50" s="3">
        <v>43</v>
      </c>
      <c r="B50" s="57">
        <v>2.6259999999999999E-3</v>
      </c>
      <c r="C50" s="57">
        <v>2.6220000000000002E-3</v>
      </c>
      <c r="D50" s="58">
        <v>94887.6</v>
      </c>
      <c r="E50" s="58">
        <v>248.8</v>
      </c>
      <c r="F50" s="60">
        <v>30.29</v>
      </c>
      <c r="G50" s="3" t="s">
        <v>12</v>
      </c>
      <c r="H50" s="3">
        <v>43</v>
      </c>
      <c r="I50" s="57">
        <v>1.903E-3</v>
      </c>
      <c r="J50" s="57">
        <v>1.902E-3</v>
      </c>
      <c r="K50" s="58">
        <v>97223.3</v>
      </c>
      <c r="L50" s="58">
        <v>184.9</v>
      </c>
      <c r="M50" s="60">
        <v>35.14</v>
      </c>
    </row>
    <row r="51" spans="1:13" x14ac:dyDescent="0.35">
      <c r="A51" s="3">
        <v>44</v>
      </c>
      <c r="B51" s="57">
        <v>3.2750000000000001E-3</v>
      </c>
      <c r="C51" s="57">
        <v>3.2690000000000002E-3</v>
      </c>
      <c r="D51" s="58">
        <v>94638.8</v>
      </c>
      <c r="E51" s="58">
        <v>309.39999999999998</v>
      </c>
      <c r="F51" s="60">
        <v>29.37</v>
      </c>
      <c r="G51" s="3" t="s">
        <v>12</v>
      </c>
      <c r="H51" s="3">
        <v>44</v>
      </c>
      <c r="I51" s="57">
        <v>2.1779999999999998E-3</v>
      </c>
      <c r="J51" s="57">
        <v>2.1749999999999999E-3</v>
      </c>
      <c r="K51" s="58">
        <v>97038.399999999994</v>
      </c>
      <c r="L51" s="58">
        <v>211.1</v>
      </c>
      <c r="M51" s="60">
        <v>34.21</v>
      </c>
    </row>
    <row r="52" spans="1:13" x14ac:dyDescent="0.35">
      <c r="A52" s="3">
        <v>45</v>
      </c>
      <c r="B52" s="57">
        <v>3.9399999999999999E-3</v>
      </c>
      <c r="C52" s="57">
        <v>3.9319999999999997E-3</v>
      </c>
      <c r="D52" s="58">
        <v>94329.4</v>
      </c>
      <c r="E52" s="58">
        <v>370.9</v>
      </c>
      <c r="F52" s="60">
        <v>28.46</v>
      </c>
      <c r="G52" s="3" t="s">
        <v>12</v>
      </c>
      <c r="H52" s="3">
        <v>45</v>
      </c>
      <c r="I52" s="57">
        <v>2.6689999999999999E-3</v>
      </c>
      <c r="J52" s="57">
        <v>2.666E-3</v>
      </c>
      <c r="K52" s="58">
        <v>96827.4</v>
      </c>
      <c r="L52" s="58">
        <v>258.10000000000002</v>
      </c>
      <c r="M52" s="60">
        <v>33.28</v>
      </c>
    </row>
    <row r="53" spans="1:13" x14ac:dyDescent="0.35">
      <c r="A53" s="3">
        <v>46</v>
      </c>
      <c r="B53" s="57">
        <v>4.2259999999999997E-3</v>
      </c>
      <c r="C53" s="57">
        <v>4.2170000000000003E-3</v>
      </c>
      <c r="D53" s="58">
        <v>93958.5</v>
      </c>
      <c r="E53" s="58">
        <v>396.2</v>
      </c>
      <c r="F53" s="60">
        <v>27.57</v>
      </c>
      <c r="G53" s="3" t="s">
        <v>12</v>
      </c>
      <c r="H53" s="3">
        <v>46</v>
      </c>
      <c r="I53" s="57">
        <v>2.5119999999999999E-3</v>
      </c>
      <c r="J53" s="57">
        <v>2.5089999999999999E-3</v>
      </c>
      <c r="K53" s="58">
        <v>96569.2</v>
      </c>
      <c r="L53" s="58">
        <v>242.3</v>
      </c>
      <c r="M53" s="60">
        <v>32.369999999999997</v>
      </c>
    </row>
    <row r="54" spans="1:13" x14ac:dyDescent="0.35">
      <c r="A54" s="3">
        <v>47</v>
      </c>
      <c r="B54" s="57">
        <v>4.8999999999999998E-3</v>
      </c>
      <c r="C54" s="57">
        <v>4.888E-3</v>
      </c>
      <c r="D54" s="58">
        <v>93562.3</v>
      </c>
      <c r="E54" s="58">
        <v>457.3</v>
      </c>
      <c r="F54" s="60">
        <v>26.69</v>
      </c>
      <c r="G54" s="3" t="s">
        <v>12</v>
      </c>
      <c r="H54" s="3">
        <v>47</v>
      </c>
      <c r="I54" s="57">
        <v>2.996E-3</v>
      </c>
      <c r="J54" s="57">
        <v>2.9910000000000002E-3</v>
      </c>
      <c r="K54" s="58">
        <v>96327</v>
      </c>
      <c r="L54" s="58">
        <v>288.10000000000002</v>
      </c>
      <c r="M54" s="60">
        <v>31.45</v>
      </c>
    </row>
    <row r="55" spans="1:13" x14ac:dyDescent="0.35">
      <c r="A55" s="3">
        <v>48</v>
      </c>
      <c r="B55" s="57">
        <v>5.1050000000000002E-3</v>
      </c>
      <c r="C55" s="57">
        <v>5.0920000000000002E-3</v>
      </c>
      <c r="D55" s="58">
        <v>93104.9</v>
      </c>
      <c r="E55" s="58">
        <v>474.1</v>
      </c>
      <c r="F55" s="60">
        <v>25.82</v>
      </c>
      <c r="G55" s="3" t="s">
        <v>12</v>
      </c>
      <c r="H55" s="3">
        <v>48</v>
      </c>
      <c r="I55" s="57">
        <v>3.0409999999999999E-3</v>
      </c>
      <c r="J55" s="57">
        <v>3.0360000000000001E-3</v>
      </c>
      <c r="K55" s="58">
        <v>96038.8</v>
      </c>
      <c r="L55" s="58">
        <v>291.60000000000002</v>
      </c>
      <c r="M55" s="60">
        <v>30.54</v>
      </c>
    </row>
    <row r="56" spans="1:13" x14ac:dyDescent="0.35">
      <c r="A56" s="3">
        <v>49</v>
      </c>
      <c r="B56" s="57">
        <v>5.8329999999999996E-3</v>
      </c>
      <c r="C56" s="57">
        <v>5.816E-3</v>
      </c>
      <c r="D56" s="58">
        <v>92630.8</v>
      </c>
      <c r="E56" s="58">
        <v>538.70000000000005</v>
      </c>
      <c r="F56" s="60">
        <v>24.95</v>
      </c>
      <c r="G56" s="3" t="s">
        <v>12</v>
      </c>
      <c r="H56" s="3">
        <v>49</v>
      </c>
      <c r="I56" s="57">
        <v>3.5460000000000001E-3</v>
      </c>
      <c r="J56" s="57">
        <v>3.5400000000000002E-3</v>
      </c>
      <c r="K56" s="58">
        <v>95747.199999999997</v>
      </c>
      <c r="L56" s="58">
        <v>338.9</v>
      </c>
      <c r="M56" s="60">
        <v>29.63</v>
      </c>
    </row>
    <row r="57" spans="1:13" x14ac:dyDescent="0.35">
      <c r="A57" s="3">
        <v>50</v>
      </c>
      <c r="B57" s="57">
        <v>6.7080000000000004E-3</v>
      </c>
      <c r="C57" s="57">
        <v>6.6860000000000001E-3</v>
      </c>
      <c r="D57" s="58">
        <v>92092.1</v>
      </c>
      <c r="E57" s="58">
        <v>615.70000000000005</v>
      </c>
      <c r="F57" s="60">
        <v>24.09</v>
      </c>
      <c r="G57" s="3" t="s">
        <v>12</v>
      </c>
      <c r="H57" s="3">
        <v>50</v>
      </c>
      <c r="I57" s="57">
        <v>3.7339999999999999E-3</v>
      </c>
      <c r="J57" s="57">
        <v>3.728E-3</v>
      </c>
      <c r="K57" s="58">
        <v>95408.3</v>
      </c>
      <c r="L57" s="58">
        <v>355.6</v>
      </c>
      <c r="M57" s="60">
        <v>28.74</v>
      </c>
    </row>
    <row r="58" spans="1:13" x14ac:dyDescent="0.35">
      <c r="A58" s="3">
        <v>51</v>
      </c>
      <c r="B58" s="57">
        <v>7.6030000000000004E-3</v>
      </c>
      <c r="C58" s="57">
        <v>7.574E-3</v>
      </c>
      <c r="D58" s="58">
        <v>91476.4</v>
      </c>
      <c r="E58" s="58">
        <v>692.9</v>
      </c>
      <c r="F58" s="60">
        <v>23.25</v>
      </c>
      <c r="G58" s="3" t="s">
        <v>12</v>
      </c>
      <c r="H58" s="3">
        <v>51</v>
      </c>
      <c r="I58" s="57">
        <v>4.3730000000000002E-3</v>
      </c>
      <c r="J58" s="57">
        <v>4.3639999999999998E-3</v>
      </c>
      <c r="K58" s="58">
        <v>95052.6</v>
      </c>
      <c r="L58" s="58">
        <v>414.8</v>
      </c>
      <c r="M58" s="60">
        <v>27.84</v>
      </c>
    </row>
    <row r="59" spans="1:13" x14ac:dyDescent="0.35">
      <c r="A59" s="3">
        <v>52</v>
      </c>
      <c r="B59" s="57">
        <v>7.5129999999999997E-3</v>
      </c>
      <c r="C59" s="57">
        <v>7.4850000000000003E-3</v>
      </c>
      <c r="D59" s="58">
        <v>90783.5</v>
      </c>
      <c r="E59" s="58">
        <v>679.5</v>
      </c>
      <c r="F59" s="60">
        <v>22.42</v>
      </c>
      <c r="G59" s="3" t="s">
        <v>12</v>
      </c>
      <c r="H59" s="3">
        <v>52</v>
      </c>
      <c r="I59" s="57">
        <v>4.483E-3</v>
      </c>
      <c r="J59" s="57">
        <v>4.4730000000000004E-3</v>
      </c>
      <c r="K59" s="58">
        <v>94637.8</v>
      </c>
      <c r="L59" s="58">
        <v>423.3</v>
      </c>
      <c r="M59" s="60">
        <v>26.96</v>
      </c>
    </row>
    <row r="60" spans="1:13" x14ac:dyDescent="0.35">
      <c r="A60" s="3">
        <v>53</v>
      </c>
      <c r="B60" s="57">
        <v>9.3530000000000002E-3</v>
      </c>
      <c r="C60" s="57">
        <v>9.3089999999999996E-3</v>
      </c>
      <c r="D60" s="58">
        <v>90104</v>
      </c>
      <c r="E60" s="58">
        <v>838.8</v>
      </c>
      <c r="F60" s="60">
        <v>21.59</v>
      </c>
      <c r="G60" s="3" t="s">
        <v>12</v>
      </c>
      <c r="H60" s="3">
        <v>53</v>
      </c>
      <c r="I60" s="57">
        <v>5.1720000000000004E-3</v>
      </c>
      <c r="J60" s="57">
        <v>5.1580000000000003E-3</v>
      </c>
      <c r="K60" s="58">
        <v>94214.6</v>
      </c>
      <c r="L60" s="58">
        <v>486</v>
      </c>
      <c r="M60" s="60">
        <v>26.08</v>
      </c>
    </row>
    <row r="61" spans="1:13" x14ac:dyDescent="0.35">
      <c r="A61" s="3">
        <v>54</v>
      </c>
      <c r="B61" s="57">
        <v>9.2860000000000009E-3</v>
      </c>
      <c r="C61" s="57">
        <v>9.2429999999999995E-3</v>
      </c>
      <c r="D61" s="58">
        <v>89265.2</v>
      </c>
      <c r="E61" s="58">
        <v>825.1</v>
      </c>
      <c r="F61" s="60">
        <v>20.79</v>
      </c>
      <c r="G61" s="3" t="s">
        <v>12</v>
      </c>
      <c r="H61" s="3">
        <v>54</v>
      </c>
      <c r="I61" s="57">
        <v>5.9360000000000003E-3</v>
      </c>
      <c r="J61" s="57">
        <v>5.9179999999999996E-3</v>
      </c>
      <c r="K61" s="58">
        <v>93728.6</v>
      </c>
      <c r="L61" s="58">
        <v>554.70000000000005</v>
      </c>
      <c r="M61" s="60">
        <v>25.22</v>
      </c>
    </row>
    <row r="62" spans="1:13" x14ac:dyDescent="0.35">
      <c r="A62" s="3">
        <v>55</v>
      </c>
      <c r="B62" s="57">
        <v>1.1502E-2</v>
      </c>
      <c r="C62" s="57">
        <v>1.1436999999999999E-2</v>
      </c>
      <c r="D62" s="58">
        <v>88440.1</v>
      </c>
      <c r="E62" s="58">
        <v>1011.5</v>
      </c>
      <c r="F62" s="60">
        <v>19.98</v>
      </c>
      <c r="G62" s="3" t="s">
        <v>12</v>
      </c>
      <c r="H62" s="3">
        <v>55</v>
      </c>
      <c r="I62" s="57">
        <v>6.3160000000000004E-3</v>
      </c>
      <c r="J62" s="57">
        <v>6.2960000000000004E-3</v>
      </c>
      <c r="K62" s="58">
        <v>93173.9</v>
      </c>
      <c r="L62" s="58">
        <v>586.70000000000005</v>
      </c>
      <c r="M62" s="60">
        <v>24.36</v>
      </c>
    </row>
    <row r="63" spans="1:13" x14ac:dyDescent="0.35">
      <c r="A63" s="3">
        <v>56</v>
      </c>
      <c r="B63" s="57">
        <v>1.265E-2</v>
      </c>
      <c r="C63" s="57">
        <v>1.2571000000000001E-2</v>
      </c>
      <c r="D63" s="58">
        <v>87428.7</v>
      </c>
      <c r="E63" s="58">
        <v>1099</v>
      </c>
      <c r="F63" s="60">
        <v>19.2</v>
      </c>
      <c r="G63" s="3" t="s">
        <v>12</v>
      </c>
      <c r="H63" s="3">
        <v>56</v>
      </c>
      <c r="I63" s="57">
        <v>6.9760000000000004E-3</v>
      </c>
      <c r="J63" s="57">
        <v>6.9519999999999998E-3</v>
      </c>
      <c r="K63" s="58">
        <v>92587.199999999997</v>
      </c>
      <c r="L63" s="58">
        <v>643.70000000000005</v>
      </c>
      <c r="M63" s="60">
        <v>23.51</v>
      </c>
    </row>
    <row r="64" spans="1:13" x14ac:dyDescent="0.35">
      <c r="A64" s="3">
        <v>57</v>
      </c>
      <c r="B64" s="57">
        <v>1.3438E-2</v>
      </c>
      <c r="C64" s="57">
        <v>1.3349E-2</v>
      </c>
      <c r="D64" s="58">
        <v>86329.600000000006</v>
      </c>
      <c r="E64" s="58">
        <v>1152.4000000000001</v>
      </c>
      <c r="F64" s="60">
        <v>18.440000000000001</v>
      </c>
      <c r="G64" s="3" t="s">
        <v>12</v>
      </c>
      <c r="H64" s="3">
        <v>57</v>
      </c>
      <c r="I64" s="57">
        <v>8.7159999999999998E-3</v>
      </c>
      <c r="J64" s="57">
        <v>8.6779999999999999E-3</v>
      </c>
      <c r="K64" s="58">
        <v>91943.5</v>
      </c>
      <c r="L64" s="58">
        <v>797.9</v>
      </c>
      <c r="M64" s="60">
        <v>22.67</v>
      </c>
    </row>
    <row r="65" spans="1:13" x14ac:dyDescent="0.35">
      <c r="A65" s="3">
        <v>58</v>
      </c>
      <c r="B65" s="57">
        <v>1.512E-2</v>
      </c>
      <c r="C65" s="57">
        <v>1.5006E-2</v>
      </c>
      <c r="D65" s="58">
        <v>85177.3</v>
      </c>
      <c r="E65" s="58">
        <v>1278.2</v>
      </c>
      <c r="F65" s="60">
        <v>17.68</v>
      </c>
      <c r="G65" s="3" t="s">
        <v>12</v>
      </c>
      <c r="H65" s="3">
        <v>58</v>
      </c>
      <c r="I65" s="57">
        <v>9.2639999999999997E-3</v>
      </c>
      <c r="J65" s="57">
        <v>9.221E-3</v>
      </c>
      <c r="K65" s="58">
        <v>91145.600000000006</v>
      </c>
      <c r="L65" s="58">
        <v>840.5</v>
      </c>
      <c r="M65" s="60">
        <v>21.87</v>
      </c>
    </row>
    <row r="66" spans="1:13" x14ac:dyDescent="0.35">
      <c r="A66" s="3">
        <v>59</v>
      </c>
      <c r="B66" s="57">
        <v>1.763E-2</v>
      </c>
      <c r="C66" s="57">
        <v>1.7475999999999998E-2</v>
      </c>
      <c r="D66" s="58">
        <v>83899.1</v>
      </c>
      <c r="E66" s="58">
        <v>1466.2</v>
      </c>
      <c r="F66" s="60">
        <v>16.940000000000001</v>
      </c>
      <c r="G66" s="3" t="s">
        <v>12</v>
      </c>
      <c r="H66" s="3">
        <v>59</v>
      </c>
      <c r="I66" s="57">
        <v>1.0515999999999999E-2</v>
      </c>
      <c r="J66" s="57">
        <v>1.0461E-2</v>
      </c>
      <c r="K66" s="58">
        <v>90305.1</v>
      </c>
      <c r="L66" s="58">
        <v>944.7</v>
      </c>
      <c r="M66" s="60">
        <v>21.07</v>
      </c>
    </row>
    <row r="67" spans="1:13" x14ac:dyDescent="0.35">
      <c r="A67" s="3">
        <v>60</v>
      </c>
      <c r="B67" s="57">
        <v>1.9604E-2</v>
      </c>
      <c r="C67" s="57">
        <v>1.9414000000000001E-2</v>
      </c>
      <c r="D67" s="58">
        <v>82432.899999999994</v>
      </c>
      <c r="E67" s="58">
        <v>1600.3</v>
      </c>
      <c r="F67" s="60">
        <v>16.239999999999998</v>
      </c>
      <c r="G67" s="3" t="s">
        <v>12</v>
      </c>
      <c r="H67" s="3">
        <v>60</v>
      </c>
      <c r="I67" s="57">
        <v>1.1556E-2</v>
      </c>
      <c r="J67" s="57">
        <v>1.1488999999999999E-2</v>
      </c>
      <c r="K67" s="58">
        <v>89360.4</v>
      </c>
      <c r="L67" s="58">
        <v>1026.7</v>
      </c>
      <c r="M67" s="60">
        <v>20.29</v>
      </c>
    </row>
    <row r="68" spans="1:13" x14ac:dyDescent="0.35">
      <c r="A68" s="3">
        <v>61</v>
      </c>
      <c r="B68" s="57">
        <v>2.0802000000000001E-2</v>
      </c>
      <c r="C68" s="57">
        <v>2.0587999999999999E-2</v>
      </c>
      <c r="D68" s="58">
        <v>80832.5</v>
      </c>
      <c r="E68" s="58">
        <v>1664.2</v>
      </c>
      <c r="F68" s="60">
        <v>15.55</v>
      </c>
      <c r="G68" s="3" t="s">
        <v>12</v>
      </c>
      <c r="H68" s="3">
        <v>61</v>
      </c>
      <c r="I68" s="57">
        <v>1.2784999999999999E-2</v>
      </c>
      <c r="J68" s="57">
        <v>1.2704E-2</v>
      </c>
      <c r="K68" s="58">
        <v>88333.8</v>
      </c>
      <c r="L68" s="58">
        <v>1122.2</v>
      </c>
      <c r="M68" s="60">
        <v>19.52</v>
      </c>
    </row>
    <row r="69" spans="1:13" x14ac:dyDescent="0.35">
      <c r="A69" s="3">
        <v>62</v>
      </c>
      <c r="B69" s="57">
        <v>2.3771E-2</v>
      </c>
      <c r="C69" s="57">
        <v>2.3491999999999999E-2</v>
      </c>
      <c r="D69" s="58">
        <v>79168.399999999994</v>
      </c>
      <c r="E69" s="58">
        <v>1859.8</v>
      </c>
      <c r="F69" s="60">
        <v>14.86</v>
      </c>
      <c r="G69" s="3" t="s">
        <v>12</v>
      </c>
      <c r="H69" s="3">
        <v>62</v>
      </c>
      <c r="I69" s="57">
        <v>1.4088E-2</v>
      </c>
      <c r="J69" s="57">
        <v>1.3990000000000001E-2</v>
      </c>
      <c r="K69" s="58">
        <v>87211.6</v>
      </c>
      <c r="L69" s="58">
        <v>1220.0999999999999</v>
      </c>
      <c r="M69" s="60">
        <v>18.760000000000002</v>
      </c>
    </row>
    <row r="70" spans="1:13" x14ac:dyDescent="0.35">
      <c r="A70" s="3">
        <v>63</v>
      </c>
      <c r="B70" s="57">
        <v>2.6093000000000002E-2</v>
      </c>
      <c r="C70" s="57">
        <v>2.5756999999999999E-2</v>
      </c>
      <c r="D70" s="58">
        <v>77308.600000000006</v>
      </c>
      <c r="E70" s="58">
        <v>1991.2</v>
      </c>
      <c r="F70" s="60">
        <v>14.21</v>
      </c>
      <c r="G70" s="3" t="s">
        <v>12</v>
      </c>
      <c r="H70" s="3">
        <v>63</v>
      </c>
      <c r="I70" s="57">
        <v>1.5629000000000001E-2</v>
      </c>
      <c r="J70" s="57">
        <v>1.5507999999999999E-2</v>
      </c>
      <c r="K70" s="58">
        <v>85991.5</v>
      </c>
      <c r="L70" s="58">
        <v>1333.6</v>
      </c>
      <c r="M70" s="60">
        <v>18.02</v>
      </c>
    </row>
    <row r="71" spans="1:13" x14ac:dyDescent="0.35">
      <c r="A71" s="3">
        <v>64</v>
      </c>
      <c r="B71" s="57">
        <v>2.8354000000000001E-2</v>
      </c>
      <c r="C71" s="57">
        <v>2.7958E-2</v>
      </c>
      <c r="D71" s="58">
        <v>75317.399999999994</v>
      </c>
      <c r="E71" s="58">
        <v>2105.6999999999998</v>
      </c>
      <c r="F71" s="60">
        <v>13.57</v>
      </c>
      <c r="G71" s="3" t="s">
        <v>12</v>
      </c>
      <c r="H71" s="3">
        <v>64</v>
      </c>
      <c r="I71" s="57">
        <v>1.6559999999999998E-2</v>
      </c>
      <c r="J71" s="57">
        <v>1.6424000000000001E-2</v>
      </c>
      <c r="K71" s="58">
        <v>84657.9</v>
      </c>
      <c r="L71" s="58">
        <v>1390.4</v>
      </c>
      <c r="M71" s="60">
        <v>17.3</v>
      </c>
    </row>
    <row r="72" spans="1:13" x14ac:dyDescent="0.35">
      <c r="A72" s="3">
        <v>65</v>
      </c>
      <c r="B72" s="57">
        <v>3.3121999999999999E-2</v>
      </c>
      <c r="C72" s="57">
        <v>3.2582E-2</v>
      </c>
      <c r="D72" s="58">
        <v>73211.7</v>
      </c>
      <c r="E72" s="58">
        <v>2385.4</v>
      </c>
      <c r="F72" s="60">
        <v>12.95</v>
      </c>
      <c r="G72" s="3" t="s">
        <v>12</v>
      </c>
      <c r="H72" s="3">
        <v>65</v>
      </c>
      <c r="I72" s="57">
        <v>1.8752999999999999E-2</v>
      </c>
      <c r="J72" s="57">
        <v>1.8578999999999998E-2</v>
      </c>
      <c r="K72" s="58">
        <v>83267.5</v>
      </c>
      <c r="L72" s="58">
        <v>1547</v>
      </c>
      <c r="M72" s="60">
        <v>16.579999999999998</v>
      </c>
    </row>
    <row r="73" spans="1:13" x14ac:dyDescent="0.35">
      <c r="A73" s="3">
        <v>66</v>
      </c>
      <c r="B73" s="57">
        <v>3.5247000000000001E-2</v>
      </c>
      <c r="C73" s="57">
        <v>3.4637000000000001E-2</v>
      </c>
      <c r="D73" s="58">
        <v>70826.3</v>
      </c>
      <c r="E73" s="58">
        <v>2453.1999999999998</v>
      </c>
      <c r="F73" s="60">
        <v>12.37</v>
      </c>
      <c r="G73" s="3" t="s">
        <v>12</v>
      </c>
      <c r="H73" s="3">
        <v>66</v>
      </c>
      <c r="I73" s="57">
        <v>1.9588000000000001E-2</v>
      </c>
      <c r="J73" s="57">
        <v>1.9397999999999999E-2</v>
      </c>
      <c r="K73" s="58">
        <v>81720.5</v>
      </c>
      <c r="L73" s="58">
        <v>1585.2</v>
      </c>
      <c r="M73" s="60">
        <v>15.88</v>
      </c>
    </row>
    <row r="74" spans="1:13" x14ac:dyDescent="0.35">
      <c r="A74" s="3">
        <v>67</v>
      </c>
      <c r="B74" s="57">
        <v>3.8705000000000003E-2</v>
      </c>
      <c r="C74" s="57">
        <v>3.7970999999999998E-2</v>
      </c>
      <c r="D74" s="58">
        <v>68373.100000000006</v>
      </c>
      <c r="E74" s="58">
        <v>2596.1999999999998</v>
      </c>
      <c r="F74" s="60">
        <v>11.79</v>
      </c>
      <c r="G74" s="3" t="s">
        <v>12</v>
      </c>
      <c r="H74" s="3">
        <v>67</v>
      </c>
      <c r="I74" s="57">
        <v>2.2724999999999999E-2</v>
      </c>
      <c r="J74" s="57">
        <v>2.247E-2</v>
      </c>
      <c r="K74" s="58">
        <v>80135.3</v>
      </c>
      <c r="L74" s="58">
        <v>1800.6</v>
      </c>
      <c r="M74" s="60">
        <v>15.18</v>
      </c>
    </row>
    <row r="75" spans="1:13" x14ac:dyDescent="0.35">
      <c r="A75" s="3">
        <v>68</v>
      </c>
      <c r="B75" s="57">
        <v>4.1145000000000001E-2</v>
      </c>
      <c r="C75" s="57">
        <v>4.0315999999999998E-2</v>
      </c>
      <c r="D75" s="58">
        <v>65776.899999999994</v>
      </c>
      <c r="E75" s="58">
        <v>2651.8</v>
      </c>
      <c r="F75" s="60">
        <v>11.24</v>
      </c>
      <c r="G75" s="3" t="s">
        <v>12</v>
      </c>
      <c r="H75" s="3">
        <v>68</v>
      </c>
      <c r="I75" s="57">
        <v>2.4417999999999999E-2</v>
      </c>
      <c r="J75" s="57">
        <v>2.4124E-2</v>
      </c>
      <c r="K75" s="58">
        <v>78334.7</v>
      </c>
      <c r="L75" s="58">
        <v>1889.7</v>
      </c>
      <c r="M75" s="60">
        <v>14.52</v>
      </c>
    </row>
    <row r="76" spans="1:13" x14ac:dyDescent="0.35">
      <c r="A76" s="3">
        <v>69</v>
      </c>
      <c r="B76" s="57">
        <v>4.5017000000000001E-2</v>
      </c>
      <c r="C76" s="57">
        <v>4.4026000000000003E-2</v>
      </c>
      <c r="D76" s="58">
        <v>63125</v>
      </c>
      <c r="E76" s="58">
        <v>2779.2</v>
      </c>
      <c r="F76" s="60">
        <v>10.69</v>
      </c>
      <c r="G76" s="3" t="s">
        <v>12</v>
      </c>
      <c r="H76" s="3">
        <v>69</v>
      </c>
      <c r="I76" s="57">
        <v>2.6457999999999999E-2</v>
      </c>
      <c r="J76" s="57">
        <v>2.6113000000000001E-2</v>
      </c>
      <c r="K76" s="58">
        <v>76445</v>
      </c>
      <c r="L76" s="58">
        <v>1996.2</v>
      </c>
      <c r="M76" s="60">
        <v>13.87</v>
      </c>
    </row>
    <row r="77" spans="1:13" x14ac:dyDescent="0.35">
      <c r="A77" s="3">
        <v>70</v>
      </c>
      <c r="B77" s="57">
        <v>4.8410000000000002E-2</v>
      </c>
      <c r="C77" s="57">
        <v>4.7266000000000002E-2</v>
      </c>
      <c r="D77" s="58">
        <v>60345.9</v>
      </c>
      <c r="E77" s="58">
        <v>2852.3</v>
      </c>
      <c r="F77" s="60">
        <v>10.16</v>
      </c>
      <c r="G77" s="3" t="s">
        <v>12</v>
      </c>
      <c r="H77" s="3">
        <v>70</v>
      </c>
      <c r="I77" s="57">
        <v>2.7706000000000001E-2</v>
      </c>
      <c r="J77" s="57">
        <v>2.7328000000000002E-2</v>
      </c>
      <c r="K77" s="58">
        <v>74448.800000000003</v>
      </c>
      <c r="L77" s="58">
        <v>2034.5</v>
      </c>
      <c r="M77" s="60">
        <v>13.23</v>
      </c>
    </row>
    <row r="78" spans="1:13" x14ac:dyDescent="0.35">
      <c r="A78" s="3">
        <v>71</v>
      </c>
      <c r="B78" s="57">
        <v>5.4218000000000002E-2</v>
      </c>
      <c r="C78" s="57">
        <v>5.2787000000000001E-2</v>
      </c>
      <c r="D78" s="58">
        <v>57493.599999999999</v>
      </c>
      <c r="E78" s="58">
        <v>3034.9</v>
      </c>
      <c r="F78" s="60">
        <v>9.64</v>
      </c>
      <c r="G78" s="3" t="s">
        <v>12</v>
      </c>
      <c r="H78" s="3">
        <v>71</v>
      </c>
      <c r="I78" s="57">
        <v>2.9988000000000001E-2</v>
      </c>
      <c r="J78" s="57">
        <v>2.9544999999999998E-2</v>
      </c>
      <c r="K78" s="58">
        <v>72414.3</v>
      </c>
      <c r="L78" s="58">
        <v>2139.5</v>
      </c>
      <c r="M78" s="60">
        <v>12.58</v>
      </c>
    </row>
    <row r="79" spans="1:13" x14ac:dyDescent="0.35">
      <c r="A79" s="3">
        <v>72</v>
      </c>
      <c r="B79" s="57">
        <v>5.9864000000000001E-2</v>
      </c>
      <c r="C79" s="57">
        <v>5.8124000000000002E-2</v>
      </c>
      <c r="D79" s="58">
        <v>54458.7</v>
      </c>
      <c r="E79" s="58">
        <v>3165.4</v>
      </c>
      <c r="F79" s="60">
        <v>9.15</v>
      </c>
      <c r="G79" s="3" t="s">
        <v>12</v>
      </c>
      <c r="H79" s="3">
        <v>72</v>
      </c>
      <c r="I79" s="57">
        <v>3.5563999999999998E-2</v>
      </c>
      <c r="J79" s="57">
        <v>3.4943000000000002E-2</v>
      </c>
      <c r="K79" s="58">
        <v>70274.8</v>
      </c>
      <c r="L79" s="58">
        <v>2455.6</v>
      </c>
      <c r="M79" s="60">
        <v>11.95</v>
      </c>
    </row>
    <row r="80" spans="1:13" x14ac:dyDescent="0.35">
      <c r="A80" s="3">
        <v>73</v>
      </c>
      <c r="B80" s="57">
        <v>6.4934000000000006E-2</v>
      </c>
      <c r="C80" s="57">
        <v>6.2893000000000004E-2</v>
      </c>
      <c r="D80" s="58">
        <v>51293.3</v>
      </c>
      <c r="E80" s="58">
        <v>3226</v>
      </c>
      <c r="F80" s="60">
        <v>8.68</v>
      </c>
      <c r="G80" s="3" t="s">
        <v>12</v>
      </c>
      <c r="H80" s="3">
        <v>73</v>
      </c>
      <c r="I80" s="57">
        <v>3.7255000000000003E-2</v>
      </c>
      <c r="J80" s="57">
        <v>3.6574000000000002E-2</v>
      </c>
      <c r="K80" s="58">
        <v>67819.199999999997</v>
      </c>
      <c r="L80" s="58">
        <v>2480.4</v>
      </c>
      <c r="M80" s="60">
        <v>11.37</v>
      </c>
    </row>
    <row r="81" spans="1:13" x14ac:dyDescent="0.35">
      <c r="A81" s="3">
        <v>74</v>
      </c>
      <c r="B81" s="57">
        <v>7.0582000000000006E-2</v>
      </c>
      <c r="C81" s="57">
        <v>6.8176E-2</v>
      </c>
      <c r="D81" s="58">
        <v>48067.3</v>
      </c>
      <c r="E81" s="58">
        <v>3277.1</v>
      </c>
      <c r="F81" s="60">
        <v>8.23</v>
      </c>
      <c r="G81" s="3" t="s">
        <v>12</v>
      </c>
      <c r="H81" s="3">
        <v>74</v>
      </c>
      <c r="I81" s="57">
        <v>4.0849000000000003E-2</v>
      </c>
      <c r="J81" s="57">
        <v>4.0030999999999997E-2</v>
      </c>
      <c r="K81" s="58">
        <v>65338.8</v>
      </c>
      <c r="L81" s="58">
        <v>2615.6</v>
      </c>
      <c r="M81" s="60">
        <v>10.78</v>
      </c>
    </row>
    <row r="82" spans="1:13" x14ac:dyDescent="0.35">
      <c r="A82" s="3">
        <v>75</v>
      </c>
      <c r="B82" s="57">
        <v>7.6612E-2</v>
      </c>
      <c r="C82" s="57">
        <v>7.3786000000000004E-2</v>
      </c>
      <c r="D82" s="58">
        <v>44790.3</v>
      </c>
      <c r="E82" s="58">
        <v>3304.9</v>
      </c>
      <c r="F82" s="60">
        <v>7.8</v>
      </c>
      <c r="G82" s="3" t="s">
        <v>12</v>
      </c>
      <c r="H82" s="3">
        <v>75</v>
      </c>
      <c r="I82" s="57">
        <v>4.5779E-2</v>
      </c>
      <c r="J82" s="57">
        <v>4.4754000000000002E-2</v>
      </c>
      <c r="K82" s="58">
        <v>62723.199999999997</v>
      </c>
      <c r="L82" s="58">
        <v>2807.1</v>
      </c>
      <c r="M82" s="60">
        <v>10.210000000000001</v>
      </c>
    </row>
    <row r="83" spans="1:13" x14ac:dyDescent="0.35">
      <c r="A83" s="3">
        <v>76</v>
      </c>
      <c r="B83" s="57">
        <v>8.5238999999999995E-2</v>
      </c>
      <c r="C83" s="57">
        <v>8.1754999999999994E-2</v>
      </c>
      <c r="D83" s="58">
        <v>41485.4</v>
      </c>
      <c r="E83" s="58">
        <v>3391.6</v>
      </c>
      <c r="F83" s="60">
        <v>7.38</v>
      </c>
      <c r="G83" s="3" t="s">
        <v>12</v>
      </c>
      <c r="H83" s="3">
        <v>76</v>
      </c>
      <c r="I83" s="57">
        <v>4.9993000000000003E-2</v>
      </c>
      <c r="J83" s="57">
        <v>4.8773999999999998E-2</v>
      </c>
      <c r="K83" s="58">
        <v>59916.1</v>
      </c>
      <c r="L83" s="58">
        <v>2922.3</v>
      </c>
      <c r="M83" s="60">
        <v>9.66</v>
      </c>
    </row>
    <row r="84" spans="1:13" x14ac:dyDescent="0.35">
      <c r="A84" s="3">
        <v>77</v>
      </c>
      <c r="B84" s="57">
        <v>8.8691000000000006E-2</v>
      </c>
      <c r="C84" s="57">
        <v>8.4925E-2</v>
      </c>
      <c r="D84" s="58">
        <v>38093.800000000003</v>
      </c>
      <c r="E84" s="58">
        <v>3235.1</v>
      </c>
      <c r="F84" s="60">
        <v>6.99</v>
      </c>
      <c r="G84" s="3" t="s">
        <v>12</v>
      </c>
      <c r="H84" s="3">
        <v>77</v>
      </c>
      <c r="I84" s="57">
        <v>5.4670999999999997E-2</v>
      </c>
      <c r="J84" s="57">
        <v>5.3215999999999999E-2</v>
      </c>
      <c r="K84" s="58">
        <v>56993.8</v>
      </c>
      <c r="L84" s="58">
        <v>3033</v>
      </c>
      <c r="M84" s="60">
        <v>9.1300000000000008</v>
      </c>
    </row>
    <row r="85" spans="1:13" x14ac:dyDescent="0.35">
      <c r="A85" s="3">
        <v>78</v>
      </c>
      <c r="B85" s="57">
        <v>0.100969</v>
      </c>
      <c r="C85" s="57">
        <v>9.6116999999999994E-2</v>
      </c>
      <c r="D85" s="58">
        <v>34858.699999999997</v>
      </c>
      <c r="E85" s="58">
        <v>3350.5</v>
      </c>
      <c r="F85" s="60">
        <v>6.59</v>
      </c>
      <c r="G85" s="3" t="s">
        <v>12</v>
      </c>
      <c r="H85" s="3">
        <v>78</v>
      </c>
      <c r="I85" s="57">
        <v>5.8687000000000003E-2</v>
      </c>
      <c r="J85" s="57">
        <v>5.7014000000000002E-2</v>
      </c>
      <c r="K85" s="58">
        <v>53960.800000000003</v>
      </c>
      <c r="L85" s="58">
        <v>3076.5</v>
      </c>
      <c r="M85" s="60">
        <v>8.6199999999999992</v>
      </c>
    </row>
    <row r="86" spans="1:13" x14ac:dyDescent="0.35">
      <c r="A86" s="3">
        <v>79</v>
      </c>
      <c r="B86" s="57">
        <v>0.102837</v>
      </c>
      <c r="C86" s="57">
        <v>9.7808000000000006E-2</v>
      </c>
      <c r="D86" s="58">
        <v>31508.2</v>
      </c>
      <c r="E86" s="58">
        <v>3081.8</v>
      </c>
      <c r="F86" s="60">
        <v>6.24</v>
      </c>
      <c r="G86" s="3" t="s">
        <v>12</v>
      </c>
      <c r="H86" s="3">
        <v>79</v>
      </c>
      <c r="I86" s="57">
        <v>6.5814999999999999E-2</v>
      </c>
      <c r="J86" s="57">
        <v>6.3717999999999997E-2</v>
      </c>
      <c r="K86" s="58">
        <v>50884.3</v>
      </c>
      <c r="L86" s="58">
        <v>3242.3</v>
      </c>
      <c r="M86" s="60">
        <v>8.11</v>
      </c>
    </row>
    <row r="87" spans="1:13" x14ac:dyDescent="0.35">
      <c r="A87" s="3">
        <v>80</v>
      </c>
      <c r="B87" s="57">
        <v>0.11602800000000001</v>
      </c>
      <c r="C87" s="57">
        <v>0.109666</v>
      </c>
      <c r="D87" s="58">
        <v>28426.400000000001</v>
      </c>
      <c r="E87" s="58">
        <v>3117.4</v>
      </c>
      <c r="F87" s="60">
        <v>5.86</v>
      </c>
      <c r="G87" s="3" t="s">
        <v>12</v>
      </c>
      <c r="H87" s="3">
        <v>80</v>
      </c>
      <c r="I87" s="57">
        <v>7.2455000000000006E-2</v>
      </c>
      <c r="J87" s="57">
        <v>6.9921999999999998E-2</v>
      </c>
      <c r="K87" s="58">
        <v>47642</v>
      </c>
      <c r="L87" s="58">
        <v>3331.2</v>
      </c>
      <c r="M87" s="60">
        <v>7.63</v>
      </c>
    </row>
    <row r="88" spans="1:13" x14ac:dyDescent="0.35">
      <c r="A88" s="3">
        <v>81</v>
      </c>
      <c r="B88" s="57">
        <v>0.12794</v>
      </c>
      <c r="C88" s="57">
        <v>0.12024799999999999</v>
      </c>
      <c r="D88" s="58">
        <v>25309</v>
      </c>
      <c r="E88" s="58">
        <v>3043.3</v>
      </c>
      <c r="F88" s="60">
        <v>5.52</v>
      </c>
      <c r="G88" s="3" t="s">
        <v>12</v>
      </c>
      <c r="H88" s="3">
        <v>81</v>
      </c>
      <c r="I88" s="57">
        <v>8.0442E-2</v>
      </c>
      <c r="J88" s="57">
        <v>7.7331999999999998E-2</v>
      </c>
      <c r="K88" s="58">
        <v>44310.8</v>
      </c>
      <c r="L88" s="58">
        <v>3426.6</v>
      </c>
      <c r="M88" s="60">
        <v>7.16</v>
      </c>
    </row>
    <row r="89" spans="1:13" x14ac:dyDescent="0.35">
      <c r="A89" s="3">
        <v>82</v>
      </c>
      <c r="B89" s="57">
        <v>0.142565</v>
      </c>
      <c r="C89" s="57">
        <v>0.133079</v>
      </c>
      <c r="D89" s="58">
        <v>22265.7</v>
      </c>
      <c r="E89" s="58">
        <v>2963.1</v>
      </c>
      <c r="F89" s="60">
        <v>5.21</v>
      </c>
      <c r="G89" s="3" t="s">
        <v>12</v>
      </c>
      <c r="H89" s="3">
        <v>82</v>
      </c>
      <c r="I89" s="57">
        <v>9.1068999999999997E-2</v>
      </c>
      <c r="J89" s="57">
        <v>8.7101999999999999E-2</v>
      </c>
      <c r="K89" s="58">
        <v>40884.199999999997</v>
      </c>
      <c r="L89" s="58">
        <v>3561.1</v>
      </c>
      <c r="M89" s="60">
        <v>6.72</v>
      </c>
    </row>
    <row r="90" spans="1:13" x14ac:dyDescent="0.35">
      <c r="A90" s="3">
        <v>83</v>
      </c>
      <c r="B90" s="57">
        <v>0.153782</v>
      </c>
      <c r="C90" s="57">
        <v>0.14280200000000001</v>
      </c>
      <c r="D90" s="58">
        <v>19302.599999999999</v>
      </c>
      <c r="E90" s="58">
        <v>2756.4</v>
      </c>
      <c r="F90" s="60">
        <v>4.93</v>
      </c>
      <c r="G90" s="3" t="s">
        <v>12</v>
      </c>
      <c r="H90" s="3">
        <v>83</v>
      </c>
      <c r="I90" s="57">
        <v>0.100608</v>
      </c>
      <c r="J90" s="57">
        <v>9.5788999999999999E-2</v>
      </c>
      <c r="K90" s="58">
        <v>37323.1</v>
      </c>
      <c r="L90" s="58">
        <v>3575.1</v>
      </c>
      <c r="M90" s="60">
        <v>6.31</v>
      </c>
    </row>
    <row r="91" spans="1:13" x14ac:dyDescent="0.35">
      <c r="A91" s="3">
        <v>84</v>
      </c>
      <c r="B91" s="57">
        <v>0.15887100000000001</v>
      </c>
      <c r="C91" s="57">
        <v>0.14718000000000001</v>
      </c>
      <c r="D91" s="58">
        <v>16546.099999999999</v>
      </c>
      <c r="E91" s="58">
        <v>2435.3000000000002</v>
      </c>
      <c r="F91" s="60">
        <v>4.67</v>
      </c>
      <c r="G91" s="3" t="s">
        <v>12</v>
      </c>
      <c r="H91" s="3">
        <v>84</v>
      </c>
      <c r="I91" s="57">
        <v>0.107402</v>
      </c>
      <c r="J91" s="57">
        <v>0.101928</v>
      </c>
      <c r="K91" s="58">
        <v>33747.9</v>
      </c>
      <c r="L91" s="58">
        <v>3439.9</v>
      </c>
      <c r="M91" s="60">
        <v>5.93</v>
      </c>
    </row>
    <row r="92" spans="1:13" x14ac:dyDescent="0.35">
      <c r="A92" s="3">
        <v>85</v>
      </c>
      <c r="B92" s="57">
        <v>0.17679700000000001</v>
      </c>
      <c r="C92" s="57">
        <v>0.162437</v>
      </c>
      <c r="D92" s="58">
        <v>14110.9</v>
      </c>
      <c r="E92" s="58">
        <v>2292.1</v>
      </c>
      <c r="F92" s="60">
        <v>4.3899999999999997</v>
      </c>
      <c r="G92" s="3" t="s">
        <v>12</v>
      </c>
      <c r="H92" s="3">
        <v>85</v>
      </c>
      <c r="I92" s="57">
        <v>0.115901</v>
      </c>
      <c r="J92" s="57">
        <v>0.109553</v>
      </c>
      <c r="K92" s="58">
        <v>30308.1</v>
      </c>
      <c r="L92" s="58">
        <v>3320.3</v>
      </c>
      <c r="M92" s="60">
        <v>5.55</v>
      </c>
    </row>
    <row r="93" spans="1:13" x14ac:dyDescent="0.35">
      <c r="A93" s="3">
        <v>86</v>
      </c>
      <c r="B93" s="57">
        <v>0.18951299999999999</v>
      </c>
      <c r="C93" s="57">
        <v>0.17311000000000001</v>
      </c>
      <c r="D93" s="58">
        <v>11818.7</v>
      </c>
      <c r="E93" s="58">
        <v>2045.9</v>
      </c>
      <c r="F93" s="60">
        <v>4.1399999999999997</v>
      </c>
      <c r="G93" s="3" t="s">
        <v>12</v>
      </c>
      <c r="H93" s="3">
        <v>86</v>
      </c>
      <c r="I93" s="57">
        <v>0.13061200000000001</v>
      </c>
      <c r="J93" s="57">
        <v>0.12260500000000001</v>
      </c>
      <c r="K93" s="58">
        <v>26987.7</v>
      </c>
      <c r="L93" s="58">
        <v>3308.8</v>
      </c>
      <c r="M93" s="60">
        <v>5.17</v>
      </c>
    </row>
    <row r="94" spans="1:13" x14ac:dyDescent="0.35">
      <c r="A94" s="3">
        <v>87</v>
      </c>
      <c r="B94" s="57">
        <v>0.21027000000000001</v>
      </c>
      <c r="C94" s="57">
        <v>0.19026699999999999</v>
      </c>
      <c r="D94" s="58">
        <v>9772.7999999999993</v>
      </c>
      <c r="E94" s="58">
        <v>1859.4</v>
      </c>
      <c r="F94" s="60">
        <v>3.91</v>
      </c>
      <c r="G94" s="3" t="s">
        <v>12</v>
      </c>
      <c r="H94" s="3">
        <v>87</v>
      </c>
      <c r="I94" s="57">
        <v>0.14152600000000001</v>
      </c>
      <c r="J94" s="57">
        <v>0.13217300000000001</v>
      </c>
      <c r="K94" s="58">
        <v>23678.9</v>
      </c>
      <c r="L94" s="58">
        <v>3129.7</v>
      </c>
      <c r="M94" s="60">
        <v>4.82</v>
      </c>
    </row>
    <row r="95" spans="1:13" x14ac:dyDescent="0.35">
      <c r="A95" s="3">
        <v>88</v>
      </c>
      <c r="B95" s="57">
        <v>0.22051499999999999</v>
      </c>
      <c r="C95" s="57">
        <v>0.19861599999999999</v>
      </c>
      <c r="D95" s="58">
        <v>7913.4</v>
      </c>
      <c r="E95" s="58">
        <v>1571.7</v>
      </c>
      <c r="F95" s="60">
        <v>3.71</v>
      </c>
      <c r="G95" s="3" t="s">
        <v>12</v>
      </c>
      <c r="H95" s="3">
        <v>88</v>
      </c>
      <c r="I95" s="57">
        <v>0.15525800000000001</v>
      </c>
      <c r="J95" s="57">
        <v>0.14407400000000001</v>
      </c>
      <c r="K95" s="58">
        <v>20549.2</v>
      </c>
      <c r="L95" s="58">
        <v>2960.6</v>
      </c>
      <c r="M95" s="60">
        <v>4.4800000000000004</v>
      </c>
    </row>
    <row r="96" spans="1:13" x14ac:dyDescent="0.35">
      <c r="A96" s="3">
        <v>89</v>
      </c>
      <c r="B96" s="57">
        <v>0.25656400000000001</v>
      </c>
      <c r="C96" s="57">
        <v>0.22739300000000001</v>
      </c>
      <c r="D96" s="58">
        <v>6341.6</v>
      </c>
      <c r="E96" s="58">
        <v>1442</v>
      </c>
      <c r="F96" s="60">
        <v>3.5</v>
      </c>
      <c r="G96" s="3" t="s">
        <v>12</v>
      </c>
      <c r="H96" s="3">
        <v>89</v>
      </c>
      <c r="I96" s="57">
        <v>0.166883</v>
      </c>
      <c r="J96" s="57">
        <v>0.15403</v>
      </c>
      <c r="K96" s="58">
        <v>17588.599999999999</v>
      </c>
      <c r="L96" s="58">
        <v>2709.2</v>
      </c>
      <c r="M96" s="60">
        <v>4.1500000000000004</v>
      </c>
    </row>
    <row r="97" spans="1:13" x14ac:dyDescent="0.35">
      <c r="A97" s="3">
        <v>90</v>
      </c>
      <c r="B97" s="57">
        <v>0.24026</v>
      </c>
      <c r="C97" s="57">
        <v>0.21449299999999999</v>
      </c>
      <c r="D97" s="58">
        <v>4899.6000000000004</v>
      </c>
      <c r="E97" s="58">
        <v>1050.9000000000001</v>
      </c>
      <c r="F97" s="60">
        <v>3.38</v>
      </c>
      <c r="G97" s="3" t="s">
        <v>12</v>
      </c>
      <c r="H97" s="3">
        <v>90</v>
      </c>
      <c r="I97" s="57">
        <v>0.205319</v>
      </c>
      <c r="J97" s="57">
        <v>0.18620300000000001</v>
      </c>
      <c r="K97" s="58">
        <v>14879.4</v>
      </c>
      <c r="L97" s="58">
        <v>2770.6</v>
      </c>
      <c r="M97" s="60">
        <v>3.81</v>
      </c>
    </row>
    <row r="98" spans="1:13" x14ac:dyDescent="0.35">
      <c r="A98" s="3">
        <v>91</v>
      </c>
      <c r="B98" s="57">
        <v>0.25773200000000002</v>
      </c>
      <c r="C98" s="57">
        <v>0.22831099999999999</v>
      </c>
      <c r="D98" s="58">
        <v>3848.7</v>
      </c>
      <c r="E98" s="58">
        <v>878.7</v>
      </c>
      <c r="F98" s="60">
        <v>3.17</v>
      </c>
      <c r="G98" s="3" t="s">
        <v>12</v>
      </c>
      <c r="H98" s="3">
        <v>91</v>
      </c>
      <c r="I98" s="57">
        <v>0.216448</v>
      </c>
      <c r="J98" s="57">
        <v>0.19531000000000001</v>
      </c>
      <c r="K98" s="58">
        <v>12108.8</v>
      </c>
      <c r="L98" s="58">
        <v>2365</v>
      </c>
      <c r="M98" s="60">
        <v>3.57</v>
      </c>
    </row>
    <row r="99" spans="1:13" x14ac:dyDescent="0.35">
      <c r="A99" s="3">
        <v>92</v>
      </c>
      <c r="B99" s="57">
        <v>0.27307900000000002</v>
      </c>
      <c r="C99" s="57">
        <v>0.24027299999999999</v>
      </c>
      <c r="D99" s="58">
        <v>2970</v>
      </c>
      <c r="E99" s="58">
        <v>713.6</v>
      </c>
      <c r="F99" s="60">
        <v>2.96</v>
      </c>
      <c r="G99" s="3" t="s">
        <v>12</v>
      </c>
      <c r="H99" s="3">
        <v>92</v>
      </c>
      <c r="I99" s="57">
        <v>0.23818600000000001</v>
      </c>
      <c r="J99" s="57">
        <v>0.212838</v>
      </c>
      <c r="K99" s="58">
        <v>9743.7999999999993</v>
      </c>
      <c r="L99" s="58">
        <v>2073.9</v>
      </c>
      <c r="M99" s="60">
        <v>3.31</v>
      </c>
    </row>
    <row r="100" spans="1:13" x14ac:dyDescent="0.35">
      <c r="A100" s="3">
        <v>93</v>
      </c>
      <c r="B100" s="57">
        <v>0.33700600000000003</v>
      </c>
      <c r="C100" s="57">
        <v>0.28840900000000003</v>
      </c>
      <c r="D100" s="58">
        <v>2256.4</v>
      </c>
      <c r="E100" s="58">
        <v>650.79999999999995</v>
      </c>
      <c r="F100" s="60">
        <v>2.74</v>
      </c>
      <c r="G100" s="3" t="s">
        <v>12</v>
      </c>
      <c r="H100" s="3">
        <v>93</v>
      </c>
      <c r="I100" s="57">
        <v>0.270704</v>
      </c>
      <c r="J100" s="57">
        <v>0.23843200000000001</v>
      </c>
      <c r="K100" s="58">
        <v>7670</v>
      </c>
      <c r="L100" s="58">
        <v>1828.8</v>
      </c>
      <c r="M100" s="60">
        <v>3.07</v>
      </c>
    </row>
    <row r="101" spans="1:13" x14ac:dyDescent="0.35">
      <c r="A101" s="3">
        <v>94</v>
      </c>
      <c r="B101" s="57">
        <v>0.30853999999999998</v>
      </c>
      <c r="C101" s="57">
        <v>0.26730300000000001</v>
      </c>
      <c r="D101" s="58">
        <v>1605.6</v>
      </c>
      <c r="E101" s="58">
        <v>429.2</v>
      </c>
      <c r="F101" s="60">
        <v>2.65</v>
      </c>
      <c r="G101" s="3" t="s">
        <v>12</v>
      </c>
      <c r="H101" s="3">
        <v>94</v>
      </c>
      <c r="I101" s="57">
        <v>0.29699399999999998</v>
      </c>
      <c r="J101" s="57">
        <v>0.25859300000000002</v>
      </c>
      <c r="K101" s="58">
        <v>5841.2</v>
      </c>
      <c r="L101" s="58">
        <v>1510.5</v>
      </c>
      <c r="M101" s="60">
        <v>2.88</v>
      </c>
    </row>
    <row r="102" spans="1:13" x14ac:dyDescent="0.35">
      <c r="A102" s="3">
        <v>95</v>
      </c>
      <c r="B102" s="57">
        <v>0.42411599999999999</v>
      </c>
      <c r="C102" s="57">
        <v>0.349914</v>
      </c>
      <c r="D102" s="58">
        <v>1176.4000000000001</v>
      </c>
      <c r="E102" s="58">
        <v>411.6</v>
      </c>
      <c r="F102" s="60">
        <v>2.4300000000000002</v>
      </c>
      <c r="G102" s="3" t="s">
        <v>12</v>
      </c>
      <c r="H102" s="3">
        <v>95</v>
      </c>
      <c r="I102" s="57">
        <v>0.32354100000000002</v>
      </c>
      <c r="J102" s="57">
        <v>0.27849000000000002</v>
      </c>
      <c r="K102" s="58">
        <v>4330.7</v>
      </c>
      <c r="L102" s="58">
        <v>1206.0999999999999</v>
      </c>
      <c r="M102" s="60">
        <v>2.71</v>
      </c>
    </row>
    <row r="103" spans="1:13" x14ac:dyDescent="0.35">
      <c r="A103" s="3">
        <v>96</v>
      </c>
      <c r="B103" s="57">
        <v>0.32716000000000001</v>
      </c>
      <c r="C103" s="57">
        <v>0.281167</v>
      </c>
      <c r="D103" s="58">
        <v>764.8</v>
      </c>
      <c r="E103" s="58">
        <v>215</v>
      </c>
      <c r="F103" s="60">
        <v>2.4700000000000002</v>
      </c>
      <c r="G103" s="3" t="s">
        <v>12</v>
      </c>
      <c r="H103" s="3">
        <v>96</v>
      </c>
      <c r="I103" s="57">
        <v>0.334096</v>
      </c>
      <c r="J103" s="57">
        <v>0.286275</v>
      </c>
      <c r="K103" s="58">
        <v>3124.7</v>
      </c>
      <c r="L103" s="58">
        <v>894.5</v>
      </c>
      <c r="M103" s="60">
        <v>2.56</v>
      </c>
    </row>
    <row r="104" spans="1:13" x14ac:dyDescent="0.35">
      <c r="A104" s="3">
        <v>97</v>
      </c>
      <c r="B104" s="57">
        <v>0.38461499999999998</v>
      </c>
      <c r="C104" s="57">
        <v>0.32258100000000001</v>
      </c>
      <c r="D104" s="58">
        <v>549.70000000000005</v>
      </c>
      <c r="E104" s="58">
        <v>177.3</v>
      </c>
      <c r="F104" s="60">
        <v>2.2400000000000002</v>
      </c>
      <c r="G104" s="3" t="s">
        <v>12</v>
      </c>
      <c r="H104" s="3">
        <v>97</v>
      </c>
      <c r="I104" s="57">
        <v>0.35347699999999999</v>
      </c>
      <c r="J104" s="57">
        <v>0.30038700000000002</v>
      </c>
      <c r="K104" s="58">
        <v>2230.1</v>
      </c>
      <c r="L104" s="58">
        <v>669.9</v>
      </c>
      <c r="M104" s="60">
        <v>2.39</v>
      </c>
    </row>
    <row r="105" spans="1:13" x14ac:dyDescent="0.35">
      <c r="A105" s="3">
        <v>98</v>
      </c>
      <c r="B105" s="57">
        <v>0.5</v>
      </c>
      <c r="C105" s="57">
        <v>0.4</v>
      </c>
      <c r="D105" s="58">
        <v>372.4</v>
      </c>
      <c r="E105" s="58">
        <v>149</v>
      </c>
      <c r="F105" s="60">
        <v>2.06</v>
      </c>
      <c r="G105" s="3" t="s">
        <v>12</v>
      </c>
      <c r="H105" s="3">
        <v>98</v>
      </c>
      <c r="I105" s="57">
        <v>0.41469800000000001</v>
      </c>
      <c r="J105" s="57">
        <v>0.34347800000000001</v>
      </c>
      <c r="K105" s="58">
        <v>1560.2</v>
      </c>
      <c r="L105" s="58">
        <v>535.9</v>
      </c>
      <c r="M105" s="60">
        <v>2.2000000000000002</v>
      </c>
    </row>
    <row r="106" spans="1:13" x14ac:dyDescent="0.35">
      <c r="A106" s="3">
        <v>99</v>
      </c>
      <c r="B106" s="57">
        <v>0.42499999999999999</v>
      </c>
      <c r="C106" s="57">
        <v>0.35051500000000002</v>
      </c>
      <c r="D106" s="58">
        <v>223.4</v>
      </c>
      <c r="E106" s="58">
        <v>78.3</v>
      </c>
      <c r="F106" s="60">
        <v>2.11</v>
      </c>
      <c r="G106" s="3" t="s">
        <v>12</v>
      </c>
      <c r="H106" s="3">
        <v>99</v>
      </c>
      <c r="I106" s="57">
        <v>0.418103</v>
      </c>
      <c r="J106" s="57">
        <v>0.34581099999999998</v>
      </c>
      <c r="K106" s="58">
        <v>1024.3</v>
      </c>
      <c r="L106" s="58">
        <v>354.2</v>
      </c>
      <c r="M106" s="60">
        <v>2.09</v>
      </c>
    </row>
    <row r="107" spans="1:13" x14ac:dyDescent="0.35">
      <c r="A107" s="3">
        <v>100</v>
      </c>
      <c r="B107" s="3">
        <v>0.44680900000000001</v>
      </c>
      <c r="C107" s="3">
        <v>0.36521700000000001</v>
      </c>
      <c r="D107" s="3">
        <v>145.1</v>
      </c>
      <c r="E107" s="3">
        <v>53</v>
      </c>
      <c r="F107" s="3">
        <v>1.97</v>
      </c>
      <c r="G107" s="3" t="s">
        <v>12</v>
      </c>
      <c r="H107" s="3">
        <v>100</v>
      </c>
      <c r="I107" s="3">
        <v>0.42532500000000001</v>
      </c>
      <c r="J107" s="3">
        <v>0.35073599999999999</v>
      </c>
      <c r="K107" s="3">
        <v>670.1</v>
      </c>
      <c r="L107" s="3">
        <v>235</v>
      </c>
      <c r="M107" s="3">
        <v>1.93</v>
      </c>
    </row>
  </sheetData>
  <pageMargins left="0.7" right="0.7" top="0.75" bottom="0.75" header="0.3" footer="0.3"/>
  <pageSetup paperSize="9"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19</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9.8150000000000008E-3</v>
      </c>
      <c r="C7" s="57">
        <v>9.7669999999999996E-3</v>
      </c>
      <c r="D7" s="58">
        <v>100000</v>
      </c>
      <c r="E7" s="58">
        <v>976.7</v>
      </c>
      <c r="F7" s="60">
        <v>70.55</v>
      </c>
      <c r="G7" s="3" t="s">
        <v>12</v>
      </c>
      <c r="H7" s="3">
        <v>0</v>
      </c>
      <c r="I7" s="57">
        <v>7.0660000000000002E-3</v>
      </c>
      <c r="J7" s="57">
        <v>7.0410000000000004E-3</v>
      </c>
      <c r="K7" s="58">
        <v>100000</v>
      </c>
      <c r="L7" s="58">
        <v>704.1</v>
      </c>
      <c r="M7" s="60">
        <v>76.47</v>
      </c>
    </row>
    <row r="8" spans="1:13" x14ac:dyDescent="0.35">
      <c r="A8" s="3">
        <v>1</v>
      </c>
      <c r="B8" s="57">
        <v>6.4300000000000002E-4</v>
      </c>
      <c r="C8" s="57">
        <v>6.4300000000000002E-4</v>
      </c>
      <c r="D8" s="58">
        <v>99023.3</v>
      </c>
      <c r="E8" s="58">
        <v>63.7</v>
      </c>
      <c r="F8" s="60">
        <v>70.239999999999995</v>
      </c>
      <c r="G8" s="3" t="s">
        <v>12</v>
      </c>
      <c r="H8" s="3">
        <v>1</v>
      </c>
      <c r="I8" s="57">
        <v>5.2099999999999998E-4</v>
      </c>
      <c r="J8" s="57">
        <v>5.2099999999999998E-4</v>
      </c>
      <c r="K8" s="58">
        <v>99295.9</v>
      </c>
      <c r="L8" s="58">
        <v>51.7</v>
      </c>
      <c r="M8" s="60">
        <v>76.010000000000005</v>
      </c>
    </row>
    <row r="9" spans="1:13" x14ac:dyDescent="0.35">
      <c r="A9" s="3">
        <v>2</v>
      </c>
      <c r="B9" s="57">
        <v>4.2200000000000001E-4</v>
      </c>
      <c r="C9" s="57">
        <v>4.2200000000000001E-4</v>
      </c>
      <c r="D9" s="58">
        <v>98959.6</v>
      </c>
      <c r="E9" s="58">
        <v>41.7</v>
      </c>
      <c r="F9" s="60">
        <v>69.290000000000006</v>
      </c>
      <c r="G9" s="3" t="s">
        <v>12</v>
      </c>
      <c r="H9" s="3">
        <v>2</v>
      </c>
      <c r="I9" s="57">
        <v>4.2900000000000002E-4</v>
      </c>
      <c r="J9" s="57">
        <v>4.2900000000000002E-4</v>
      </c>
      <c r="K9" s="58">
        <v>99244.1</v>
      </c>
      <c r="L9" s="58">
        <v>42.6</v>
      </c>
      <c r="M9" s="60">
        <v>75.05</v>
      </c>
    </row>
    <row r="10" spans="1:13" x14ac:dyDescent="0.35">
      <c r="A10" s="3">
        <v>3</v>
      </c>
      <c r="B10" s="57">
        <v>3.9800000000000002E-4</v>
      </c>
      <c r="C10" s="57">
        <v>3.97E-4</v>
      </c>
      <c r="D10" s="58">
        <v>98917.8</v>
      </c>
      <c r="E10" s="58">
        <v>39.299999999999997</v>
      </c>
      <c r="F10" s="60">
        <v>68.31</v>
      </c>
      <c r="G10" s="3" t="s">
        <v>12</v>
      </c>
      <c r="H10" s="3">
        <v>3</v>
      </c>
      <c r="I10" s="57">
        <v>2.7700000000000001E-4</v>
      </c>
      <c r="J10" s="57">
        <v>2.7700000000000001E-4</v>
      </c>
      <c r="K10" s="58">
        <v>99201.5</v>
      </c>
      <c r="L10" s="58">
        <v>27.5</v>
      </c>
      <c r="M10" s="60">
        <v>74.08</v>
      </c>
    </row>
    <row r="11" spans="1:13" x14ac:dyDescent="0.35">
      <c r="A11" s="3">
        <v>4</v>
      </c>
      <c r="B11" s="57">
        <v>3.5100000000000002E-4</v>
      </c>
      <c r="C11" s="57">
        <v>3.5100000000000002E-4</v>
      </c>
      <c r="D11" s="58">
        <v>98878.5</v>
      </c>
      <c r="E11" s="58">
        <v>34.700000000000003</v>
      </c>
      <c r="F11" s="60">
        <v>67.34</v>
      </c>
      <c r="G11" s="3" t="s">
        <v>12</v>
      </c>
      <c r="H11" s="3">
        <v>4</v>
      </c>
      <c r="I11" s="57">
        <v>1.7200000000000001E-4</v>
      </c>
      <c r="J11" s="57">
        <v>1.7200000000000001E-4</v>
      </c>
      <c r="K11" s="58">
        <v>99174.1</v>
      </c>
      <c r="L11" s="58">
        <v>17.100000000000001</v>
      </c>
      <c r="M11" s="60">
        <v>73.099999999999994</v>
      </c>
    </row>
    <row r="12" spans="1:13" x14ac:dyDescent="0.35">
      <c r="A12" s="3">
        <v>5</v>
      </c>
      <c r="B12" s="57">
        <v>2.4699999999999999E-4</v>
      </c>
      <c r="C12" s="57">
        <v>2.4699999999999999E-4</v>
      </c>
      <c r="D12" s="58">
        <v>98843.8</v>
      </c>
      <c r="E12" s="58">
        <v>24.4</v>
      </c>
      <c r="F12" s="60">
        <v>66.36</v>
      </c>
      <c r="G12" s="3" t="s">
        <v>12</v>
      </c>
      <c r="H12" s="3">
        <v>5</v>
      </c>
      <c r="I12" s="57">
        <v>1.83E-4</v>
      </c>
      <c r="J12" s="57">
        <v>1.83E-4</v>
      </c>
      <c r="K12" s="58">
        <v>99157</v>
      </c>
      <c r="L12" s="58">
        <v>18.100000000000001</v>
      </c>
      <c r="M12" s="60">
        <v>72.11</v>
      </c>
    </row>
    <row r="13" spans="1:13" x14ac:dyDescent="0.35">
      <c r="A13" s="3">
        <v>6</v>
      </c>
      <c r="B13" s="57">
        <v>2.2100000000000001E-4</v>
      </c>
      <c r="C13" s="57">
        <v>2.2100000000000001E-4</v>
      </c>
      <c r="D13" s="58">
        <v>98819.4</v>
      </c>
      <c r="E13" s="58">
        <v>21.8</v>
      </c>
      <c r="F13" s="60">
        <v>65.38</v>
      </c>
      <c r="G13" s="3" t="s">
        <v>12</v>
      </c>
      <c r="H13" s="3">
        <v>6</v>
      </c>
      <c r="I13" s="57">
        <v>1.37E-4</v>
      </c>
      <c r="J13" s="57">
        <v>1.37E-4</v>
      </c>
      <c r="K13" s="58">
        <v>99138.9</v>
      </c>
      <c r="L13" s="58">
        <v>13.6</v>
      </c>
      <c r="M13" s="60">
        <v>71.12</v>
      </c>
    </row>
    <row r="14" spans="1:13" x14ac:dyDescent="0.35">
      <c r="A14" s="3">
        <v>7</v>
      </c>
      <c r="B14" s="57">
        <v>2.6899999999999998E-4</v>
      </c>
      <c r="C14" s="57">
        <v>2.6899999999999998E-4</v>
      </c>
      <c r="D14" s="58">
        <v>98797.6</v>
      </c>
      <c r="E14" s="58">
        <v>26.6</v>
      </c>
      <c r="F14" s="60">
        <v>64.400000000000006</v>
      </c>
      <c r="G14" s="3" t="s">
        <v>12</v>
      </c>
      <c r="H14" s="3">
        <v>7</v>
      </c>
      <c r="I14" s="57">
        <v>7.2999999999999999E-5</v>
      </c>
      <c r="J14" s="57">
        <v>7.2999999999999999E-5</v>
      </c>
      <c r="K14" s="58">
        <v>99125.3</v>
      </c>
      <c r="L14" s="58">
        <v>7.2</v>
      </c>
      <c r="M14" s="60">
        <v>70.13</v>
      </c>
    </row>
    <row r="15" spans="1:13" x14ac:dyDescent="0.35">
      <c r="A15" s="3">
        <v>8</v>
      </c>
      <c r="B15" s="57">
        <v>1.7000000000000001E-4</v>
      </c>
      <c r="C15" s="57">
        <v>1.7000000000000001E-4</v>
      </c>
      <c r="D15" s="58">
        <v>98771</v>
      </c>
      <c r="E15" s="58">
        <v>16.8</v>
      </c>
      <c r="F15" s="60">
        <v>63.41</v>
      </c>
      <c r="G15" s="3" t="s">
        <v>12</v>
      </c>
      <c r="H15" s="3">
        <v>8</v>
      </c>
      <c r="I15" s="57">
        <v>1.9000000000000001E-4</v>
      </c>
      <c r="J15" s="57">
        <v>1.9000000000000001E-4</v>
      </c>
      <c r="K15" s="58">
        <v>99118</v>
      </c>
      <c r="L15" s="58">
        <v>18.8</v>
      </c>
      <c r="M15" s="60">
        <v>69.14</v>
      </c>
    </row>
    <row r="16" spans="1:13" x14ac:dyDescent="0.35">
      <c r="A16" s="3">
        <v>9</v>
      </c>
      <c r="B16" s="57">
        <v>1.9799999999999999E-4</v>
      </c>
      <c r="C16" s="57">
        <v>1.9799999999999999E-4</v>
      </c>
      <c r="D16" s="58">
        <v>98754.2</v>
      </c>
      <c r="E16" s="58">
        <v>19.600000000000001</v>
      </c>
      <c r="F16" s="60">
        <v>62.42</v>
      </c>
      <c r="G16" s="3" t="s">
        <v>12</v>
      </c>
      <c r="H16" s="3">
        <v>9</v>
      </c>
      <c r="I16" s="57">
        <v>1.21E-4</v>
      </c>
      <c r="J16" s="57">
        <v>1.21E-4</v>
      </c>
      <c r="K16" s="58">
        <v>99099.199999999997</v>
      </c>
      <c r="L16" s="58">
        <v>12</v>
      </c>
      <c r="M16" s="60">
        <v>68.150000000000006</v>
      </c>
    </row>
    <row r="17" spans="1:13" x14ac:dyDescent="0.35">
      <c r="A17" s="3">
        <v>10</v>
      </c>
      <c r="B17" s="57">
        <v>2.3800000000000001E-4</v>
      </c>
      <c r="C17" s="57">
        <v>2.3800000000000001E-4</v>
      </c>
      <c r="D17" s="58">
        <v>98734.6</v>
      </c>
      <c r="E17" s="58">
        <v>23.5</v>
      </c>
      <c r="F17" s="60">
        <v>61.44</v>
      </c>
      <c r="G17" s="3" t="s">
        <v>12</v>
      </c>
      <c r="H17" s="3">
        <v>10</v>
      </c>
      <c r="I17" s="57">
        <v>1.94E-4</v>
      </c>
      <c r="J17" s="57">
        <v>1.94E-4</v>
      </c>
      <c r="K17" s="58">
        <v>99087.3</v>
      </c>
      <c r="L17" s="58">
        <v>19.2</v>
      </c>
      <c r="M17" s="60">
        <v>67.16</v>
      </c>
    </row>
    <row r="18" spans="1:13" x14ac:dyDescent="0.35">
      <c r="A18" s="3">
        <v>11</v>
      </c>
      <c r="B18" s="57">
        <v>2.05E-4</v>
      </c>
      <c r="C18" s="57">
        <v>2.05E-4</v>
      </c>
      <c r="D18" s="58">
        <v>98711.2</v>
      </c>
      <c r="E18" s="58">
        <v>20.2</v>
      </c>
      <c r="F18" s="60">
        <v>60.45</v>
      </c>
      <c r="G18" s="3" t="s">
        <v>12</v>
      </c>
      <c r="H18" s="3">
        <v>11</v>
      </c>
      <c r="I18" s="57">
        <v>1.4799999999999999E-4</v>
      </c>
      <c r="J18" s="57">
        <v>1.4799999999999999E-4</v>
      </c>
      <c r="K18" s="58">
        <v>99068</v>
      </c>
      <c r="L18" s="58">
        <v>14.6</v>
      </c>
      <c r="M18" s="60">
        <v>66.17</v>
      </c>
    </row>
    <row r="19" spans="1:13" x14ac:dyDescent="0.35">
      <c r="A19" s="3">
        <v>12</v>
      </c>
      <c r="B19" s="57">
        <v>2.8299999999999999E-4</v>
      </c>
      <c r="C19" s="57">
        <v>2.8299999999999999E-4</v>
      </c>
      <c r="D19" s="58">
        <v>98690.9</v>
      </c>
      <c r="E19" s="58">
        <v>27.9</v>
      </c>
      <c r="F19" s="60">
        <v>59.46</v>
      </c>
      <c r="G19" s="3" t="s">
        <v>12</v>
      </c>
      <c r="H19" s="3">
        <v>12</v>
      </c>
      <c r="I19" s="57">
        <v>2.2000000000000001E-4</v>
      </c>
      <c r="J19" s="57">
        <v>2.2000000000000001E-4</v>
      </c>
      <c r="K19" s="58">
        <v>99053.4</v>
      </c>
      <c r="L19" s="58">
        <v>21.8</v>
      </c>
      <c r="M19" s="60">
        <v>65.180000000000007</v>
      </c>
    </row>
    <row r="20" spans="1:13" x14ac:dyDescent="0.35">
      <c r="A20" s="3">
        <v>13</v>
      </c>
      <c r="B20" s="57">
        <v>3.1300000000000002E-4</v>
      </c>
      <c r="C20" s="57">
        <v>3.1300000000000002E-4</v>
      </c>
      <c r="D20" s="58">
        <v>98663</v>
      </c>
      <c r="E20" s="58">
        <v>30.9</v>
      </c>
      <c r="F20" s="60">
        <v>58.48</v>
      </c>
      <c r="G20" s="3" t="s">
        <v>12</v>
      </c>
      <c r="H20" s="3">
        <v>13</v>
      </c>
      <c r="I20" s="57">
        <v>1.4799999999999999E-4</v>
      </c>
      <c r="J20" s="57">
        <v>1.4799999999999999E-4</v>
      </c>
      <c r="K20" s="58">
        <v>99031.6</v>
      </c>
      <c r="L20" s="58">
        <v>14.6</v>
      </c>
      <c r="M20" s="60">
        <v>64.2</v>
      </c>
    </row>
    <row r="21" spans="1:13" x14ac:dyDescent="0.35">
      <c r="A21" s="3">
        <v>14</v>
      </c>
      <c r="B21" s="57">
        <v>3.4000000000000002E-4</v>
      </c>
      <c r="C21" s="57">
        <v>3.4000000000000002E-4</v>
      </c>
      <c r="D21" s="58">
        <v>98632.1</v>
      </c>
      <c r="E21" s="58">
        <v>33.5</v>
      </c>
      <c r="F21" s="60">
        <v>57.5</v>
      </c>
      <c r="G21" s="3" t="s">
        <v>12</v>
      </c>
      <c r="H21" s="3">
        <v>14</v>
      </c>
      <c r="I21" s="57">
        <v>1.83E-4</v>
      </c>
      <c r="J21" s="57">
        <v>1.83E-4</v>
      </c>
      <c r="K21" s="58">
        <v>99017</v>
      </c>
      <c r="L21" s="58">
        <v>18.100000000000001</v>
      </c>
      <c r="M21" s="60">
        <v>63.21</v>
      </c>
    </row>
    <row r="22" spans="1:13" x14ac:dyDescent="0.35">
      <c r="A22" s="3">
        <v>15</v>
      </c>
      <c r="B22" s="57">
        <v>4.4999999999999999E-4</v>
      </c>
      <c r="C22" s="57">
        <v>4.4999999999999999E-4</v>
      </c>
      <c r="D22" s="58">
        <v>98598.6</v>
      </c>
      <c r="E22" s="58">
        <v>44.3</v>
      </c>
      <c r="F22" s="60">
        <v>56.52</v>
      </c>
      <c r="G22" s="3" t="s">
        <v>12</v>
      </c>
      <c r="H22" s="3">
        <v>15</v>
      </c>
      <c r="I22" s="57">
        <v>2.5799999999999998E-4</v>
      </c>
      <c r="J22" s="57">
        <v>2.5799999999999998E-4</v>
      </c>
      <c r="K22" s="58">
        <v>98998.9</v>
      </c>
      <c r="L22" s="58">
        <v>25.5</v>
      </c>
      <c r="M22" s="60">
        <v>62.22</v>
      </c>
    </row>
    <row r="23" spans="1:13" x14ac:dyDescent="0.35">
      <c r="A23" s="3">
        <v>16</v>
      </c>
      <c r="B23" s="57">
        <v>5.9400000000000002E-4</v>
      </c>
      <c r="C23" s="57">
        <v>5.9400000000000002E-4</v>
      </c>
      <c r="D23" s="58">
        <v>98554.3</v>
      </c>
      <c r="E23" s="58">
        <v>58.5</v>
      </c>
      <c r="F23" s="60">
        <v>55.54</v>
      </c>
      <c r="G23" s="3" t="s">
        <v>12</v>
      </c>
      <c r="H23" s="3">
        <v>16</v>
      </c>
      <c r="I23" s="57">
        <v>3.0299999999999999E-4</v>
      </c>
      <c r="J23" s="57">
        <v>3.0299999999999999E-4</v>
      </c>
      <c r="K23" s="58">
        <v>98973.3</v>
      </c>
      <c r="L23" s="58">
        <v>30</v>
      </c>
      <c r="M23" s="60">
        <v>61.23</v>
      </c>
    </row>
    <row r="24" spans="1:13" x14ac:dyDescent="0.35">
      <c r="A24" s="3">
        <v>17</v>
      </c>
      <c r="B24" s="57">
        <v>8.9800000000000004E-4</v>
      </c>
      <c r="C24" s="57">
        <v>8.9800000000000004E-4</v>
      </c>
      <c r="D24" s="58">
        <v>98495.7</v>
      </c>
      <c r="E24" s="58">
        <v>88.4</v>
      </c>
      <c r="F24" s="60">
        <v>54.57</v>
      </c>
      <c r="G24" s="3" t="s">
        <v>12</v>
      </c>
      <c r="H24" s="3">
        <v>17</v>
      </c>
      <c r="I24" s="57">
        <v>2.72E-4</v>
      </c>
      <c r="J24" s="57">
        <v>2.72E-4</v>
      </c>
      <c r="K24" s="58">
        <v>98943.4</v>
      </c>
      <c r="L24" s="58">
        <v>26.9</v>
      </c>
      <c r="M24" s="60">
        <v>60.25</v>
      </c>
    </row>
    <row r="25" spans="1:13" x14ac:dyDescent="0.35">
      <c r="A25" s="3">
        <v>18</v>
      </c>
      <c r="B25" s="57">
        <v>1.0510000000000001E-3</v>
      </c>
      <c r="C25" s="57">
        <v>1.0510000000000001E-3</v>
      </c>
      <c r="D25" s="58">
        <v>98407.3</v>
      </c>
      <c r="E25" s="58">
        <v>103.4</v>
      </c>
      <c r="F25" s="60">
        <v>53.62</v>
      </c>
      <c r="G25" s="3" t="s">
        <v>12</v>
      </c>
      <c r="H25" s="3">
        <v>18</v>
      </c>
      <c r="I25" s="57">
        <v>2.8899999999999998E-4</v>
      </c>
      <c r="J25" s="57">
        <v>2.8899999999999998E-4</v>
      </c>
      <c r="K25" s="58">
        <v>98916.5</v>
      </c>
      <c r="L25" s="58">
        <v>28.6</v>
      </c>
      <c r="M25" s="60">
        <v>59.27</v>
      </c>
    </row>
    <row r="26" spans="1:13" x14ac:dyDescent="0.35">
      <c r="A26" s="3">
        <v>19</v>
      </c>
      <c r="B26" s="57">
        <v>1.096E-3</v>
      </c>
      <c r="C26" s="57">
        <v>1.0950000000000001E-3</v>
      </c>
      <c r="D26" s="58">
        <v>98303.9</v>
      </c>
      <c r="E26" s="58">
        <v>107.6</v>
      </c>
      <c r="F26" s="60">
        <v>52.68</v>
      </c>
      <c r="G26" s="3" t="s">
        <v>12</v>
      </c>
      <c r="H26" s="3">
        <v>19</v>
      </c>
      <c r="I26" s="57">
        <v>3.2400000000000001E-4</v>
      </c>
      <c r="J26" s="57">
        <v>3.2400000000000001E-4</v>
      </c>
      <c r="K26" s="58">
        <v>98887.9</v>
      </c>
      <c r="L26" s="58">
        <v>32</v>
      </c>
      <c r="M26" s="60">
        <v>58.29</v>
      </c>
    </row>
    <row r="27" spans="1:13" x14ac:dyDescent="0.35">
      <c r="A27" s="3">
        <v>20</v>
      </c>
      <c r="B27" s="57">
        <v>1.3090000000000001E-3</v>
      </c>
      <c r="C27" s="57">
        <v>1.3079999999999999E-3</v>
      </c>
      <c r="D27" s="58">
        <v>98196.3</v>
      </c>
      <c r="E27" s="58">
        <v>128.5</v>
      </c>
      <c r="F27" s="60">
        <v>51.74</v>
      </c>
      <c r="G27" s="3" t="s">
        <v>12</v>
      </c>
      <c r="H27" s="3">
        <v>20</v>
      </c>
      <c r="I27" s="57">
        <v>3.9599999999999998E-4</v>
      </c>
      <c r="J27" s="57">
        <v>3.9599999999999998E-4</v>
      </c>
      <c r="K27" s="58">
        <v>98855.9</v>
      </c>
      <c r="L27" s="58">
        <v>39.200000000000003</v>
      </c>
      <c r="M27" s="60">
        <v>57.3</v>
      </c>
    </row>
    <row r="28" spans="1:13" x14ac:dyDescent="0.35">
      <c r="A28" s="3">
        <v>21</v>
      </c>
      <c r="B28" s="57">
        <v>9.7400000000000004E-4</v>
      </c>
      <c r="C28" s="57">
        <v>9.7300000000000002E-4</v>
      </c>
      <c r="D28" s="58">
        <v>98067.8</v>
      </c>
      <c r="E28" s="58">
        <v>95.4</v>
      </c>
      <c r="F28" s="60">
        <v>50.8</v>
      </c>
      <c r="G28" s="3" t="s">
        <v>12</v>
      </c>
      <c r="H28" s="3">
        <v>21</v>
      </c>
      <c r="I28" s="57">
        <v>3.6299999999999999E-4</v>
      </c>
      <c r="J28" s="57">
        <v>3.6299999999999999E-4</v>
      </c>
      <c r="K28" s="58">
        <v>98816.7</v>
      </c>
      <c r="L28" s="58">
        <v>35.799999999999997</v>
      </c>
      <c r="M28" s="60">
        <v>56.33</v>
      </c>
    </row>
    <row r="29" spans="1:13" x14ac:dyDescent="0.35">
      <c r="A29" s="3">
        <v>22</v>
      </c>
      <c r="B29" s="57">
        <v>1.0380000000000001E-3</v>
      </c>
      <c r="C29" s="57">
        <v>1.0380000000000001E-3</v>
      </c>
      <c r="D29" s="58">
        <v>97972.3</v>
      </c>
      <c r="E29" s="58">
        <v>101.7</v>
      </c>
      <c r="F29" s="60">
        <v>49.85</v>
      </c>
      <c r="G29" s="3" t="s">
        <v>12</v>
      </c>
      <c r="H29" s="3">
        <v>22</v>
      </c>
      <c r="I29" s="57">
        <v>3.7599999999999998E-4</v>
      </c>
      <c r="J29" s="57">
        <v>3.7599999999999998E-4</v>
      </c>
      <c r="K29" s="58">
        <v>98780.9</v>
      </c>
      <c r="L29" s="58">
        <v>37.1</v>
      </c>
      <c r="M29" s="60">
        <v>55.35</v>
      </c>
    </row>
    <row r="30" spans="1:13" x14ac:dyDescent="0.35">
      <c r="A30" s="3">
        <v>23</v>
      </c>
      <c r="B30" s="57">
        <v>1.036E-3</v>
      </c>
      <c r="C30" s="57">
        <v>1.0349999999999999E-3</v>
      </c>
      <c r="D30" s="58">
        <v>97870.7</v>
      </c>
      <c r="E30" s="58">
        <v>101.3</v>
      </c>
      <c r="F30" s="60">
        <v>48.9</v>
      </c>
      <c r="G30" s="3" t="s">
        <v>12</v>
      </c>
      <c r="H30" s="3">
        <v>23</v>
      </c>
      <c r="I30" s="57">
        <v>3.3700000000000001E-4</v>
      </c>
      <c r="J30" s="57">
        <v>3.3700000000000001E-4</v>
      </c>
      <c r="K30" s="58">
        <v>98743.8</v>
      </c>
      <c r="L30" s="58">
        <v>33.299999999999997</v>
      </c>
      <c r="M30" s="60">
        <v>54.37</v>
      </c>
    </row>
    <row r="31" spans="1:13" x14ac:dyDescent="0.35">
      <c r="A31" s="3">
        <v>24</v>
      </c>
      <c r="B31" s="57">
        <v>1.042E-3</v>
      </c>
      <c r="C31" s="57">
        <v>1.041E-3</v>
      </c>
      <c r="D31" s="58">
        <v>97769.4</v>
      </c>
      <c r="E31" s="58">
        <v>101.8</v>
      </c>
      <c r="F31" s="60">
        <v>47.95</v>
      </c>
      <c r="G31" s="3" t="s">
        <v>12</v>
      </c>
      <c r="H31" s="3">
        <v>24</v>
      </c>
      <c r="I31" s="57">
        <v>3.9300000000000001E-4</v>
      </c>
      <c r="J31" s="57">
        <v>3.9300000000000001E-4</v>
      </c>
      <c r="K31" s="58">
        <v>98710.5</v>
      </c>
      <c r="L31" s="58">
        <v>38.799999999999997</v>
      </c>
      <c r="M31" s="60">
        <v>53.39</v>
      </c>
    </row>
    <row r="32" spans="1:13" x14ac:dyDescent="0.35">
      <c r="A32" s="3">
        <v>25</v>
      </c>
      <c r="B32" s="57">
        <v>9.7000000000000005E-4</v>
      </c>
      <c r="C32" s="57">
        <v>9.7000000000000005E-4</v>
      </c>
      <c r="D32" s="58">
        <v>97667.6</v>
      </c>
      <c r="E32" s="58">
        <v>94.7</v>
      </c>
      <c r="F32" s="60">
        <v>47</v>
      </c>
      <c r="G32" s="3" t="s">
        <v>12</v>
      </c>
      <c r="H32" s="3">
        <v>25</v>
      </c>
      <c r="I32" s="57">
        <v>4.17E-4</v>
      </c>
      <c r="J32" s="57">
        <v>4.17E-4</v>
      </c>
      <c r="K32" s="58">
        <v>98671.6</v>
      </c>
      <c r="L32" s="58">
        <v>41.2</v>
      </c>
      <c r="M32" s="60">
        <v>52.41</v>
      </c>
    </row>
    <row r="33" spans="1:13" x14ac:dyDescent="0.35">
      <c r="A33" s="3">
        <v>26</v>
      </c>
      <c r="B33" s="57">
        <v>1.005E-3</v>
      </c>
      <c r="C33" s="57">
        <v>1.005E-3</v>
      </c>
      <c r="D33" s="58">
        <v>97572.9</v>
      </c>
      <c r="E33" s="58">
        <v>98</v>
      </c>
      <c r="F33" s="60">
        <v>46.05</v>
      </c>
      <c r="G33" s="3" t="s">
        <v>12</v>
      </c>
      <c r="H33" s="3">
        <v>26</v>
      </c>
      <c r="I33" s="57">
        <v>5.2300000000000003E-4</v>
      </c>
      <c r="J33" s="57">
        <v>5.22E-4</v>
      </c>
      <c r="K33" s="58">
        <v>98630.5</v>
      </c>
      <c r="L33" s="58">
        <v>51.5</v>
      </c>
      <c r="M33" s="60">
        <v>51.43</v>
      </c>
    </row>
    <row r="34" spans="1:13" x14ac:dyDescent="0.35">
      <c r="A34" s="3">
        <v>27</v>
      </c>
      <c r="B34" s="57">
        <v>9.3099999999999997E-4</v>
      </c>
      <c r="C34" s="57">
        <v>9.3000000000000005E-4</v>
      </c>
      <c r="D34" s="58">
        <v>97474.8</v>
      </c>
      <c r="E34" s="58">
        <v>90.7</v>
      </c>
      <c r="F34" s="60">
        <v>45.09</v>
      </c>
      <c r="G34" s="3" t="s">
        <v>12</v>
      </c>
      <c r="H34" s="3">
        <v>27</v>
      </c>
      <c r="I34" s="57">
        <v>3.8999999999999999E-4</v>
      </c>
      <c r="J34" s="57">
        <v>3.8999999999999999E-4</v>
      </c>
      <c r="K34" s="58">
        <v>98578.9</v>
      </c>
      <c r="L34" s="58">
        <v>38.4</v>
      </c>
      <c r="M34" s="60">
        <v>50.46</v>
      </c>
    </row>
    <row r="35" spans="1:13" x14ac:dyDescent="0.35">
      <c r="A35" s="3">
        <v>28</v>
      </c>
      <c r="B35" s="57">
        <v>1.137E-3</v>
      </c>
      <c r="C35" s="57">
        <v>1.137E-3</v>
      </c>
      <c r="D35" s="58">
        <v>97384.1</v>
      </c>
      <c r="E35" s="58">
        <v>110.7</v>
      </c>
      <c r="F35" s="60">
        <v>44.14</v>
      </c>
      <c r="G35" s="3" t="s">
        <v>12</v>
      </c>
      <c r="H35" s="3">
        <v>28</v>
      </c>
      <c r="I35" s="57">
        <v>4.46E-4</v>
      </c>
      <c r="J35" s="57">
        <v>4.46E-4</v>
      </c>
      <c r="K35" s="58">
        <v>98540.5</v>
      </c>
      <c r="L35" s="58">
        <v>44</v>
      </c>
      <c r="M35" s="60">
        <v>49.47</v>
      </c>
    </row>
    <row r="36" spans="1:13" x14ac:dyDescent="0.35">
      <c r="A36" s="3">
        <v>29</v>
      </c>
      <c r="B36" s="57">
        <v>1.3010000000000001E-3</v>
      </c>
      <c r="C36" s="57">
        <v>1.2999999999999999E-3</v>
      </c>
      <c r="D36" s="58">
        <v>97273.4</v>
      </c>
      <c r="E36" s="58">
        <v>126.5</v>
      </c>
      <c r="F36" s="60">
        <v>43.19</v>
      </c>
      <c r="G36" s="3" t="s">
        <v>12</v>
      </c>
      <c r="H36" s="3">
        <v>29</v>
      </c>
      <c r="I36" s="57">
        <v>5.0000000000000001E-4</v>
      </c>
      <c r="J36" s="57">
        <v>5.0000000000000001E-4</v>
      </c>
      <c r="K36" s="58">
        <v>98496.5</v>
      </c>
      <c r="L36" s="58">
        <v>49.2</v>
      </c>
      <c r="M36" s="60">
        <v>48.5</v>
      </c>
    </row>
    <row r="37" spans="1:13" x14ac:dyDescent="0.35">
      <c r="A37" s="3">
        <v>30</v>
      </c>
      <c r="B37" s="57">
        <v>1.088E-3</v>
      </c>
      <c r="C37" s="57">
        <v>1.088E-3</v>
      </c>
      <c r="D37" s="58">
        <v>97147</v>
      </c>
      <c r="E37" s="58">
        <v>105.7</v>
      </c>
      <c r="F37" s="60">
        <v>42.24</v>
      </c>
      <c r="G37" s="3" t="s">
        <v>12</v>
      </c>
      <c r="H37" s="3">
        <v>30</v>
      </c>
      <c r="I37" s="57">
        <v>5.6499999999999996E-4</v>
      </c>
      <c r="J37" s="57">
        <v>5.6499999999999996E-4</v>
      </c>
      <c r="K37" s="58">
        <v>98447.3</v>
      </c>
      <c r="L37" s="58">
        <v>55.6</v>
      </c>
      <c r="M37" s="60">
        <v>47.52</v>
      </c>
    </row>
    <row r="38" spans="1:13" x14ac:dyDescent="0.35">
      <c r="A38" s="3">
        <v>31</v>
      </c>
      <c r="B38" s="57">
        <v>1.199E-3</v>
      </c>
      <c r="C38" s="57">
        <v>1.1980000000000001E-3</v>
      </c>
      <c r="D38" s="58">
        <v>97041.3</v>
      </c>
      <c r="E38" s="58">
        <v>116.3</v>
      </c>
      <c r="F38" s="60">
        <v>41.29</v>
      </c>
      <c r="G38" s="3" t="s">
        <v>12</v>
      </c>
      <c r="H38" s="3">
        <v>31</v>
      </c>
      <c r="I38" s="57">
        <v>5.3499999999999999E-4</v>
      </c>
      <c r="J38" s="57">
        <v>5.3499999999999999E-4</v>
      </c>
      <c r="K38" s="58">
        <v>98391.7</v>
      </c>
      <c r="L38" s="58">
        <v>52.7</v>
      </c>
      <c r="M38" s="60">
        <v>46.55</v>
      </c>
    </row>
    <row r="39" spans="1:13" x14ac:dyDescent="0.35">
      <c r="A39" s="3">
        <v>32</v>
      </c>
      <c r="B39" s="57">
        <v>1.176E-3</v>
      </c>
      <c r="C39" s="57">
        <v>1.175E-3</v>
      </c>
      <c r="D39" s="58">
        <v>96925</v>
      </c>
      <c r="E39" s="58">
        <v>113.9</v>
      </c>
      <c r="F39" s="60">
        <v>40.340000000000003</v>
      </c>
      <c r="G39" s="3" t="s">
        <v>12</v>
      </c>
      <c r="H39" s="3">
        <v>32</v>
      </c>
      <c r="I39" s="57">
        <v>6.3599999999999996E-4</v>
      </c>
      <c r="J39" s="57">
        <v>6.3500000000000004E-4</v>
      </c>
      <c r="K39" s="58">
        <v>98339</v>
      </c>
      <c r="L39" s="58">
        <v>62.5</v>
      </c>
      <c r="M39" s="60">
        <v>45.57</v>
      </c>
    </row>
    <row r="40" spans="1:13" x14ac:dyDescent="0.35">
      <c r="A40" s="3">
        <v>33</v>
      </c>
      <c r="B40" s="57">
        <v>1.3359999999999999E-3</v>
      </c>
      <c r="C40" s="57">
        <v>1.335E-3</v>
      </c>
      <c r="D40" s="58">
        <v>96811.1</v>
      </c>
      <c r="E40" s="58">
        <v>129.19999999999999</v>
      </c>
      <c r="F40" s="60">
        <v>39.380000000000003</v>
      </c>
      <c r="G40" s="3" t="s">
        <v>12</v>
      </c>
      <c r="H40" s="3">
        <v>33</v>
      </c>
      <c r="I40" s="57">
        <v>7.0799999999999997E-4</v>
      </c>
      <c r="J40" s="57">
        <v>7.0799999999999997E-4</v>
      </c>
      <c r="K40" s="58">
        <v>98276.5</v>
      </c>
      <c r="L40" s="58">
        <v>69.599999999999994</v>
      </c>
      <c r="M40" s="60">
        <v>44.6</v>
      </c>
    </row>
    <row r="41" spans="1:13" x14ac:dyDescent="0.35">
      <c r="A41" s="3">
        <v>34</v>
      </c>
      <c r="B41" s="57">
        <v>1.665E-3</v>
      </c>
      <c r="C41" s="57">
        <v>1.6639999999999999E-3</v>
      </c>
      <c r="D41" s="58">
        <v>96681.9</v>
      </c>
      <c r="E41" s="58">
        <v>160.80000000000001</v>
      </c>
      <c r="F41" s="60">
        <v>38.43</v>
      </c>
      <c r="G41" s="3" t="s">
        <v>12</v>
      </c>
      <c r="H41" s="3">
        <v>34</v>
      </c>
      <c r="I41" s="57">
        <v>7.5199999999999996E-4</v>
      </c>
      <c r="J41" s="57">
        <v>7.5199999999999996E-4</v>
      </c>
      <c r="K41" s="58">
        <v>98206.9</v>
      </c>
      <c r="L41" s="58">
        <v>73.900000000000006</v>
      </c>
      <c r="M41" s="60">
        <v>43.63</v>
      </c>
    </row>
    <row r="42" spans="1:13" x14ac:dyDescent="0.35">
      <c r="A42" s="3">
        <v>35</v>
      </c>
      <c r="B42" s="57">
        <v>1.547E-3</v>
      </c>
      <c r="C42" s="57">
        <v>1.5460000000000001E-3</v>
      </c>
      <c r="D42" s="58">
        <v>96521.1</v>
      </c>
      <c r="E42" s="58">
        <v>149.19999999999999</v>
      </c>
      <c r="F42" s="60">
        <v>37.5</v>
      </c>
      <c r="G42" s="3" t="s">
        <v>12</v>
      </c>
      <c r="H42" s="3">
        <v>35</v>
      </c>
      <c r="I42" s="57">
        <v>8.8500000000000004E-4</v>
      </c>
      <c r="J42" s="57">
        <v>8.8500000000000004E-4</v>
      </c>
      <c r="K42" s="58">
        <v>98133.1</v>
      </c>
      <c r="L42" s="58">
        <v>86.8</v>
      </c>
      <c r="M42" s="60">
        <v>42.66</v>
      </c>
    </row>
    <row r="43" spans="1:13" x14ac:dyDescent="0.35">
      <c r="A43" s="3">
        <v>36</v>
      </c>
      <c r="B43" s="57">
        <v>1.467E-3</v>
      </c>
      <c r="C43" s="57">
        <v>1.4660000000000001E-3</v>
      </c>
      <c r="D43" s="58">
        <v>96371.8</v>
      </c>
      <c r="E43" s="58">
        <v>141.19999999999999</v>
      </c>
      <c r="F43" s="60">
        <v>36.549999999999997</v>
      </c>
      <c r="G43" s="3" t="s">
        <v>12</v>
      </c>
      <c r="H43" s="3">
        <v>36</v>
      </c>
      <c r="I43" s="57">
        <v>9.7099999999999997E-4</v>
      </c>
      <c r="J43" s="57">
        <v>9.7099999999999997E-4</v>
      </c>
      <c r="K43" s="58">
        <v>98046.2</v>
      </c>
      <c r="L43" s="58">
        <v>95.2</v>
      </c>
      <c r="M43" s="60">
        <v>41.7</v>
      </c>
    </row>
    <row r="44" spans="1:13" x14ac:dyDescent="0.35">
      <c r="A44" s="3">
        <v>37</v>
      </c>
      <c r="B44" s="57">
        <v>1.684E-3</v>
      </c>
      <c r="C44" s="57">
        <v>1.683E-3</v>
      </c>
      <c r="D44" s="58">
        <v>96230.6</v>
      </c>
      <c r="E44" s="58">
        <v>162</v>
      </c>
      <c r="F44" s="60">
        <v>35.61</v>
      </c>
      <c r="G44" s="3" t="s">
        <v>12</v>
      </c>
      <c r="H44" s="3">
        <v>37</v>
      </c>
      <c r="I44" s="57">
        <v>1.1900000000000001E-3</v>
      </c>
      <c r="J44" s="57">
        <v>1.189E-3</v>
      </c>
      <c r="K44" s="58">
        <v>97951</v>
      </c>
      <c r="L44" s="58">
        <v>116.5</v>
      </c>
      <c r="M44" s="60">
        <v>40.74</v>
      </c>
    </row>
    <row r="45" spans="1:13" x14ac:dyDescent="0.35">
      <c r="A45" s="3">
        <v>38</v>
      </c>
      <c r="B45" s="57">
        <v>1.7440000000000001E-3</v>
      </c>
      <c r="C45" s="57">
        <v>1.7420000000000001E-3</v>
      </c>
      <c r="D45" s="58">
        <v>96068.6</v>
      </c>
      <c r="E45" s="58">
        <v>167.4</v>
      </c>
      <c r="F45" s="60">
        <v>34.67</v>
      </c>
      <c r="G45" s="3" t="s">
        <v>12</v>
      </c>
      <c r="H45" s="3">
        <v>38</v>
      </c>
      <c r="I45" s="57">
        <v>1.0920000000000001E-3</v>
      </c>
      <c r="J45" s="57">
        <v>1.0920000000000001E-3</v>
      </c>
      <c r="K45" s="58">
        <v>97834.5</v>
      </c>
      <c r="L45" s="58">
        <v>106.8</v>
      </c>
      <c r="M45" s="60">
        <v>39.79</v>
      </c>
    </row>
    <row r="46" spans="1:13" x14ac:dyDescent="0.35">
      <c r="A46" s="3">
        <v>39</v>
      </c>
      <c r="B46" s="57">
        <v>1.9419999999999999E-3</v>
      </c>
      <c r="C46" s="57">
        <v>1.9400000000000001E-3</v>
      </c>
      <c r="D46" s="58">
        <v>95901.3</v>
      </c>
      <c r="E46" s="58">
        <v>186</v>
      </c>
      <c r="F46" s="60">
        <v>33.729999999999997</v>
      </c>
      <c r="G46" s="3" t="s">
        <v>12</v>
      </c>
      <c r="H46" s="3">
        <v>39</v>
      </c>
      <c r="I46" s="57">
        <v>1.2669999999999999E-3</v>
      </c>
      <c r="J46" s="57">
        <v>1.2669999999999999E-3</v>
      </c>
      <c r="K46" s="58">
        <v>97727.8</v>
      </c>
      <c r="L46" s="58">
        <v>123.8</v>
      </c>
      <c r="M46" s="60">
        <v>38.83</v>
      </c>
    </row>
    <row r="47" spans="1:13" x14ac:dyDescent="0.35">
      <c r="A47" s="3">
        <v>40</v>
      </c>
      <c r="B47" s="57">
        <v>2.5209999999999998E-3</v>
      </c>
      <c r="C47" s="57">
        <v>2.5179999999999998E-3</v>
      </c>
      <c r="D47" s="58">
        <v>95715.199999999997</v>
      </c>
      <c r="E47" s="58">
        <v>241</v>
      </c>
      <c r="F47" s="60">
        <v>32.79</v>
      </c>
      <c r="G47" s="3" t="s">
        <v>12</v>
      </c>
      <c r="H47" s="3">
        <v>40</v>
      </c>
      <c r="I47" s="57">
        <v>1.258E-3</v>
      </c>
      <c r="J47" s="57">
        <v>1.2570000000000001E-3</v>
      </c>
      <c r="K47" s="58">
        <v>97604</v>
      </c>
      <c r="L47" s="58">
        <v>122.7</v>
      </c>
      <c r="M47" s="60">
        <v>37.880000000000003</v>
      </c>
    </row>
    <row r="48" spans="1:13" x14ac:dyDescent="0.35">
      <c r="A48" s="3">
        <v>41</v>
      </c>
      <c r="B48" s="57">
        <v>2.4290000000000002E-3</v>
      </c>
      <c r="C48" s="57">
        <v>2.4260000000000002E-3</v>
      </c>
      <c r="D48" s="58">
        <v>95474.2</v>
      </c>
      <c r="E48" s="58">
        <v>231.6</v>
      </c>
      <c r="F48" s="60">
        <v>31.87</v>
      </c>
      <c r="G48" s="3" t="s">
        <v>12</v>
      </c>
      <c r="H48" s="3">
        <v>41</v>
      </c>
      <c r="I48" s="57">
        <v>1.271E-3</v>
      </c>
      <c r="J48" s="57">
        <v>1.2700000000000001E-3</v>
      </c>
      <c r="K48" s="58">
        <v>97481.3</v>
      </c>
      <c r="L48" s="58">
        <v>123.8</v>
      </c>
      <c r="M48" s="60">
        <v>36.93</v>
      </c>
    </row>
    <row r="49" spans="1:13" x14ac:dyDescent="0.35">
      <c r="A49" s="3">
        <v>42</v>
      </c>
      <c r="B49" s="57">
        <v>3.2269999999999998E-3</v>
      </c>
      <c r="C49" s="57">
        <v>3.222E-3</v>
      </c>
      <c r="D49" s="58">
        <v>95242.6</v>
      </c>
      <c r="E49" s="58">
        <v>306.89999999999998</v>
      </c>
      <c r="F49" s="60">
        <v>30.95</v>
      </c>
      <c r="G49" s="3" t="s">
        <v>12</v>
      </c>
      <c r="H49" s="3">
        <v>42</v>
      </c>
      <c r="I49" s="57">
        <v>1.634E-3</v>
      </c>
      <c r="J49" s="57">
        <v>1.632E-3</v>
      </c>
      <c r="K49" s="58">
        <v>97357.5</v>
      </c>
      <c r="L49" s="58">
        <v>158.9</v>
      </c>
      <c r="M49" s="60">
        <v>35.97</v>
      </c>
    </row>
    <row r="50" spans="1:13" x14ac:dyDescent="0.35">
      <c r="A50" s="3">
        <v>43</v>
      </c>
      <c r="B50" s="57">
        <v>3.0079999999999998E-3</v>
      </c>
      <c r="C50" s="57">
        <v>3.0040000000000002E-3</v>
      </c>
      <c r="D50" s="58">
        <v>94935.7</v>
      </c>
      <c r="E50" s="58">
        <v>285.2</v>
      </c>
      <c r="F50" s="60">
        <v>30.05</v>
      </c>
      <c r="G50" s="3" t="s">
        <v>12</v>
      </c>
      <c r="H50" s="3">
        <v>43</v>
      </c>
      <c r="I50" s="57">
        <v>1.903E-3</v>
      </c>
      <c r="J50" s="57">
        <v>1.9009999999999999E-3</v>
      </c>
      <c r="K50" s="58">
        <v>97198.6</v>
      </c>
      <c r="L50" s="58">
        <v>184.8</v>
      </c>
      <c r="M50" s="60">
        <v>35.03</v>
      </c>
    </row>
    <row r="51" spans="1:13" x14ac:dyDescent="0.35">
      <c r="A51" s="3">
        <v>44</v>
      </c>
      <c r="B51" s="57">
        <v>3.5109999999999998E-3</v>
      </c>
      <c r="C51" s="57">
        <v>3.5049999999999999E-3</v>
      </c>
      <c r="D51" s="58">
        <v>94650.6</v>
      </c>
      <c r="E51" s="58">
        <v>331.8</v>
      </c>
      <c r="F51" s="60">
        <v>29.14</v>
      </c>
      <c r="G51" s="3" t="s">
        <v>12</v>
      </c>
      <c r="H51" s="3">
        <v>44</v>
      </c>
      <c r="I51" s="57">
        <v>2.1749999999999999E-3</v>
      </c>
      <c r="J51" s="57">
        <v>2.173E-3</v>
      </c>
      <c r="K51" s="58">
        <v>97013.8</v>
      </c>
      <c r="L51" s="58">
        <v>210.8</v>
      </c>
      <c r="M51" s="60">
        <v>34.1</v>
      </c>
    </row>
    <row r="52" spans="1:13" x14ac:dyDescent="0.35">
      <c r="A52" s="3">
        <v>45</v>
      </c>
      <c r="B52" s="57">
        <v>3.9979999999999998E-3</v>
      </c>
      <c r="C52" s="57">
        <v>3.9899999999999996E-3</v>
      </c>
      <c r="D52" s="58">
        <v>94318.8</v>
      </c>
      <c r="E52" s="58">
        <v>376.3</v>
      </c>
      <c r="F52" s="60">
        <v>28.24</v>
      </c>
      <c r="G52" s="3" t="s">
        <v>12</v>
      </c>
      <c r="H52" s="3">
        <v>45</v>
      </c>
      <c r="I52" s="57">
        <v>2.7799999999999999E-3</v>
      </c>
      <c r="J52" s="57">
        <v>2.7759999999999998E-3</v>
      </c>
      <c r="K52" s="58">
        <v>96803</v>
      </c>
      <c r="L52" s="58">
        <v>268.8</v>
      </c>
      <c r="M52" s="60">
        <v>33.17</v>
      </c>
    </row>
    <row r="53" spans="1:13" x14ac:dyDescent="0.35">
      <c r="A53" s="3">
        <v>46</v>
      </c>
      <c r="B53" s="57">
        <v>4.1269999999999996E-3</v>
      </c>
      <c r="C53" s="57">
        <v>4.1180000000000001E-3</v>
      </c>
      <c r="D53" s="58">
        <v>93942.5</v>
      </c>
      <c r="E53" s="58">
        <v>386.9</v>
      </c>
      <c r="F53" s="60">
        <v>27.35</v>
      </c>
      <c r="G53" s="3" t="s">
        <v>12</v>
      </c>
      <c r="H53" s="3">
        <v>46</v>
      </c>
      <c r="I53" s="57">
        <v>2.8660000000000001E-3</v>
      </c>
      <c r="J53" s="57">
        <v>2.862E-3</v>
      </c>
      <c r="K53" s="58">
        <v>96534.3</v>
      </c>
      <c r="L53" s="58">
        <v>276.3</v>
      </c>
      <c r="M53" s="60">
        <v>32.26</v>
      </c>
    </row>
    <row r="54" spans="1:13" x14ac:dyDescent="0.35">
      <c r="A54" s="3">
        <v>47</v>
      </c>
      <c r="B54" s="57">
        <v>4.9230000000000003E-3</v>
      </c>
      <c r="C54" s="57">
        <v>4.9109999999999996E-3</v>
      </c>
      <c r="D54" s="58">
        <v>93555.6</v>
      </c>
      <c r="E54" s="58">
        <v>459.5</v>
      </c>
      <c r="F54" s="60">
        <v>26.46</v>
      </c>
      <c r="G54" s="3" t="s">
        <v>12</v>
      </c>
      <c r="H54" s="3">
        <v>47</v>
      </c>
      <c r="I54" s="57">
        <v>2.8149999999999998E-3</v>
      </c>
      <c r="J54" s="57">
        <v>2.8110000000000001E-3</v>
      </c>
      <c r="K54" s="58">
        <v>96258</v>
      </c>
      <c r="L54" s="58">
        <v>270.5</v>
      </c>
      <c r="M54" s="60">
        <v>31.35</v>
      </c>
    </row>
    <row r="55" spans="1:13" x14ac:dyDescent="0.35">
      <c r="A55" s="3">
        <v>48</v>
      </c>
      <c r="B55" s="57">
        <v>5.4070000000000003E-3</v>
      </c>
      <c r="C55" s="57">
        <v>5.3930000000000002E-3</v>
      </c>
      <c r="D55" s="58">
        <v>93096.1</v>
      </c>
      <c r="E55" s="58">
        <v>502</v>
      </c>
      <c r="F55" s="60">
        <v>25.59</v>
      </c>
      <c r="G55" s="3" t="s">
        <v>12</v>
      </c>
      <c r="H55" s="3">
        <v>48</v>
      </c>
      <c r="I55" s="57">
        <v>3.1700000000000001E-3</v>
      </c>
      <c r="J55" s="57">
        <v>3.1649999999999998E-3</v>
      </c>
      <c r="K55" s="58">
        <v>95987.5</v>
      </c>
      <c r="L55" s="58">
        <v>303.8</v>
      </c>
      <c r="M55" s="60">
        <v>30.44</v>
      </c>
    </row>
    <row r="56" spans="1:13" x14ac:dyDescent="0.35">
      <c r="A56" s="3">
        <v>49</v>
      </c>
      <c r="B56" s="57">
        <v>5.7939999999999997E-3</v>
      </c>
      <c r="C56" s="57">
        <v>5.777E-3</v>
      </c>
      <c r="D56" s="58">
        <v>92594.1</v>
      </c>
      <c r="E56" s="58">
        <v>535</v>
      </c>
      <c r="F56" s="60">
        <v>24.72</v>
      </c>
      <c r="G56" s="3" t="s">
        <v>12</v>
      </c>
      <c r="H56" s="3">
        <v>49</v>
      </c>
      <c r="I56" s="57">
        <v>3.4529999999999999E-3</v>
      </c>
      <c r="J56" s="57">
        <v>3.447E-3</v>
      </c>
      <c r="K56" s="58">
        <v>95683.7</v>
      </c>
      <c r="L56" s="58">
        <v>329.8</v>
      </c>
      <c r="M56" s="60">
        <v>29.54</v>
      </c>
    </row>
    <row r="57" spans="1:13" x14ac:dyDescent="0.35">
      <c r="A57" s="3">
        <v>50</v>
      </c>
      <c r="B57" s="57">
        <v>6.6899999999999998E-3</v>
      </c>
      <c r="C57" s="57">
        <v>6.6680000000000003E-3</v>
      </c>
      <c r="D57" s="58">
        <v>92059.1</v>
      </c>
      <c r="E57" s="58">
        <v>613.79999999999995</v>
      </c>
      <c r="F57" s="60">
        <v>23.86</v>
      </c>
      <c r="G57" s="3" t="s">
        <v>12</v>
      </c>
      <c r="H57" s="3">
        <v>50</v>
      </c>
      <c r="I57" s="57">
        <v>3.8040000000000001E-3</v>
      </c>
      <c r="J57" s="57">
        <v>3.797E-3</v>
      </c>
      <c r="K57" s="58">
        <v>95353.9</v>
      </c>
      <c r="L57" s="58">
        <v>362.1</v>
      </c>
      <c r="M57" s="60">
        <v>28.64</v>
      </c>
    </row>
    <row r="58" spans="1:13" x14ac:dyDescent="0.35">
      <c r="A58" s="3">
        <v>51</v>
      </c>
      <c r="B58" s="57">
        <v>7.7990000000000004E-3</v>
      </c>
      <c r="C58" s="57">
        <v>7.7679999999999997E-3</v>
      </c>
      <c r="D58" s="58">
        <v>91445.3</v>
      </c>
      <c r="E58" s="58">
        <v>710.4</v>
      </c>
      <c r="F58" s="60">
        <v>23.02</v>
      </c>
      <c r="G58" s="3" t="s">
        <v>12</v>
      </c>
      <c r="H58" s="3">
        <v>51</v>
      </c>
      <c r="I58" s="57">
        <v>4.6420000000000003E-3</v>
      </c>
      <c r="J58" s="57">
        <v>4.6309999999999997E-3</v>
      </c>
      <c r="K58" s="58">
        <v>94991.8</v>
      </c>
      <c r="L58" s="58">
        <v>439.9</v>
      </c>
      <c r="M58" s="60">
        <v>27.74</v>
      </c>
    </row>
    <row r="59" spans="1:13" x14ac:dyDescent="0.35">
      <c r="A59" s="3">
        <v>52</v>
      </c>
      <c r="B59" s="57">
        <v>7.6769999999999998E-3</v>
      </c>
      <c r="C59" s="57">
        <v>7.6470000000000002E-3</v>
      </c>
      <c r="D59" s="58">
        <v>90734.9</v>
      </c>
      <c r="E59" s="58">
        <v>693.9</v>
      </c>
      <c r="F59" s="60">
        <v>22.2</v>
      </c>
      <c r="G59" s="3" t="s">
        <v>12</v>
      </c>
      <c r="H59" s="3">
        <v>52</v>
      </c>
      <c r="I59" s="57">
        <v>4.431E-3</v>
      </c>
      <c r="J59" s="57">
        <v>4.4209999999999996E-3</v>
      </c>
      <c r="K59" s="58">
        <v>94551.8</v>
      </c>
      <c r="L59" s="58">
        <v>418</v>
      </c>
      <c r="M59" s="60">
        <v>26.87</v>
      </c>
    </row>
    <row r="60" spans="1:13" x14ac:dyDescent="0.35">
      <c r="A60" s="3">
        <v>53</v>
      </c>
      <c r="B60" s="57">
        <v>9.9380000000000007E-3</v>
      </c>
      <c r="C60" s="57">
        <v>9.8890000000000002E-3</v>
      </c>
      <c r="D60" s="58">
        <v>90041.1</v>
      </c>
      <c r="E60" s="58">
        <v>890.4</v>
      </c>
      <c r="F60" s="60">
        <v>21.36</v>
      </c>
      <c r="G60" s="3" t="s">
        <v>12</v>
      </c>
      <c r="H60" s="3">
        <v>53</v>
      </c>
      <c r="I60" s="57">
        <v>5.195E-3</v>
      </c>
      <c r="J60" s="57">
        <v>5.1809999999999998E-3</v>
      </c>
      <c r="K60" s="58">
        <v>94133.8</v>
      </c>
      <c r="L60" s="58">
        <v>487.7</v>
      </c>
      <c r="M60" s="60">
        <v>25.99</v>
      </c>
    </row>
    <row r="61" spans="1:13" x14ac:dyDescent="0.35">
      <c r="A61" s="3">
        <v>54</v>
      </c>
      <c r="B61" s="57">
        <v>1.0208E-2</v>
      </c>
      <c r="C61" s="57">
        <v>1.0156E-2</v>
      </c>
      <c r="D61" s="58">
        <v>89150.6</v>
      </c>
      <c r="E61" s="58">
        <v>905.4</v>
      </c>
      <c r="F61" s="60">
        <v>20.57</v>
      </c>
      <c r="G61" s="3" t="s">
        <v>12</v>
      </c>
      <c r="H61" s="3">
        <v>54</v>
      </c>
      <c r="I61" s="57">
        <v>6.1590000000000004E-3</v>
      </c>
      <c r="J61" s="57">
        <v>6.1399999999999996E-3</v>
      </c>
      <c r="K61" s="58">
        <v>93646.1</v>
      </c>
      <c r="L61" s="58">
        <v>575</v>
      </c>
      <c r="M61" s="60">
        <v>25.12</v>
      </c>
    </row>
    <row r="62" spans="1:13" x14ac:dyDescent="0.35">
      <c r="A62" s="3">
        <v>55</v>
      </c>
      <c r="B62" s="57">
        <v>1.172E-2</v>
      </c>
      <c r="C62" s="57">
        <v>1.1651999999999999E-2</v>
      </c>
      <c r="D62" s="58">
        <v>88245.3</v>
      </c>
      <c r="E62" s="58">
        <v>1028.2</v>
      </c>
      <c r="F62" s="60">
        <v>19.78</v>
      </c>
      <c r="G62" s="3" t="s">
        <v>12</v>
      </c>
      <c r="H62" s="3">
        <v>55</v>
      </c>
      <c r="I62" s="57">
        <v>6.6620000000000004E-3</v>
      </c>
      <c r="J62" s="57">
        <v>6.6400000000000001E-3</v>
      </c>
      <c r="K62" s="58">
        <v>93071.1</v>
      </c>
      <c r="L62" s="58">
        <v>617.9</v>
      </c>
      <c r="M62" s="60">
        <v>24.27</v>
      </c>
    </row>
    <row r="63" spans="1:13" x14ac:dyDescent="0.35">
      <c r="A63" s="3">
        <v>56</v>
      </c>
      <c r="B63" s="57">
        <v>1.3438E-2</v>
      </c>
      <c r="C63" s="57">
        <v>1.3348E-2</v>
      </c>
      <c r="D63" s="58">
        <v>87217.1</v>
      </c>
      <c r="E63" s="58">
        <v>1164.2</v>
      </c>
      <c r="F63" s="60">
        <v>19.010000000000002</v>
      </c>
      <c r="G63" s="3" t="s">
        <v>12</v>
      </c>
      <c r="H63" s="3">
        <v>56</v>
      </c>
      <c r="I63" s="57">
        <v>7.1300000000000001E-3</v>
      </c>
      <c r="J63" s="57">
        <v>7.1040000000000001E-3</v>
      </c>
      <c r="K63" s="58">
        <v>92453.1</v>
      </c>
      <c r="L63" s="58">
        <v>656.8</v>
      </c>
      <c r="M63" s="60">
        <v>23.43</v>
      </c>
    </row>
    <row r="64" spans="1:13" x14ac:dyDescent="0.35">
      <c r="A64" s="3">
        <v>57</v>
      </c>
      <c r="B64" s="57">
        <v>1.4237E-2</v>
      </c>
      <c r="C64" s="57">
        <v>1.4137E-2</v>
      </c>
      <c r="D64" s="58">
        <v>86052.9</v>
      </c>
      <c r="E64" s="58">
        <v>1216.5</v>
      </c>
      <c r="F64" s="60">
        <v>18.260000000000002</v>
      </c>
      <c r="G64" s="3" t="s">
        <v>12</v>
      </c>
      <c r="H64" s="3">
        <v>57</v>
      </c>
      <c r="I64" s="57">
        <v>8.8679999999999991E-3</v>
      </c>
      <c r="J64" s="57">
        <v>8.829E-3</v>
      </c>
      <c r="K64" s="58">
        <v>91796.3</v>
      </c>
      <c r="L64" s="58">
        <v>810.5</v>
      </c>
      <c r="M64" s="60">
        <v>22.59</v>
      </c>
    </row>
    <row r="65" spans="1:13" x14ac:dyDescent="0.35">
      <c r="A65" s="3">
        <v>58</v>
      </c>
      <c r="B65" s="57">
        <v>1.6174000000000001E-2</v>
      </c>
      <c r="C65" s="57">
        <v>1.6043999999999999E-2</v>
      </c>
      <c r="D65" s="58">
        <v>84836.4</v>
      </c>
      <c r="E65" s="58">
        <v>1361.1</v>
      </c>
      <c r="F65" s="60">
        <v>17.510000000000002</v>
      </c>
      <c r="G65" s="3" t="s">
        <v>12</v>
      </c>
      <c r="H65" s="3">
        <v>58</v>
      </c>
      <c r="I65" s="57">
        <v>9.5429999999999994E-3</v>
      </c>
      <c r="J65" s="57">
        <v>9.4979999999999995E-3</v>
      </c>
      <c r="K65" s="58">
        <v>90985.8</v>
      </c>
      <c r="L65" s="58">
        <v>864.2</v>
      </c>
      <c r="M65" s="60">
        <v>21.79</v>
      </c>
    </row>
    <row r="66" spans="1:13" x14ac:dyDescent="0.35">
      <c r="A66" s="3">
        <v>59</v>
      </c>
      <c r="B66" s="57">
        <v>1.8051000000000001E-2</v>
      </c>
      <c r="C66" s="57">
        <v>1.7888999999999999E-2</v>
      </c>
      <c r="D66" s="58">
        <v>83475.199999999997</v>
      </c>
      <c r="E66" s="58">
        <v>1493.3</v>
      </c>
      <c r="F66" s="60">
        <v>16.79</v>
      </c>
      <c r="G66" s="3" t="s">
        <v>12</v>
      </c>
      <c r="H66" s="3">
        <v>59</v>
      </c>
      <c r="I66" s="57">
        <v>1.0475999999999999E-2</v>
      </c>
      <c r="J66" s="57">
        <v>1.0421E-2</v>
      </c>
      <c r="K66" s="58">
        <v>90121.7</v>
      </c>
      <c r="L66" s="58">
        <v>939.2</v>
      </c>
      <c r="M66" s="60">
        <v>21</v>
      </c>
    </row>
    <row r="67" spans="1:13" x14ac:dyDescent="0.35">
      <c r="A67" s="3">
        <v>60</v>
      </c>
      <c r="B67" s="57">
        <v>2.0496E-2</v>
      </c>
      <c r="C67" s="57">
        <v>2.0288E-2</v>
      </c>
      <c r="D67" s="58">
        <v>81981.899999999994</v>
      </c>
      <c r="E67" s="58">
        <v>1663.2</v>
      </c>
      <c r="F67" s="60">
        <v>16.079999999999998</v>
      </c>
      <c r="G67" s="3" t="s">
        <v>12</v>
      </c>
      <c r="H67" s="3">
        <v>60</v>
      </c>
      <c r="I67" s="57">
        <v>1.1828E-2</v>
      </c>
      <c r="J67" s="57">
        <v>1.1759E-2</v>
      </c>
      <c r="K67" s="58">
        <v>89182.5</v>
      </c>
      <c r="L67" s="58">
        <v>1048.7</v>
      </c>
      <c r="M67" s="60">
        <v>20.21</v>
      </c>
    </row>
    <row r="68" spans="1:13" x14ac:dyDescent="0.35">
      <c r="A68" s="3">
        <v>61</v>
      </c>
      <c r="B68" s="57">
        <v>2.2053E-2</v>
      </c>
      <c r="C68" s="57">
        <v>2.1812000000000002E-2</v>
      </c>
      <c r="D68" s="58">
        <v>80318.7</v>
      </c>
      <c r="E68" s="58">
        <v>1751.9</v>
      </c>
      <c r="F68" s="60">
        <v>15.41</v>
      </c>
      <c r="G68" s="3" t="s">
        <v>12</v>
      </c>
      <c r="H68" s="3">
        <v>61</v>
      </c>
      <c r="I68" s="57">
        <v>1.2921999999999999E-2</v>
      </c>
      <c r="J68" s="57">
        <v>1.2839E-2</v>
      </c>
      <c r="K68" s="58">
        <v>88133.8</v>
      </c>
      <c r="L68" s="58">
        <v>1131.5999999999999</v>
      </c>
      <c r="M68" s="60">
        <v>19.45</v>
      </c>
    </row>
    <row r="69" spans="1:13" x14ac:dyDescent="0.35">
      <c r="A69" s="3">
        <v>62</v>
      </c>
      <c r="B69" s="57">
        <v>2.3639E-2</v>
      </c>
      <c r="C69" s="57">
        <v>2.3362999999999998E-2</v>
      </c>
      <c r="D69" s="58">
        <v>78566.8</v>
      </c>
      <c r="E69" s="58">
        <v>1835.5</v>
      </c>
      <c r="F69" s="60">
        <v>14.74</v>
      </c>
      <c r="G69" s="3" t="s">
        <v>12</v>
      </c>
      <c r="H69" s="3">
        <v>62</v>
      </c>
      <c r="I69" s="57">
        <v>1.4021E-2</v>
      </c>
      <c r="J69" s="57">
        <v>1.3923E-2</v>
      </c>
      <c r="K69" s="58">
        <v>87002.2</v>
      </c>
      <c r="L69" s="58">
        <v>1211.3</v>
      </c>
      <c r="M69" s="60">
        <v>18.690000000000001</v>
      </c>
    </row>
    <row r="70" spans="1:13" x14ac:dyDescent="0.35">
      <c r="A70" s="3">
        <v>63</v>
      </c>
      <c r="B70" s="57">
        <v>2.6523000000000001E-2</v>
      </c>
      <c r="C70" s="57">
        <v>2.6176000000000001E-2</v>
      </c>
      <c r="D70" s="58">
        <v>76731.199999999997</v>
      </c>
      <c r="E70" s="58">
        <v>2008.5</v>
      </c>
      <c r="F70" s="60">
        <v>14.08</v>
      </c>
      <c r="G70" s="3" t="s">
        <v>12</v>
      </c>
      <c r="H70" s="3">
        <v>63</v>
      </c>
      <c r="I70" s="57">
        <v>1.5671000000000001E-2</v>
      </c>
      <c r="J70" s="57">
        <v>1.5549E-2</v>
      </c>
      <c r="K70" s="58">
        <v>85790.9</v>
      </c>
      <c r="L70" s="58">
        <v>1333.9</v>
      </c>
      <c r="M70" s="60">
        <v>17.95</v>
      </c>
    </row>
    <row r="71" spans="1:13" x14ac:dyDescent="0.35">
      <c r="A71" s="3">
        <v>64</v>
      </c>
      <c r="B71" s="57">
        <v>3.0254E-2</v>
      </c>
      <c r="C71" s="57">
        <v>2.9803E-2</v>
      </c>
      <c r="D71" s="58">
        <v>74722.7</v>
      </c>
      <c r="E71" s="58">
        <v>2226.9</v>
      </c>
      <c r="F71" s="60">
        <v>13.45</v>
      </c>
      <c r="G71" s="3" t="s">
        <v>12</v>
      </c>
      <c r="H71" s="3">
        <v>64</v>
      </c>
      <c r="I71" s="57">
        <v>1.6917000000000001E-2</v>
      </c>
      <c r="J71" s="57">
        <v>1.6775000000000002E-2</v>
      </c>
      <c r="K71" s="58">
        <v>84456.9</v>
      </c>
      <c r="L71" s="58">
        <v>1416.7</v>
      </c>
      <c r="M71" s="60">
        <v>17.23</v>
      </c>
    </row>
    <row r="72" spans="1:13" x14ac:dyDescent="0.35">
      <c r="A72" s="3">
        <v>65</v>
      </c>
      <c r="B72" s="57">
        <v>3.3569000000000002E-2</v>
      </c>
      <c r="C72" s="57">
        <v>3.3015000000000003E-2</v>
      </c>
      <c r="D72" s="58">
        <v>72495.7</v>
      </c>
      <c r="E72" s="58">
        <v>2393.4</v>
      </c>
      <c r="F72" s="60">
        <v>12.84</v>
      </c>
      <c r="G72" s="3" t="s">
        <v>12</v>
      </c>
      <c r="H72" s="3">
        <v>65</v>
      </c>
      <c r="I72" s="57">
        <v>1.8905999999999999E-2</v>
      </c>
      <c r="J72" s="57">
        <v>1.8728999999999999E-2</v>
      </c>
      <c r="K72" s="58">
        <v>83040.2</v>
      </c>
      <c r="L72" s="58">
        <v>1555.3</v>
      </c>
      <c r="M72" s="60">
        <v>16.510000000000002</v>
      </c>
    </row>
    <row r="73" spans="1:13" x14ac:dyDescent="0.35">
      <c r="A73" s="3">
        <v>66</v>
      </c>
      <c r="B73" s="57">
        <v>3.5970000000000002E-2</v>
      </c>
      <c r="C73" s="57">
        <v>3.5334999999999998E-2</v>
      </c>
      <c r="D73" s="58">
        <v>70102.3</v>
      </c>
      <c r="E73" s="58">
        <v>2477</v>
      </c>
      <c r="F73" s="60">
        <v>12.26</v>
      </c>
      <c r="G73" s="3" t="s">
        <v>12</v>
      </c>
      <c r="H73" s="3">
        <v>66</v>
      </c>
      <c r="I73" s="57">
        <v>2.0160000000000001E-2</v>
      </c>
      <c r="J73" s="57">
        <v>1.9959000000000001E-2</v>
      </c>
      <c r="K73" s="58">
        <v>81484.899999999994</v>
      </c>
      <c r="L73" s="58">
        <v>1626.4</v>
      </c>
      <c r="M73" s="60">
        <v>15.82</v>
      </c>
    </row>
    <row r="74" spans="1:13" x14ac:dyDescent="0.35">
      <c r="A74" s="3">
        <v>67</v>
      </c>
      <c r="B74" s="57">
        <v>3.8868E-2</v>
      </c>
      <c r="C74" s="57">
        <v>3.8127000000000001E-2</v>
      </c>
      <c r="D74" s="58">
        <v>67625.3</v>
      </c>
      <c r="E74" s="58">
        <v>2578.4</v>
      </c>
      <c r="F74" s="60">
        <v>11.7</v>
      </c>
      <c r="G74" s="3" t="s">
        <v>12</v>
      </c>
      <c r="H74" s="3">
        <v>67</v>
      </c>
      <c r="I74" s="57">
        <v>2.2009000000000001E-2</v>
      </c>
      <c r="J74" s="57">
        <v>2.1769E-2</v>
      </c>
      <c r="K74" s="58">
        <v>79858.600000000006</v>
      </c>
      <c r="L74" s="58">
        <v>1738.5</v>
      </c>
      <c r="M74" s="60">
        <v>15.13</v>
      </c>
    </row>
    <row r="75" spans="1:13" x14ac:dyDescent="0.35">
      <c r="A75" s="3">
        <v>68</v>
      </c>
      <c r="B75" s="57">
        <v>4.0577000000000002E-2</v>
      </c>
      <c r="C75" s="57">
        <v>3.9771000000000001E-2</v>
      </c>
      <c r="D75" s="58">
        <v>65046.9</v>
      </c>
      <c r="E75" s="58">
        <v>2587</v>
      </c>
      <c r="F75" s="60">
        <v>11.14</v>
      </c>
      <c r="G75" s="3" t="s">
        <v>12</v>
      </c>
      <c r="H75" s="3">
        <v>68</v>
      </c>
      <c r="I75" s="57">
        <v>2.4343E-2</v>
      </c>
      <c r="J75" s="57">
        <v>2.4049999999999998E-2</v>
      </c>
      <c r="K75" s="58">
        <v>78120.100000000006</v>
      </c>
      <c r="L75" s="58">
        <v>1878.8</v>
      </c>
      <c r="M75" s="60">
        <v>14.45</v>
      </c>
    </row>
    <row r="76" spans="1:13" x14ac:dyDescent="0.35">
      <c r="A76" s="3">
        <v>69</v>
      </c>
      <c r="B76" s="57">
        <v>4.6814000000000001E-2</v>
      </c>
      <c r="C76" s="57">
        <v>4.5742999999999999E-2</v>
      </c>
      <c r="D76" s="58">
        <v>62460</v>
      </c>
      <c r="E76" s="58">
        <v>2857.1</v>
      </c>
      <c r="F76" s="60">
        <v>10.58</v>
      </c>
      <c r="G76" s="3" t="s">
        <v>12</v>
      </c>
      <c r="H76" s="3">
        <v>69</v>
      </c>
      <c r="I76" s="57">
        <v>2.7508999999999999E-2</v>
      </c>
      <c r="J76" s="57">
        <v>2.7136E-2</v>
      </c>
      <c r="K76" s="58">
        <v>76241.3</v>
      </c>
      <c r="L76" s="58">
        <v>2068.9</v>
      </c>
      <c r="M76" s="60">
        <v>13.8</v>
      </c>
    </row>
    <row r="77" spans="1:13" x14ac:dyDescent="0.35">
      <c r="A77" s="3">
        <v>70</v>
      </c>
      <c r="B77" s="57">
        <v>5.0075000000000001E-2</v>
      </c>
      <c r="C77" s="57">
        <v>4.8852E-2</v>
      </c>
      <c r="D77" s="58">
        <v>59602.8</v>
      </c>
      <c r="E77" s="58">
        <v>2911.7</v>
      </c>
      <c r="F77" s="60">
        <v>10.06</v>
      </c>
      <c r="G77" s="3" t="s">
        <v>12</v>
      </c>
      <c r="H77" s="3">
        <v>70</v>
      </c>
      <c r="I77" s="57">
        <v>2.9359E-2</v>
      </c>
      <c r="J77" s="57">
        <v>2.8934000000000001E-2</v>
      </c>
      <c r="K77" s="58">
        <v>74172.5</v>
      </c>
      <c r="L77" s="58">
        <v>2146.1</v>
      </c>
      <c r="M77" s="60">
        <v>13.17</v>
      </c>
    </row>
    <row r="78" spans="1:13" x14ac:dyDescent="0.35">
      <c r="A78" s="3">
        <v>71</v>
      </c>
      <c r="B78" s="57">
        <v>5.5168000000000002E-2</v>
      </c>
      <c r="C78" s="57">
        <v>5.3686999999999999E-2</v>
      </c>
      <c r="D78" s="58">
        <v>56691.1</v>
      </c>
      <c r="E78" s="58">
        <v>3043.6</v>
      </c>
      <c r="F78" s="60">
        <v>9.5500000000000007</v>
      </c>
      <c r="G78" s="3" t="s">
        <v>12</v>
      </c>
      <c r="H78" s="3">
        <v>71</v>
      </c>
      <c r="I78" s="57">
        <v>3.0454999999999999E-2</v>
      </c>
      <c r="J78" s="57">
        <v>2.9998E-2</v>
      </c>
      <c r="K78" s="58">
        <v>72026.3</v>
      </c>
      <c r="L78" s="58">
        <v>2160.6999999999998</v>
      </c>
      <c r="M78" s="60">
        <v>12.55</v>
      </c>
    </row>
    <row r="79" spans="1:13" x14ac:dyDescent="0.35">
      <c r="A79" s="3">
        <v>72</v>
      </c>
      <c r="B79" s="57">
        <v>5.9833999999999998E-2</v>
      </c>
      <c r="C79" s="57">
        <v>5.8096000000000002E-2</v>
      </c>
      <c r="D79" s="58">
        <v>53647.5</v>
      </c>
      <c r="E79" s="58">
        <v>3116.7</v>
      </c>
      <c r="F79" s="60">
        <v>9.07</v>
      </c>
      <c r="G79" s="3" t="s">
        <v>12</v>
      </c>
      <c r="H79" s="3">
        <v>72</v>
      </c>
      <c r="I79" s="57">
        <v>3.5563999999999998E-2</v>
      </c>
      <c r="J79" s="57">
        <v>3.4942000000000001E-2</v>
      </c>
      <c r="K79" s="58">
        <v>69865.7</v>
      </c>
      <c r="L79" s="58">
        <v>2441.3000000000002</v>
      </c>
      <c r="M79" s="60">
        <v>11.92</v>
      </c>
    </row>
    <row r="80" spans="1:13" x14ac:dyDescent="0.35">
      <c r="A80" s="3">
        <v>73</v>
      </c>
      <c r="B80" s="57">
        <v>6.6665000000000002E-2</v>
      </c>
      <c r="C80" s="57">
        <v>6.4515000000000003E-2</v>
      </c>
      <c r="D80" s="58">
        <v>50530.8</v>
      </c>
      <c r="E80" s="58">
        <v>3260</v>
      </c>
      <c r="F80" s="60">
        <v>8.6</v>
      </c>
      <c r="G80" s="3" t="s">
        <v>12</v>
      </c>
      <c r="H80" s="3">
        <v>73</v>
      </c>
      <c r="I80" s="57">
        <v>3.6896999999999999E-2</v>
      </c>
      <c r="J80" s="57">
        <v>3.6228999999999997E-2</v>
      </c>
      <c r="K80" s="58">
        <v>67424.399999999994</v>
      </c>
      <c r="L80" s="58">
        <v>2442.6999999999998</v>
      </c>
      <c r="M80" s="60">
        <v>11.33</v>
      </c>
    </row>
    <row r="81" spans="1:13" x14ac:dyDescent="0.35">
      <c r="A81" s="3">
        <v>74</v>
      </c>
      <c r="B81" s="57">
        <v>7.2173000000000001E-2</v>
      </c>
      <c r="C81" s="57">
        <v>6.9658999999999999E-2</v>
      </c>
      <c r="D81" s="58">
        <v>47270.8</v>
      </c>
      <c r="E81" s="58">
        <v>3292.8</v>
      </c>
      <c r="F81" s="60">
        <v>8.16</v>
      </c>
      <c r="G81" s="3" t="s">
        <v>12</v>
      </c>
      <c r="H81" s="3">
        <v>74</v>
      </c>
      <c r="I81" s="57">
        <v>4.1035000000000002E-2</v>
      </c>
      <c r="J81" s="57">
        <v>4.0210000000000003E-2</v>
      </c>
      <c r="K81" s="58">
        <v>64981.7</v>
      </c>
      <c r="L81" s="58">
        <v>2612.9</v>
      </c>
      <c r="M81" s="60">
        <v>10.74</v>
      </c>
    </row>
    <row r="82" spans="1:13" x14ac:dyDescent="0.35">
      <c r="A82" s="3">
        <v>75</v>
      </c>
      <c r="B82" s="57">
        <v>7.6203999999999994E-2</v>
      </c>
      <c r="C82" s="57">
        <v>7.3407E-2</v>
      </c>
      <c r="D82" s="58">
        <v>43978</v>
      </c>
      <c r="E82" s="58">
        <v>3228.3</v>
      </c>
      <c r="F82" s="60">
        <v>7.73</v>
      </c>
      <c r="G82" s="3" t="s">
        <v>12</v>
      </c>
      <c r="H82" s="3">
        <v>75</v>
      </c>
      <c r="I82" s="57">
        <v>4.7396000000000001E-2</v>
      </c>
      <c r="J82" s="57">
        <v>4.6299E-2</v>
      </c>
      <c r="K82" s="58">
        <v>62368.800000000003</v>
      </c>
      <c r="L82" s="58">
        <v>2887.6</v>
      </c>
      <c r="M82" s="60">
        <v>10.17</v>
      </c>
    </row>
    <row r="83" spans="1:13" x14ac:dyDescent="0.35">
      <c r="A83" s="3">
        <v>76</v>
      </c>
      <c r="B83" s="57">
        <v>8.7011000000000005E-2</v>
      </c>
      <c r="C83" s="57">
        <v>8.3382999999999999E-2</v>
      </c>
      <c r="D83" s="58">
        <v>40749.699999999997</v>
      </c>
      <c r="E83" s="58">
        <v>3397.8</v>
      </c>
      <c r="F83" s="60">
        <v>7.3</v>
      </c>
      <c r="G83" s="3" t="s">
        <v>12</v>
      </c>
      <c r="H83" s="3">
        <v>76</v>
      </c>
      <c r="I83" s="57">
        <v>5.1082000000000002E-2</v>
      </c>
      <c r="J83" s="57">
        <v>4.981E-2</v>
      </c>
      <c r="K83" s="58">
        <v>59481.2</v>
      </c>
      <c r="L83" s="58">
        <v>2962.8</v>
      </c>
      <c r="M83" s="60">
        <v>9.64</v>
      </c>
    </row>
    <row r="84" spans="1:13" x14ac:dyDescent="0.35">
      <c r="A84" s="3">
        <v>77</v>
      </c>
      <c r="B84" s="57">
        <v>8.9869000000000004E-2</v>
      </c>
      <c r="C84" s="57">
        <v>8.6003999999999997E-2</v>
      </c>
      <c r="D84" s="58">
        <v>37351.9</v>
      </c>
      <c r="E84" s="58">
        <v>3212.4</v>
      </c>
      <c r="F84" s="60">
        <v>6.92</v>
      </c>
      <c r="G84" s="3" t="s">
        <v>12</v>
      </c>
      <c r="H84" s="3">
        <v>77</v>
      </c>
      <c r="I84" s="57">
        <v>5.5739999999999998E-2</v>
      </c>
      <c r="J84" s="57">
        <v>5.4228999999999999E-2</v>
      </c>
      <c r="K84" s="58">
        <v>56518.5</v>
      </c>
      <c r="L84" s="58">
        <v>3064.9</v>
      </c>
      <c r="M84" s="60">
        <v>9.1199999999999992</v>
      </c>
    </row>
    <row r="85" spans="1:13" x14ac:dyDescent="0.35">
      <c r="A85" s="3">
        <v>78</v>
      </c>
      <c r="B85" s="57">
        <v>0.102103</v>
      </c>
      <c r="C85" s="57">
        <v>9.7143999999999994E-2</v>
      </c>
      <c r="D85" s="58">
        <v>34139.4</v>
      </c>
      <c r="E85" s="58">
        <v>3316.4</v>
      </c>
      <c r="F85" s="60">
        <v>6.52</v>
      </c>
      <c r="G85" s="3" t="s">
        <v>12</v>
      </c>
      <c r="H85" s="3">
        <v>78</v>
      </c>
      <c r="I85" s="57">
        <v>6.0068000000000003E-2</v>
      </c>
      <c r="J85" s="57">
        <v>5.8317000000000001E-2</v>
      </c>
      <c r="K85" s="58">
        <v>53453.5</v>
      </c>
      <c r="L85" s="58">
        <v>3117.2</v>
      </c>
      <c r="M85" s="60">
        <v>8.61</v>
      </c>
    </row>
    <row r="86" spans="1:13" x14ac:dyDescent="0.35">
      <c r="A86" s="3">
        <v>79</v>
      </c>
      <c r="B86" s="57">
        <v>0.105254</v>
      </c>
      <c r="C86" s="57">
        <v>9.9991999999999998E-2</v>
      </c>
      <c r="D86" s="58">
        <v>30823</v>
      </c>
      <c r="E86" s="58">
        <v>3082</v>
      </c>
      <c r="F86" s="60">
        <v>6.17</v>
      </c>
      <c r="G86" s="3" t="s">
        <v>12</v>
      </c>
      <c r="H86" s="3">
        <v>79</v>
      </c>
      <c r="I86" s="57">
        <v>6.4741000000000007E-2</v>
      </c>
      <c r="J86" s="57">
        <v>6.2711000000000003E-2</v>
      </c>
      <c r="K86" s="58">
        <v>50336.3</v>
      </c>
      <c r="L86" s="58">
        <v>3156.6</v>
      </c>
      <c r="M86" s="60">
        <v>8.11</v>
      </c>
    </row>
    <row r="87" spans="1:13" x14ac:dyDescent="0.35">
      <c r="A87" s="3">
        <v>80</v>
      </c>
      <c r="B87" s="57">
        <v>0.114097</v>
      </c>
      <c r="C87" s="57">
        <v>0.10793999999999999</v>
      </c>
      <c r="D87" s="58">
        <v>27741</v>
      </c>
      <c r="E87" s="58">
        <v>2994.3</v>
      </c>
      <c r="F87" s="60">
        <v>5.8</v>
      </c>
      <c r="G87" s="3" t="s">
        <v>12</v>
      </c>
      <c r="H87" s="3">
        <v>80</v>
      </c>
      <c r="I87" s="57">
        <v>7.2816000000000006E-2</v>
      </c>
      <c r="J87" s="57">
        <v>7.0258000000000001E-2</v>
      </c>
      <c r="K87" s="58">
        <v>47179.7</v>
      </c>
      <c r="L87" s="58">
        <v>3314.8</v>
      </c>
      <c r="M87" s="60">
        <v>7.62</v>
      </c>
    </row>
    <row r="88" spans="1:13" x14ac:dyDescent="0.35">
      <c r="A88" s="3">
        <v>81</v>
      </c>
      <c r="B88" s="57">
        <v>0.13078400000000001</v>
      </c>
      <c r="C88" s="57">
        <v>0.122756</v>
      </c>
      <c r="D88" s="58">
        <v>24746.6</v>
      </c>
      <c r="E88" s="58">
        <v>3037.8</v>
      </c>
      <c r="F88" s="60">
        <v>5.44</v>
      </c>
      <c r="G88" s="3" t="s">
        <v>12</v>
      </c>
      <c r="H88" s="3">
        <v>81</v>
      </c>
      <c r="I88" s="57">
        <v>7.8989000000000004E-2</v>
      </c>
      <c r="J88" s="57">
        <v>7.5986999999999999E-2</v>
      </c>
      <c r="K88" s="58">
        <v>43864.9</v>
      </c>
      <c r="L88" s="58">
        <v>3333.2</v>
      </c>
      <c r="M88" s="60">
        <v>7.16</v>
      </c>
    </row>
    <row r="89" spans="1:13" x14ac:dyDescent="0.35">
      <c r="A89" s="3">
        <v>82</v>
      </c>
      <c r="B89" s="57">
        <v>0.14421700000000001</v>
      </c>
      <c r="C89" s="57">
        <v>0.134518</v>
      </c>
      <c r="D89" s="58">
        <v>21708.799999999999</v>
      </c>
      <c r="E89" s="58">
        <v>2920.2</v>
      </c>
      <c r="F89" s="60">
        <v>5.14</v>
      </c>
      <c r="G89" s="3" t="s">
        <v>12</v>
      </c>
      <c r="H89" s="3">
        <v>82</v>
      </c>
      <c r="I89" s="57">
        <v>8.8947999999999999E-2</v>
      </c>
      <c r="J89" s="57">
        <v>8.516E-2</v>
      </c>
      <c r="K89" s="58">
        <v>40531.699999999997</v>
      </c>
      <c r="L89" s="58">
        <v>3451.7</v>
      </c>
      <c r="M89" s="60">
        <v>6.71</v>
      </c>
    </row>
    <row r="90" spans="1:13" x14ac:dyDescent="0.35">
      <c r="A90" s="3">
        <v>83</v>
      </c>
      <c r="B90" s="57">
        <v>0.153004</v>
      </c>
      <c r="C90" s="57">
        <v>0.14213000000000001</v>
      </c>
      <c r="D90" s="58">
        <v>18788.599999999999</v>
      </c>
      <c r="E90" s="58">
        <v>2670.4</v>
      </c>
      <c r="F90" s="60">
        <v>4.8600000000000003</v>
      </c>
      <c r="G90" s="3" t="s">
        <v>12</v>
      </c>
      <c r="H90" s="3">
        <v>83</v>
      </c>
      <c r="I90" s="57">
        <v>0.100462</v>
      </c>
      <c r="J90" s="57">
        <v>9.5657000000000006E-2</v>
      </c>
      <c r="K90" s="58">
        <v>37080</v>
      </c>
      <c r="L90" s="58">
        <v>3547</v>
      </c>
      <c r="M90" s="60">
        <v>6.29</v>
      </c>
    </row>
    <row r="91" spans="1:13" x14ac:dyDescent="0.35">
      <c r="A91" s="3">
        <v>84</v>
      </c>
      <c r="B91" s="57">
        <v>0.166575</v>
      </c>
      <c r="C91" s="57">
        <v>0.15376799999999999</v>
      </c>
      <c r="D91" s="58">
        <v>16118.2</v>
      </c>
      <c r="E91" s="58">
        <v>2478.5</v>
      </c>
      <c r="F91" s="60">
        <v>4.58</v>
      </c>
      <c r="G91" s="3" t="s">
        <v>12</v>
      </c>
      <c r="H91" s="3">
        <v>84</v>
      </c>
      <c r="I91" s="57">
        <v>0.110362</v>
      </c>
      <c r="J91" s="57">
        <v>0.10459</v>
      </c>
      <c r="K91" s="58">
        <v>33533</v>
      </c>
      <c r="L91" s="58">
        <v>3507.2</v>
      </c>
      <c r="M91" s="60">
        <v>5.9</v>
      </c>
    </row>
    <row r="92" spans="1:13" x14ac:dyDescent="0.35">
      <c r="A92" s="3">
        <v>85</v>
      </c>
      <c r="B92" s="57">
        <v>0.175787</v>
      </c>
      <c r="C92" s="57">
        <v>0.16158500000000001</v>
      </c>
      <c r="D92" s="58">
        <v>13639.7</v>
      </c>
      <c r="E92" s="58">
        <v>2204</v>
      </c>
      <c r="F92" s="60">
        <v>4.32</v>
      </c>
      <c r="G92" s="3" t="s">
        <v>12</v>
      </c>
      <c r="H92" s="3">
        <v>85</v>
      </c>
      <c r="I92" s="57">
        <v>0.11536399999999999</v>
      </c>
      <c r="J92" s="57">
        <v>0.109073</v>
      </c>
      <c r="K92" s="58">
        <v>30025.8</v>
      </c>
      <c r="L92" s="58">
        <v>3275</v>
      </c>
      <c r="M92" s="60">
        <v>5.53</v>
      </c>
    </row>
    <row r="93" spans="1:13" x14ac:dyDescent="0.35">
      <c r="A93" s="3">
        <v>86</v>
      </c>
      <c r="B93" s="57">
        <v>0.19186500000000001</v>
      </c>
      <c r="C93" s="57">
        <v>0.17507</v>
      </c>
      <c r="D93" s="58">
        <v>11435.7</v>
      </c>
      <c r="E93" s="58">
        <v>2002.1</v>
      </c>
      <c r="F93" s="60">
        <v>4.05</v>
      </c>
      <c r="G93" s="3" t="s">
        <v>12</v>
      </c>
      <c r="H93" s="3">
        <v>86</v>
      </c>
      <c r="I93" s="57">
        <v>0.12778100000000001</v>
      </c>
      <c r="J93" s="57">
        <v>0.12010700000000001</v>
      </c>
      <c r="K93" s="58">
        <v>26750.799999999999</v>
      </c>
      <c r="L93" s="58">
        <v>3213</v>
      </c>
      <c r="M93" s="60">
        <v>5.14</v>
      </c>
    </row>
    <row r="94" spans="1:13" x14ac:dyDescent="0.35">
      <c r="A94" s="3">
        <v>87</v>
      </c>
      <c r="B94" s="57">
        <v>0.21385399999999999</v>
      </c>
      <c r="C94" s="57">
        <v>0.19319600000000001</v>
      </c>
      <c r="D94" s="58">
        <v>9433.7000000000007</v>
      </c>
      <c r="E94" s="58">
        <v>1822.5</v>
      </c>
      <c r="F94" s="60">
        <v>3.81</v>
      </c>
      <c r="G94" s="3" t="s">
        <v>12</v>
      </c>
      <c r="H94" s="3">
        <v>87</v>
      </c>
      <c r="I94" s="57">
        <v>0.144066</v>
      </c>
      <c r="J94" s="57">
        <v>0.13438600000000001</v>
      </c>
      <c r="K94" s="58">
        <v>23537.8</v>
      </c>
      <c r="L94" s="58">
        <v>3163.1</v>
      </c>
      <c r="M94" s="60">
        <v>4.78</v>
      </c>
    </row>
    <row r="95" spans="1:13" x14ac:dyDescent="0.35">
      <c r="A95" s="3">
        <v>88</v>
      </c>
      <c r="B95" s="57">
        <v>0.23565800000000001</v>
      </c>
      <c r="C95" s="57">
        <v>0.210817</v>
      </c>
      <c r="D95" s="58">
        <v>7611.1</v>
      </c>
      <c r="E95" s="58">
        <v>1604.6</v>
      </c>
      <c r="F95" s="60">
        <v>3.6</v>
      </c>
      <c r="G95" s="3" t="s">
        <v>12</v>
      </c>
      <c r="H95" s="3">
        <v>88</v>
      </c>
      <c r="I95" s="57">
        <v>0.161329</v>
      </c>
      <c r="J95" s="57">
        <v>0.149287</v>
      </c>
      <c r="K95" s="58">
        <v>20374.7</v>
      </c>
      <c r="L95" s="58">
        <v>3041.7</v>
      </c>
      <c r="M95" s="60">
        <v>4.4400000000000004</v>
      </c>
    </row>
    <row r="96" spans="1:13" x14ac:dyDescent="0.35">
      <c r="A96" s="3">
        <v>89</v>
      </c>
      <c r="B96" s="57">
        <v>0.269704</v>
      </c>
      <c r="C96" s="57">
        <v>0.23765600000000001</v>
      </c>
      <c r="D96" s="58">
        <v>6006.6</v>
      </c>
      <c r="E96" s="58">
        <v>1427.5</v>
      </c>
      <c r="F96" s="60">
        <v>3.43</v>
      </c>
      <c r="G96" s="3" t="s">
        <v>12</v>
      </c>
      <c r="H96" s="3">
        <v>89</v>
      </c>
      <c r="I96" s="57">
        <v>0.178485</v>
      </c>
      <c r="J96" s="57">
        <v>0.16386100000000001</v>
      </c>
      <c r="K96" s="58">
        <v>17333</v>
      </c>
      <c r="L96" s="58">
        <v>2840.2</v>
      </c>
      <c r="M96" s="60">
        <v>4.13</v>
      </c>
    </row>
    <row r="97" spans="1:13" x14ac:dyDescent="0.35">
      <c r="A97" s="3">
        <v>90</v>
      </c>
      <c r="B97" s="57">
        <v>0.243121</v>
      </c>
      <c r="C97" s="57">
        <v>0.21676999999999999</v>
      </c>
      <c r="D97" s="58">
        <v>4579.1000000000004</v>
      </c>
      <c r="E97" s="58">
        <v>992.6</v>
      </c>
      <c r="F97" s="60">
        <v>3.34</v>
      </c>
      <c r="G97" s="3" t="s">
        <v>12</v>
      </c>
      <c r="H97" s="3">
        <v>90</v>
      </c>
      <c r="I97" s="57">
        <v>0.20111200000000001</v>
      </c>
      <c r="J97" s="57">
        <v>0.18273600000000001</v>
      </c>
      <c r="K97" s="58">
        <v>14492.8</v>
      </c>
      <c r="L97" s="58">
        <v>2648.4</v>
      </c>
      <c r="M97" s="60">
        <v>3.84</v>
      </c>
    </row>
    <row r="98" spans="1:13" x14ac:dyDescent="0.35">
      <c r="A98" s="3">
        <v>91</v>
      </c>
      <c r="B98" s="57">
        <v>0.25653700000000002</v>
      </c>
      <c r="C98" s="57">
        <v>0.22737199999999999</v>
      </c>
      <c r="D98" s="58">
        <v>3586.5</v>
      </c>
      <c r="E98" s="58">
        <v>815.5</v>
      </c>
      <c r="F98" s="60">
        <v>3.13</v>
      </c>
      <c r="G98" s="3" t="s">
        <v>12</v>
      </c>
      <c r="H98" s="3">
        <v>91</v>
      </c>
      <c r="I98" s="57">
        <v>0.21360599999999999</v>
      </c>
      <c r="J98" s="57">
        <v>0.192994</v>
      </c>
      <c r="K98" s="58">
        <v>11844.4</v>
      </c>
      <c r="L98" s="58">
        <v>2285.9</v>
      </c>
      <c r="M98" s="60">
        <v>3.59</v>
      </c>
    </row>
    <row r="99" spans="1:13" x14ac:dyDescent="0.35">
      <c r="A99" s="3">
        <v>92</v>
      </c>
      <c r="B99" s="57">
        <v>0.28199999999999997</v>
      </c>
      <c r="C99" s="57">
        <v>0.24715200000000001</v>
      </c>
      <c r="D99" s="58">
        <v>2771</v>
      </c>
      <c r="E99" s="58">
        <v>684.9</v>
      </c>
      <c r="F99" s="60">
        <v>2.9</v>
      </c>
      <c r="G99" s="3" t="s">
        <v>12</v>
      </c>
      <c r="H99" s="3">
        <v>92</v>
      </c>
      <c r="I99" s="57">
        <v>0.23908299999999999</v>
      </c>
      <c r="J99" s="57">
        <v>0.21355399999999999</v>
      </c>
      <c r="K99" s="58">
        <v>9558.5</v>
      </c>
      <c r="L99" s="58">
        <v>2041.3</v>
      </c>
      <c r="M99" s="60">
        <v>3.33</v>
      </c>
    </row>
    <row r="100" spans="1:13" x14ac:dyDescent="0.35">
      <c r="A100" s="3">
        <v>93</v>
      </c>
      <c r="B100" s="57">
        <v>0.35619000000000001</v>
      </c>
      <c r="C100" s="57">
        <v>0.302344</v>
      </c>
      <c r="D100" s="58">
        <v>2086.1</v>
      </c>
      <c r="E100" s="58">
        <v>630.70000000000005</v>
      </c>
      <c r="F100" s="60">
        <v>2.69</v>
      </c>
      <c r="G100" s="3" t="s">
        <v>12</v>
      </c>
      <c r="H100" s="3">
        <v>93</v>
      </c>
      <c r="I100" s="57">
        <v>0.26696300000000001</v>
      </c>
      <c r="J100" s="57">
        <v>0.23552400000000001</v>
      </c>
      <c r="K100" s="58">
        <v>7517.3</v>
      </c>
      <c r="L100" s="58">
        <v>1770.5</v>
      </c>
      <c r="M100" s="60">
        <v>3.1</v>
      </c>
    </row>
    <row r="101" spans="1:13" x14ac:dyDescent="0.35">
      <c r="A101" s="3">
        <v>94</v>
      </c>
      <c r="B101" s="57">
        <v>0.32840200000000003</v>
      </c>
      <c r="C101" s="57">
        <v>0.282084</v>
      </c>
      <c r="D101" s="58">
        <v>1455.4</v>
      </c>
      <c r="E101" s="58">
        <v>410.5</v>
      </c>
      <c r="F101" s="60">
        <v>2.64</v>
      </c>
      <c r="G101" s="3" t="s">
        <v>12</v>
      </c>
      <c r="H101" s="3">
        <v>94</v>
      </c>
      <c r="I101" s="57">
        <v>0.30721100000000001</v>
      </c>
      <c r="J101" s="57">
        <v>0.26630500000000001</v>
      </c>
      <c r="K101" s="58">
        <v>5746.8</v>
      </c>
      <c r="L101" s="58">
        <v>1530.4</v>
      </c>
      <c r="M101" s="60">
        <v>2.9</v>
      </c>
    </row>
    <row r="102" spans="1:13" x14ac:dyDescent="0.35">
      <c r="A102" s="3">
        <v>95</v>
      </c>
      <c r="B102" s="57">
        <v>0.373444</v>
      </c>
      <c r="C102" s="57">
        <v>0.31468499999999999</v>
      </c>
      <c r="D102" s="58">
        <v>1044.9000000000001</v>
      </c>
      <c r="E102" s="58">
        <v>328.8</v>
      </c>
      <c r="F102" s="60">
        <v>2.48</v>
      </c>
      <c r="G102" s="3" t="s">
        <v>12</v>
      </c>
      <c r="H102" s="3">
        <v>95</v>
      </c>
      <c r="I102" s="57">
        <v>0.31430999999999998</v>
      </c>
      <c r="J102" s="57">
        <v>0.271623</v>
      </c>
      <c r="K102" s="58">
        <v>4216.3999999999996</v>
      </c>
      <c r="L102" s="58">
        <v>1145.3</v>
      </c>
      <c r="M102" s="60">
        <v>2.77</v>
      </c>
    </row>
    <row r="103" spans="1:13" x14ac:dyDescent="0.35">
      <c r="A103" s="3">
        <v>96</v>
      </c>
      <c r="B103" s="57">
        <v>0.367089</v>
      </c>
      <c r="C103" s="57">
        <v>0.31015999999999999</v>
      </c>
      <c r="D103" s="58">
        <v>716.1</v>
      </c>
      <c r="E103" s="58">
        <v>222.1</v>
      </c>
      <c r="F103" s="60">
        <v>2.39</v>
      </c>
      <c r="G103" s="3" t="s">
        <v>12</v>
      </c>
      <c r="H103" s="3">
        <v>96</v>
      </c>
      <c r="I103" s="57">
        <v>0.31761200000000001</v>
      </c>
      <c r="J103" s="57">
        <v>0.274086</v>
      </c>
      <c r="K103" s="58">
        <v>3071.1</v>
      </c>
      <c r="L103" s="58">
        <v>841.7</v>
      </c>
      <c r="M103" s="60">
        <v>2.62</v>
      </c>
    </row>
    <row r="104" spans="1:13" x14ac:dyDescent="0.35">
      <c r="A104" s="3">
        <v>97</v>
      </c>
      <c r="B104" s="57">
        <v>0.42346899999999998</v>
      </c>
      <c r="C104" s="57">
        <v>0.34947400000000001</v>
      </c>
      <c r="D104" s="58">
        <v>494</v>
      </c>
      <c r="E104" s="58">
        <v>172.6</v>
      </c>
      <c r="F104" s="60">
        <v>2.25</v>
      </c>
      <c r="G104" s="3" t="s">
        <v>12</v>
      </c>
      <c r="H104" s="3">
        <v>97</v>
      </c>
      <c r="I104" s="57">
        <v>0.367031</v>
      </c>
      <c r="J104" s="57">
        <v>0.31011899999999998</v>
      </c>
      <c r="K104" s="58">
        <v>2229.4</v>
      </c>
      <c r="L104" s="58">
        <v>691.4</v>
      </c>
      <c r="M104" s="60">
        <v>2.42</v>
      </c>
    </row>
    <row r="105" spans="1:13" x14ac:dyDescent="0.35">
      <c r="A105" s="3">
        <v>98</v>
      </c>
      <c r="B105" s="57">
        <v>0.430894</v>
      </c>
      <c r="C105" s="57">
        <v>0.35451500000000002</v>
      </c>
      <c r="D105" s="58">
        <v>321.3</v>
      </c>
      <c r="E105" s="58">
        <v>113.9</v>
      </c>
      <c r="F105" s="60">
        <v>2.1800000000000002</v>
      </c>
      <c r="G105" s="3" t="s">
        <v>12</v>
      </c>
      <c r="H105" s="3">
        <v>98</v>
      </c>
      <c r="I105" s="57">
        <v>0.42479099999999997</v>
      </c>
      <c r="J105" s="57">
        <v>0.35037299999999999</v>
      </c>
      <c r="K105" s="58">
        <v>1538</v>
      </c>
      <c r="L105" s="58">
        <v>538.9</v>
      </c>
      <c r="M105" s="60">
        <v>2.29</v>
      </c>
    </row>
    <row r="106" spans="1:13" x14ac:dyDescent="0.35">
      <c r="A106" s="3">
        <v>99</v>
      </c>
      <c r="B106" s="57">
        <v>0.38666699999999998</v>
      </c>
      <c r="C106" s="57">
        <v>0.32402199999999998</v>
      </c>
      <c r="D106" s="58">
        <v>207.4</v>
      </c>
      <c r="E106" s="58">
        <v>67.2</v>
      </c>
      <c r="F106" s="60">
        <v>2.11</v>
      </c>
      <c r="G106" s="3" t="s">
        <v>12</v>
      </c>
      <c r="H106" s="3">
        <v>99</v>
      </c>
      <c r="I106" s="57">
        <v>0.38888899999999998</v>
      </c>
      <c r="J106" s="57">
        <v>0.32558100000000001</v>
      </c>
      <c r="K106" s="58">
        <v>999.1</v>
      </c>
      <c r="L106" s="58">
        <v>325.3</v>
      </c>
      <c r="M106" s="60">
        <v>2.25</v>
      </c>
    </row>
    <row r="107" spans="1:13" x14ac:dyDescent="0.35">
      <c r="A107" s="3">
        <v>100</v>
      </c>
      <c r="B107" s="3">
        <v>0.43137300000000001</v>
      </c>
      <c r="C107" s="3">
        <v>0.35483900000000002</v>
      </c>
      <c r="D107" s="3">
        <v>140.19999999999999</v>
      </c>
      <c r="E107" s="3">
        <v>49.8</v>
      </c>
      <c r="F107" s="3">
        <v>1.88</v>
      </c>
      <c r="G107" s="3" t="s">
        <v>12</v>
      </c>
      <c r="H107" s="3">
        <v>100</v>
      </c>
      <c r="I107" s="3">
        <v>0.41614899999999999</v>
      </c>
      <c r="J107" s="3">
        <v>0.34447299999999997</v>
      </c>
      <c r="K107" s="3">
        <v>673.8</v>
      </c>
      <c r="L107" s="3">
        <v>232.1</v>
      </c>
      <c r="M107" s="3">
        <v>2.09</v>
      </c>
    </row>
  </sheetData>
  <pageMargins left="0.7" right="0.7" top="0.75" bottom="0.75" header="0.3" footer="0.3"/>
  <pageSetup paperSize="9"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18</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9.7339999999999996E-3</v>
      </c>
      <c r="C7" s="57">
        <v>9.6869999999999994E-3</v>
      </c>
      <c r="D7" s="58">
        <v>100000</v>
      </c>
      <c r="E7" s="58">
        <v>968.7</v>
      </c>
      <c r="F7" s="60">
        <v>70.349999999999994</v>
      </c>
      <c r="G7" s="3" t="s">
        <v>12</v>
      </c>
      <c r="H7" s="3">
        <v>0</v>
      </c>
      <c r="I7" s="57">
        <v>7.2550000000000002E-3</v>
      </c>
      <c r="J7" s="57">
        <v>7.2290000000000002E-3</v>
      </c>
      <c r="K7" s="58">
        <v>100000</v>
      </c>
      <c r="L7" s="58">
        <v>722.9</v>
      </c>
      <c r="M7" s="60">
        <v>76.5</v>
      </c>
    </row>
    <row r="8" spans="1:13" x14ac:dyDescent="0.35">
      <c r="A8" s="3">
        <v>1</v>
      </c>
      <c r="B8" s="57">
        <v>6.8999999999999997E-4</v>
      </c>
      <c r="C8" s="57">
        <v>6.8900000000000005E-4</v>
      </c>
      <c r="D8" s="58">
        <v>99031.3</v>
      </c>
      <c r="E8" s="58">
        <v>68.3</v>
      </c>
      <c r="F8" s="60">
        <v>70.040000000000006</v>
      </c>
      <c r="G8" s="3" t="s">
        <v>12</v>
      </c>
      <c r="H8" s="3">
        <v>1</v>
      </c>
      <c r="I8" s="57">
        <v>5.53E-4</v>
      </c>
      <c r="J8" s="57">
        <v>5.53E-4</v>
      </c>
      <c r="K8" s="58">
        <v>99277.1</v>
      </c>
      <c r="L8" s="58">
        <v>54.9</v>
      </c>
      <c r="M8" s="60">
        <v>76.06</v>
      </c>
    </row>
    <row r="9" spans="1:13" x14ac:dyDescent="0.35">
      <c r="A9" s="3">
        <v>2</v>
      </c>
      <c r="B9" s="57">
        <v>4.06E-4</v>
      </c>
      <c r="C9" s="57">
        <v>4.06E-4</v>
      </c>
      <c r="D9" s="58">
        <v>98963</v>
      </c>
      <c r="E9" s="58">
        <v>40.200000000000003</v>
      </c>
      <c r="F9" s="60">
        <v>69.08</v>
      </c>
      <c r="G9" s="3" t="s">
        <v>12</v>
      </c>
      <c r="H9" s="3">
        <v>2</v>
      </c>
      <c r="I9" s="57">
        <v>3.7100000000000002E-4</v>
      </c>
      <c r="J9" s="57">
        <v>3.7100000000000002E-4</v>
      </c>
      <c r="K9" s="58">
        <v>99222.2</v>
      </c>
      <c r="L9" s="58">
        <v>36.799999999999997</v>
      </c>
      <c r="M9" s="60">
        <v>75.099999999999994</v>
      </c>
    </row>
    <row r="10" spans="1:13" x14ac:dyDescent="0.35">
      <c r="A10" s="3">
        <v>3</v>
      </c>
      <c r="B10" s="57">
        <v>3.6999999999999999E-4</v>
      </c>
      <c r="C10" s="57">
        <v>3.6999999999999999E-4</v>
      </c>
      <c r="D10" s="58">
        <v>98922.9</v>
      </c>
      <c r="E10" s="58">
        <v>36.6</v>
      </c>
      <c r="F10" s="60">
        <v>68.11</v>
      </c>
      <c r="G10" s="3" t="s">
        <v>12</v>
      </c>
      <c r="H10" s="3">
        <v>3</v>
      </c>
      <c r="I10" s="57">
        <v>2.7900000000000001E-4</v>
      </c>
      <c r="J10" s="57">
        <v>2.7900000000000001E-4</v>
      </c>
      <c r="K10" s="58">
        <v>99185.5</v>
      </c>
      <c r="L10" s="58">
        <v>27.7</v>
      </c>
      <c r="M10" s="60">
        <v>74.13</v>
      </c>
    </row>
    <row r="11" spans="1:13" x14ac:dyDescent="0.35">
      <c r="A11" s="3">
        <v>4</v>
      </c>
      <c r="B11" s="57">
        <v>4.0000000000000002E-4</v>
      </c>
      <c r="C11" s="57">
        <v>4.0000000000000002E-4</v>
      </c>
      <c r="D11" s="58">
        <v>98886.3</v>
      </c>
      <c r="E11" s="58">
        <v>39.6</v>
      </c>
      <c r="F11" s="60">
        <v>67.14</v>
      </c>
      <c r="G11" s="3" t="s">
        <v>12</v>
      </c>
      <c r="H11" s="3">
        <v>4</v>
      </c>
      <c r="I11" s="57">
        <v>1.3899999999999999E-4</v>
      </c>
      <c r="J11" s="57">
        <v>1.3899999999999999E-4</v>
      </c>
      <c r="K11" s="58">
        <v>99157.8</v>
      </c>
      <c r="L11" s="58">
        <v>13.8</v>
      </c>
      <c r="M11" s="60">
        <v>73.150000000000006</v>
      </c>
    </row>
    <row r="12" spans="1:13" x14ac:dyDescent="0.35">
      <c r="A12" s="3">
        <v>5</v>
      </c>
      <c r="B12" s="57">
        <v>3.3100000000000002E-4</v>
      </c>
      <c r="C12" s="57">
        <v>3.3100000000000002E-4</v>
      </c>
      <c r="D12" s="58">
        <v>98846.7</v>
      </c>
      <c r="E12" s="58">
        <v>32.700000000000003</v>
      </c>
      <c r="F12" s="60">
        <v>66.16</v>
      </c>
      <c r="G12" s="3" t="s">
        <v>12</v>
      </c>
      <c r="H12" s="3">
        <v>5</v>
      </c>
      <c r="I12" s="57">
        <v>1.7899999999999999E-4</v>
      </c>
      <c r="J12" s="57">
        <v>1.7899999999999999E-4</v>
      </c>
      <c r="K12" s="58">
        <v>99143.9</v>
      </c>
      <c r="L12" s="58">
        <v>17.7</v>
      </c>
      <c r="M12" s="60">
        <v>72.16</v>
      </c>
    </row>
    <row r="13" spans="1:13" x14ac:dyDescent="0.35">
      <c r="A13" s="3">
        <v>6</v>
      </c>
      <c r="B13" s="57">
        <v>2.4800000000000001E-4</v>
      </c>
      <c r="C13" s="57">
        <v>2.4800000000000001E-4</v>
      </c>
      <c r="D13" s="58">
        <v>98814</v>
      </c>
      <c r="E13" s="58">
        <v>24.5</v>
      </c>
      <c r="F13" s="60">
        <v>65.180000000000007</v>
      </c>
      <c r="G13" s="3" t="s">
        <v>12</v>
      </c>
      <c r="H13" s="3">
        <v>6</v>
      </c>
      <c r="I13" s="57">
        <v>1.25E-4</v>
      </c>
      <c r="J13" s="57">
        <v>1.25E-4</v>
      </c>
      <c r="K13" s="58">
        <v>99126.2</v>
      </c>
      <c r="L13" s="58">
        <v>12.4</v>
      </c>
      <c r="M13" s="60">
        <v>71.17</v>
      </c>
    </row>
    <row r="14" spans="1:13" x14ac:dyDescent="0.35">
      <c r="A14" s="3">
        <v>7</v>
      </c>
      <c r="B14" s="57">
        <v>3.5E-4</v>
      </c>
      <c r="C14" s="57">
        <v>3.5E-4</v>
      </c>
      <c r="D14" s="58">
        <v>98789.5</v>
      </c>
      <c r="E14" s="58">
        <v>34.6</v>
      </c>
      <c r="F14" s="60">
        <v>64.2</v>
      </c>
      <c r="G14" s="3" t="s">
        <v>12</v>
      </c>
      <c r="H14" s="3">
        <v>7</v>
      </c>
      <c r="I14" s="57">
        <v>7.3999999999999996E-5</v>
      </c>
      <c r="J14" s="57">
        <v>7.3999999999999996E-5</v>
      </c>
      <c r="K14" s="58">
        <v>99113.8</v>
      </c>
      <c r="L14" s="58">
        <v>7.3</v>
      </c>
      <c r="M14" s="60">
        <v>70.180000000000007</v>
      </c>
    </row>
    <row r="15" spans="1:13" x14ac:dyDescent="0.35">
      <c r="A15" s="3">
        <v>8</v>
      </c>
      <c r="B15" s="57">
        <v>1.8799999999999999E-4</v>
      </c>
      <c r="C15" s="57">
        <v>1.8799999999999999E-4</v>
      </c>
      <c r="D15" s="58">
        <v>98754.9</v>
      </c>
      <c r="E15" s="58">
        <v>18.600000000000001</v>
      </c>
      <c r="F15" s="60">
        <v>63.22</v>
      </c>
      <c r="G15" s="3" t="s">
        <v>12</v>
      </c>
      <c r="H15" s="3">
        <v>8</v>
      </c>
      <c r="I15" s="57">
        <v>1.8599999999999999E-4</v>
      </c>
      <c r="J15" s="57">
        <v>1.8599999999999999E-4</v>
      </c>
      <c r="K15" s="58">
        <v>99106.5</v>
      </c>
      <c r="L15" s="58">
        <v>18.5</v>
      </c>
      <c r="M15" s="60">
        <v>69.180000000000007</v>
      </c>
    </row>
    <row r="16" spans="1:13" x14ac:dyDescent="0.35">
      <c r="A16" s="3">
        <v>9</v>
      </c>
      <c r="B16" s="57">
        <v>1.94E-4</v>
      </c>
      <c r="C16" s="57">
        <v>1.94E-4</v>
      </c>
      <c r="D16" s="58">
        <v>98736.4</v>
      </c>
      <c r="E16" s="58">
        <v>19.2</v>
      </c>
      <c r="F16" s="60">
        <v>62.24</v>
      </c>
      <c r="G16" s="3" t="s">
        <v>12</v>
      </c>
      <c r="H16" s="3">
        <v>9</v>
      </c>
      <c r="I16" s="57">
        <v>6.7999999999999999E-5</v>
      </c>
      <c r="J16" s="57">
        <v>6.7999999999999999E-5</v>
      </c>
      <c r="K16" s="58">
        <v>99088.1</v>
      </c>
      <c r="L16" s="58">
        <v>6.8</v>
      </c>
      <c r="M16" s="60">
        <v>68.2</v>
      </c>
    </row>
    <row r="17" spans="1:13" x14ac:dyDescent="0.35">
      <c r="A17" s="3">
        <v>10</v>
      </c>
      <c r="B17" s="57">
        <v>2.4800000000000001E-4</v>
      </c>
      <c r="C17" s="57">
        <v>2.4800000000000001E-4</v>
      </c>
      <c r="D17" s="58">
        <v>98717.2</v>
      </c>
      <c r="E17" s="58">
        <v>24.5</v>
      </c>
      <c r="F17" s="60">
        <v>61.25</v>
      </c>
      <c r="G17" s="3" t="s">
        <v>12</v>
      </c>
      <c r="H17" s="3">
        <v>10</v>
      </c>
      <c r="I17" s="57">
        <v>1.36E-4</v>
      </c>
      <c r="J17" s="57">
        <v>1.36E-4</v>
      </c>
      <c r="K17" s="58">
        <v>99081.3</v>
      </c>
      <c r="L17" s="58">
        <v>13.5</v>
      </c>
      <c r="M17" s="60">
        <v>67.2</v>
      </c>
    </row>
    <row r="18" spans="1:13" x14ac:dyDescent="0.35">
      <c r="A18" s="3">
        <v>11</v>
      </c>
      <c r="B18" s="57">
        <v>1.7799999999999999E-4</v>
      </c>
      <c r="C18" s="57">
        <v>1.7799999999999999E-4</v>
      </c>
      <c r="D18" s="58">
        <v>98692.7</v>
      </c>
      <c r="E18" s="58">
        <v>17.5</v>
      </c>
      <c r="F18" s="60">
        <v>60.26</v>
      </c>
      <c r="G18" s="3" t="s">
        <v>12</v>
      </c>
      <c r="H18" s="3">
        <v>11</v>
      </c>
      <c r="I18" s="57">
        <v>9.8999999999999994E-5</v>
      </c>
      <c r="J18" s="57">
        <v>9.8999999999999994E-5</v>
      </c>
      <c r="K18" s="58">
        <v>99067.8</v>
      </c>
      <c r="L18" s="58">
        <v>9.8000000000000007</v>
      </c>
      <c r="M18" s="60">
        <v>66.209999999999994</v>
      </c>
    </row>
    <row r="19" spans="1:13" x14ac:dyDescent="0.35">
      <c r="A19" s="3">
        <v>12</v>
      </c>
      <c r="B19" s="57">
        <v>2.8200000000000002E-4</v>
      </c>
      <c r="C19" s="57">
        <v>2.8200000000000002E-4</v>
      </c>
      <c r="D19" s="58">
        <v>98675.1</v>
      </c>
      <c r="E19" s="58">
        <v>27.8</v>
      </c>
      <c r="F19" s="60">
        <v>59.27</v>
      </c>
      <c r="G19" s="3" t="s">
        <v>12</v>
      </c>
      <c r="H19" s="3">
        <v>12</v>
      </c>
      <c r="I19" s="57">
        <v>2.0000000000000001E-4</v>
      </c>
      <c r="J19" s="57">
        <v>2.0000000000000001E-4</v>
      </c>
      <c r="K19" s="58">
        <v>99058</v>
      </c>
      <c r="L19" s="58">
        <v>19.8</v>
      </c>
      <c r="M19" s="60">
        <v>65.22</v>
      </c>
    </row>
    <row r="20" spans="1:13" x14ac:dyDescent="0.35">
      <c r="A20" s="3">
        <v>13</v>
      </c>
      <c r="B20" s="57">
        <v>2.9999999999999997E-4</v>
      </c>
      <c r="C20" s="57">
        <v>2.9999999999999997E-4</v>
      </c>
      <c r="D20" s="58">
        <v>98647.3</v>
      </c>
      <c r="E20" s="58">
        <v>29.6</v>
      </c>
      <c r="F20" s="60">
        <v>58.29</v>
      </c>
      <c r="G20" s="3" t="s">
        <v>12</v>
      </c>
      <c r="H20" s="3">
        <v>13</v>
      </c>
      <c r="I20" s="57">
        <v>1.8200000000000001E-4</v>
      </c>
      <c r="J20" s="57">
        <v>1.8200000000000001E-4</v>
      </c>
      <c r="K20" s="58">
        <v>99038.1</v>
      </c>
      <c r="L20" s="58">
        <v>18.100000000000001</v>
      </c>
      <c r="M20" s="60">
        <v>64.23</v>
      </c>
    </row>
    <row r="21" spans="1:13" x14ac:dyDescent="0.35">
      <c r="A21" s="3">
        <v>14</v>
      </c>
      <c r="B21" s="57">
        <v>3.57E-4</v>
      </c>
      <c r="C21" s="57">
        <v>3.57E-4</v>
      </c>
      <c r="D21" s="58">
        <v>98617.7</v>
      </c>
      <c r="E21" s="58">
        <v>35.200000000000003</v>
      </c>
      <c r="F21" s="60">
        <v>57.31</v>
      </c>
      <c r="G21" s="3" t="s">
        <v>12</v>
      </c>
      <c r="H21" s="3">
        <v>14</v>
      </c>
      <c r="I21" s="57">
        <v>2.0000000000000001E-4</v>
      </c>
      <c r="J21" s="57">
        <v>2.0000000000000001E-4</v>
      </c>
      <c r="K21" s="58">
        <v>99020.1</v>
      </c>
      <c r="L21" s="58">
        <v>19.8</v>
      </c>
      <c r="M21" s="60">
        <v>63.24</v>
      </c>
    </row>
    <row r="22" spans="1:13" x14ac:dyDescent="0.35">
      <c r="A22" s="3">
        <v>15</v>
      </c>
      <c r="B22" s="57">
        <v>3.9399999999999998E-4</v>
      </c>
      <c r="C22" s="57">
        <v>3.9399999999999998E-4</v>
      </c>
      <c r="D22" s="58">
        <v>98582.5</v>
      </c>
      <c r="E22" s="58">
        <v>38.799999999999997</v>
      </c>
      <c r="F22" s="60">
        <v>56.33</v>
      </c>
      <c r="G22" s="3" t="s">
        <v>12</v>
      </c>
      <c r="H22" s="3">
        <v>15</v>
      </c>
      <c r="I22" s="57">
        <v>2.22E-4</v>
      </c>
      <c r="J22" s="57">
        <v>2.22E-4</v>
      </c>
      <c r="K22" s="58">
        <v>99000.2</v>
      </c>
      <c r="L22" s="58">
        <v>22</v>
      </c>
      <c r="M22" s="60">
        <v>62.25</v>
      </c>
    </row>
    <row r="23" spans="1:13" x14ac:dyDescent="0.35">
      <c r="A23" s="3">
        <v>16</v>
      </c>
      <c r="B23" s="57">
        <v>6.0899999999999995E-4</v>
      </c>
      <c r="C23" s="57">
        <v>6.0899999999999995E-4</v>
      </c>
      <c r="D23" s="58">
        <v>98543.7</v>
      </c>
      <c r="E23" s="58">
        <v>60</v>
      </c>
      <c r="F23" s="60">
        <v>55.35</v>
      </c>
      <c r="G23" s="3" t="s">
        <v>12</v>
      </c>
      <c r="H23" s="3">
        <v>16</v>
      </c>
      <c r="I23" s="57">
        <v>3.1300000000000002E-4</v>
      </c>
      <c r="J23" s="57">
        <v>3.1300000000000002E-4</v>
      </c>
      <c r="K23" s="58">
        <v>98978.3</v>
      </c>
      <c r="L23" s="58">
        <v>31</v>
      </c>
      <c r="M23" s="60">
        <v>61.27</v>
      </c>
    </row>
    <row r="24" spans="1:13" x14ac:dyDescent="0.35">
      <c r="A24" s="3">
        <v>17</v>
      </c>
      <c r="B24" s="57">
        <v>1.0219999999999999E-3</v>
      </c>
      <c r="C24" s="57">
        <v>1.021E-3</v>
      </c>
      <c r="D24" s="58">
        <v>98483.7</v>
      </c>
      <c r="E24" s="58">
        <v>100.6</v>
      </c>
      <c r="F24" s="60">
        <v>54.38</v>
      </c>
      <c r="G24" s="3" t="s">
        <v>12</v>
      </c>
      <c r="H24" s="3">
        <v>17</v>
      </c>
      <c r="I24" s="57">
        <v>2.4600000000000002E-4</v>
      </c>
      <c r="J24" s="57">
        <v>2.4600000000000002E-4</v>
      </c>
      <c r="K24" s="58">
        <v>98947.3</v>
      </c>
      <c r="L24" s="58">
        <v>24.4</v>
      </c>
      <c r="M24" s="60">
        <v>60.29</v>
      </c>
    </row>
    <row r="25" spans="1:13" x14ac:dyDescent="0.35">
      <c r="A25" s="3">
        <v>18</v>
      </c>
      <c r="B25" s="57">
        <v>1.031E-3</v>
      </c>
      <c r="C25" s="57">
        <v>1.0300000000000001E-3</v>
      </c>
      <c r="D25" s="58">
        <v>98383.1</v>
      </c>
      <c r="E25" s="58">
        <v>101.3</v>
      </c>
      <c r="F25" s="60">
        <v>53.44</v>
      </c>
      <c r="G25" s="3" t="s">
        <v>12</v>
      </c>
      <c r="H25" s="3">
        <v>18</v>
      </c>
      <c r="I25" s="57">
        <v>2.9E-4</v>
      </c>
      <c r="J25" s="57">
        <v>2.8899999999999998E-4</v>
      </c>
      <c r="K25" s="58">
        <v>98922.9</v>
      </c>
      <c r="L25" s="58">
        <v>28.6</v>
      </c>
      <c r="M25" s="60">
        <v>59.3</v>
      </c>
    </row>
    <row r="26" spans="1:13" x14ac:dyDescent="0.35">
      <c r="A26" s="3">
        <v>19</v>
      </c>
      <c r="B26" s="57">
        <v>1.0870000000000001E-3</v>
      </c>
      <c r="C26" s="57">
        <v>1.0859999999999999E-3</v>
      </c>
      <c r="D26" s="58">
        <v>98281.8</v>
      </c>
      <c r="E26" s="58">
        <v>106.8</v>
      </c>
      <c r="F26" s="60">
        <v>52.49</v>
      </c>
      <c r="G26" s="3" t="s">
        <v>12</v>
      </c>
      <c r="H26" s="3">
        <v>19</v>
      </c>
      <c r="I26" s="57">
        <v>2.8400000000000002E-4</v>
      </c>
      <c r="J26" s="57">
        <v>2.8400000000000002E-4</v>
      </c>
      <c r="K26" s="58">
        <v>98894.2</v>
      </c>
      <c r="L26" s="58">
        <v>28.1</v>
      </c>
      <c r="M26" s="60">
        <v>58.32</v>
      </c>
    </row>
    <row r="27" spans="1:13" x14ac:dyDescent="0.35">
      <c r="A27" s="3">
        <v>20</v>
      </c>
      <c r="B27" s="57">
        <v>1.2049999999999999E-3</v>
      </c>
      <c r="C27" s="57">
        <v>1.204E-3</v>
      </c>
      <c r="D27" s="58">
        <v>98175</v>
      </c>
      <c r="E27" s="58">
        <v>118.2</v>
      </c>
      <c r="F27" s="60">
        <v>51.55</v>
      </c>
      <c r="G27" s="3" t="s">
        <v>12</v>
      </c>
      <c r="H27" s="3">
        <v>20</v>
      </c>
      <c r="I27" s="57">
        <v>2.9700000000000001E-4</v>
      </c>
      <c r="J27" s="57">
        <v>2.9700000000000001E-4</v>
      </c>
      <c r="K27" s="58">
        <v>98866.2</v>
      </c>
      <c r="L27" s="58">
        <v>29.3</v>
      </c>
      <c r="M27" s="60">
        <v>57.33</v>
      </c>
    </row>
    <row r="28" spans="1:13" x14ac:dyDescent="0.35">
      <c r="A28" s="3">
        <v>21</v>
      </c>
      <c r="B28" s="57">
        <v>8.7100000000000003E-4</v>
      </c>
      <c r="C28" s="57">
        <v>8.7100000000000003E-4</v>
      </c>
      <c r="D28" s="58">
        <v>98056.8</v>
      </c>
      <c r="E28" s="58">
        <v>85.4</v>
      </c>
      <c r="F28" s="60">
        <v>50.61</v>
      </c>
      <c r="G28" s="3" t="s">
        <v>12</v>
      </c>
      <c r="H28" s="3">
        <v>21</v>
      </c>
      <c r="I28" s="57">
        <v>3.39E-4</v>
      </c>
      <c r="J28" s="57">
        <v>3.39E-4</v>
      </c>
      <c r="K28" s="58">
        <v>98836.800000000003</v>
      </c>
      <c r="L28" s="58">
        <v>33.5</v>
      </c>
      <c r="M28" s="60">
        <v>56.35</v>
      </c>
    </row>
    <row r="29" spans="1:13" x14ac:dyDescent="0.35">
      <c r="A29" s="3">
        <v>22</v>
      </c>
      <c r="B29" s="57">
        <v>1.016E-3</v>
      </c>
      <c r="C29" s="57">
        <v>1.016E-3</v>
      </c>
      <c r="D29" s="58">
        <v>97971.4</v>
      </c>
      <c r="E29" s="58">
        <v>99.5</v>
      </c>
      <c r="F29" s="60">
        <v>49.65</v>
      </c>
      <c r="G29" s="3" t="s">
        <v>12</v>
      </c>
      <c r="H29" s="3">
        <v>22</v>
      </c>
      <c r="I29" s="57">
        <v>3.3799999999999998E-4</v>
      </c>
      <c r="J29" s="57">
        <v>3.3799999999999998E-4</v>
      </c>
      <c r="K29" s="58">
        <v>98803.3</v>
      </c>
      <c r="L29" s="58">
        <v>33.4</v>
      </c>
      <c r="M29" s="60">
        <v>55.37</v>
      </c>
    </row>
    <row r="30" spans="1:13" x14ac:dyDescent="0.35">
      <c r="A30" s="3">
        <v>23</v>
      </c>
      <c r="B30" s="57">
        <v>1.0610000000000001E-3</v>
      </c>
      <c r="C30" s="57">
        <v>1.06E-3</v>
      </c>
      <c r="D30" s="58">
        <v>97871.9</v>
      </c>
      <c r="E30" s="58">
        <v>103.8</v>
      </c>
      <c r="F30" s="60">
        <v>48.7</v>
      </c>
      <c r="G30" s="3" t="s">
        <v>12</v>
      </c>
      <c r="H30" s="3">
        <v>23</v>
      </c>
      <c r="I30" s="57">
        <v>2.8600000000000001E-4</v>
      </c>
      <c r="J30" s="57">
        <v>2.8600000000000001E-4</v>
      </c>
      <c r="K30" s="58">
        <v>98769.9</v>
      </c>
      <c r="L30" s="58">
        <v>28.2</v>
      </c>
      <c r="M30" s="60">
        <v>54.39</v>
      </c>
    </row>
    <row r="31" spans="1:13" x14ac:dyDescent="0.35">
      <c r="A31" s="3">
        <v>24</v>
      </c>
      <c r="B31" s="57">
        <v>1.1019999999999999E-3</v>
      </c>
      <c r="C31" s="57">
        <v>1.101E-3</v>
      </c>
      <c r="D31" s="58">
        <v>97768.1</v>
      </c>
      <c r="E31" s="58">
        <v>107.7</v>
      </c>
      <c r="F31" s="60">
        <v>47.75</v>
      </c>
      <c r="G31" s="3" t="s">
        <v>12</v>
      </c>
      <c r="H31" s="3">
        <v>24</v>
      </c>
      <c r="I31" s="57">
        <v>3.7199999999999999E-4</v>
      </c>
      <c r="J31" s="57">
        <v>3.7199999999999999E-4</v>
      </c>
      <c r="K31" s="58">
        <v>98741.7</v>
      </c>
      <c r="L31" s="58">
        <v>36.700000000000003</v>
      </c>
      <c r="M31" s="60">
        <v>53.4</v>
      </c>
    </row>
    <row r="32" spans="1:13" x14ac:dyDescent="0.35">
      <c r="A32" s="3">
        <v>25</v>
      </c>
      <c r="B32" s="57">
        <v>1.0020000000000001E-3</v>
      </c>
      <c r="C32" s="57">
        <v>1.0009999999999999E-3</v>
      </c>
      <c r="D32" s="58">
        <v>97660.4</v>
      </c>
      <c r="E32" s="58">
        <v>97.8</v>
      </c>
      <c r="F32" s="60">
        <v>46.81</v>
      </c>
      <c r="G32" s="3" t="s">
        <v>12</v>
      </c>
      <c r="H32" s="3">
        <v>25</v>
      </c>
      <c r="I32" s="57">
        <v>3.2299999999999999E-4</v>
      </c>
      <c r="J32" s="57">
        <v>3.2299999999999999E-4</v>
      </c>
      <c r="K32" s="58">
        <v>98705</v>
      </c>
      <c r="L32" s="58">
        <v>31.9</v>
      </c>
      <c r="M32" s="60">
        <v>52.42</v>
      </c>
    </row>
    <row r="33" spans="1:13" x14ac:dyDescent="0.35">
      <c r="A33" s="3">
        <v>26</v>
      </c>
      <c r="B33" s="57">
        <v>9.8299999999999993E-4</v>
      </c>
      <c r="C33" s="57">
        <v>9.8200000000000002E-4</v>
      </c>
      <c r="D33" s="58">
        <v>97562.6</v>
      </c>
      <c r="E33" s="58">
        <v>95.8</v>
      </c>
      <c r="F33" s="60">
        <v>45.85</v>
      </c>
      <c r="G33" s="3" t="s">
        <v>12</v>
      </c>
      <c r="H33" s="3">
        <v>26</v>
      </c>
      <c r="I33" s="57">
        <v>4.4499999999999997E-4</v>
      </c>
      <c r="J33" s="57">
        <v>4.4499999999999997E-4</v>
      </c>
      <c r="K33" s="58">
        <v>98673.1</v>
      </c>
      <c r="L33" s="58">
        <v>43.9</v>
      </c>
      <c r="M33" s="60">
        <v>51.44</v>
      </c>
    </row>
    <row r="34" spans="1:13" x14ac:dyDescent="0.35">
      <c r="A34" s="3">
        <v>27</v>
      </c>
      <c r="B34" s="57">
        <v>8.4999999999999995E-4</v>
      </c>
      <c r="C34" s="57">
        <v>8.4900000000000004E-4</v>
      </c>
      <c r="D34" s="58">
        <v>97466.8</v>
      </c>
      <c r="E34" s="58">
        <v>82.8</v>
      </c>
      <c r="F34" s="60">
        <v>44.9</v>
      </c>
      <c r="G34" s="3" t="s">
        <v>12</v>
      </c>
      <c r="H34" s="3">
        <v>27</v>
      </c>
      <c r="I34" s="57">
        <v>3.5199999999999999E-4</v>
      </c>
      <c r="J34" s="57">
        <v>3.5199999999999999E-4</v>
      </c>
      <c r="K34" s="58">
        <v>98629.1</v>
      </c>
      <c r="L34" s="58">
        <v>34.700000000000003</v>
      </c>
      <c r="M34" s="60">
        <v>50.46</v>
      </c>
    </row>
    <row r="35" spans="1:13" x14ac:dyDescent="0.35">
      <c r="A35" s="3">
        <v>28</v>
      </c>
      <c r="B35" s="57">
        <v>1.2589999999999999E-3</v>
      </c>
      <c r="C35" s="57">
        <v>1.258E-3</v>
      </c>
      <c r="D35" s="58">
        <v>97384.1</v>
      </c>
      <c r="E35" s="58">
        <v>122.5</v>
      </c>
      <c r="F35" s="60">
        <v>43.94</v>
      </c>
      <c r="G35" s="3" t="s">
        <v>12</v>
      </c>
      <c r="H35" s="3">
        <v>28</v>
      </c>
      <c r="I35" s="57">
        <v>4.37E-4</v>
      </c>
      <c r="J35" s="57">
        <v>4.37E-4</v>
      </c>
      <c r="K35" s="58">
        <v>98594.4</v>
      </c>
      <c r="L35" s="58">
        <v>43.1</v>
      </c>
      <c r="M35" s="60">
        <v>49.48</v>
      </c>
    </row>
    <row r="36" spans="1:13" x14ac:dyDescent="0.35">
      <c r="A36" s="3">
        <v>29</v>
      </c>
      <c r="B36" s="57">
        <v>1.2329999999999999E-3</v>
      </c>
      <c r="C36" s="57">
        <v>1.2329999999999999E-3</v>
      </c>
      <c r="D36" s="58">
        <v>97261.6</v>
      </c>
      <c r="E36" s="58">
        <v>119.9</v>
      </c>
      <c r="F36" s="60">
        <v>42.99</v>
      </c>
      <c r="G36" s="3" t="s">
        <v>12</v>
      </c>
      <c r="H36" s="3">
        <v>29</v>
      </c>
      <c r="I36" s="57">
        <v>5.4500000000000002E-4</v>
      </c>
      <c r="J36" s="57">
        <v>5.4500000000000002E-4</v>
      </c>
      <c r="K36" s="58">
        <v>98551.3</v>
      </c>
      <c r="L36" s="58">
        <v>53.7</v>
      </c>
      <c r="M36" s="60">
        <v>48.5</v>
      </c>
    </row>
    <row r="37" spans="1:13" x14ac:dyDescent="0.35">
      <c r="A37" s="3">
        <v>30</v>
      </c>
      <c r="B37" s="57">
        <v>1.1329999999999999E-3</v>
      </c>
      <c r="C37" s="57">
        <v>1.132E-3</v>
      </c>
      <c r="D37" s="58">
        <v>97141.7</v>
      </c>
      <c r="E37" s="58">
        <v>110</v>
      </c>
      <c r="F37" s="60">
        <v>42.04</v>
      </c>
      <c r="G37" s="3" t="s">
        <v>12</v>
      </c>
      <c r="H37" s="3">
        <v>30</v>
      </c>
      <c r="I37" s="57">
        <v>5.6099999999999998E-4</v>
      </c>
      <c r="J37" s="57">
        <v>5.6099999999999998E-4</v>
      </c>
      <c r="K37" s="58">
        <v>98497.600000000006</v>
      </c>
      <c r="L37" s="58">
        <v>55.2</v>
      </c>
      <c r="M37" s="60">
        <v>47.53</v>
      </c>
    </row>
    <row r="38" spans="1:13" x14ac:dyDescent="0.35">
      <c r="A38" s="3">
        <v>31</v>
      </c>
      <c r="B38" s="57">
        <v>1.129E-3</v>
      </c>
      <c r="C38" s="57">
        <v>1.129E-3</v>
      </c>
      <c r="D38" s="58">
        <v>97031.7</v>
      </c>
      <c r="E38" s="58">
        <v>109.5</v>
      </c>
      <c r="F38" s="60">
        <v>41.09</v>
      </c>
      <c r="G38" s="3" t="s">
        <v>12</v>
      </c>
      <c r="H38" s="3">
        <v>31</v>
      </c>
      <c r="I38" s="57">
        <v>4.8500000000000003E-4</v>
      </c>
      <c r="J38" s="57">
        <v>4.8500000000000003E-4</v>
      </c>
      <c r="K38" s="58">
        <v>98442.4</v>
      </c>
      <c r="L38" s="58">
        <v>47.8</v>
      </c>
      <c r="M38" s="60">
        <v>46.55</v>
      </c>
    </row>
    <row r="39" spans="1:13" x14ac:dyDescent="0.35">
      <c r="A39" s="3">
        <v>32</v>
      </c>
      <c r="B39" s="57">
        <v>1.2489999999999999E-3</v>
      </c>
      <c r="C39" s="57">
        <v>1.248E-3</v>
      </c>
      <c r="D39" s="58">
        <v>96922.2</v>
      </c>
      <c r="E39" s="58">
        <v>121</v>
      </c>
      <c r="F39" s="60">
        <v>40.14</v>
      </c>
      <c r="G39" s="3" t="s">
        <v>12</v>
      </c>
      <c r="H39" s="3">
        <v>32</v>
      </c>
      <c r="I39" s="57">
        <v>6.2E-4</v>
      </c>
      <c r="J39" s="57">
        <v>6.2E-4</v>
      </c>
      <c r="K39" s="58">
        <v>98394.6</v>
      </c>
      <c r="L39" s="58">
        <v>61</v>
      </c>
      <c r="M39" s="60">
        <v>45.58</v>
      </c>
    </row>
    <row r="40" spans="1:13" x14ac:dyDescent="0.35">
      <c r="A40" s="3">
        <v>33</v>
      </c>
      <c r="B40" s="57">
        <v>1.4250000000000001E-3</v>
      </c>
      <c r="C40" s="57">
        <v>1.4239999999999999E-3</v>
      </c>
      <c r="D40" s="58">
        <v>96801.2</v>
      </c>
      <c r="E40" s="58">
        <v>137.9</v>
      </c>
      <c r="F40" s="60">
        <v>39.19</v>
      </c>
      <c r="G40" s="3" t="s">
        <v>12</v>
      </c>
      <c r="H40" s="3">
        <v>33</v>
      </c>
      <c r="I40" s="57">
        <v>7.9900000000000001E-4</v>
      </c>
      <c r="J40" s="57">
        <v>7.9900000000000001E-4</v>
      </c>
      <c r="K40" s="58">
        <v>98333.6</v>
      </c>
      <c r="L40" s="58">
        <v>78.5</v>
      </c>
      <c r="M40" s="60">
        <v>44.6</v>
      </c>
    </row>
    <row r="41" spans="1:13" x14ac:dyDescent="0.35">
      <c r="A41" s="3">
        <v>34</v>
      </c>
      <c r="B41" s="57">
        <v>1.6280000000000001E-3</v>
      </c>
      <c r="C41" s="57">
        <v>1.6260000000000001E-3</v>
      </c>
      <c r="D41" s="58">
        <v>96663.3</v>
      </c>
      <c r="E41" s="58">
        <v>157.19999999999999</v>
      </c>
      <c r="F41" s="60">
        <v>38.24</v>
      </c>
      <c r="G41" s="3" t="s">
        <v>12</v>
      </c>
      <c r="H41" s="3">
        <v>34</v>
      </c>
      <c r="I41" s="57">
        <v>6.9499999999999998E-4</v>
      </c>
      <c r="J41" s="57">
        <v>6.9499999999999998E-4</v>
      </c>
      <c r="K41" s="58">
        <v>98255.1</v>
      </c>
      <c r="L41" s="58">
        <v>68.3</v>
      </c>
      <c r="M41" s="60">
        <v>43.64</v>
      </c>
    </row>
    <row r="42" spans="1:13" x14ac:dyDescent="0.35">
      <c r="A42" s="3">
        <v>35</v>
      </c>
      <c r="B42" s="57">
        <v>1.457E-3</v>
      </c>
      <c r="C42" s="57">
        <v>1.456E-3</v>
      </c>
      <c r="D42" s="58">
        <v>96506.1</v>
      </c>
      <c r="E42" s="58">
        <v>140.5</v>
      </c>
      <c r="F42" s="60">
        <v>37.299999999999997</v>
      </c>
      <c r="G42" s="3" t="s">
        <v>12</v>
      </c>
      <c r="H42" s="3">
        <v>35</v>
      </c>
      <c r="I42" s="57">
        <v>8.0999999999999996E-4</v>
      </c>
      <c r="J42" s="57">
        <v>8.0900000000000004E-4</v>
      </c>
      <c r="K42" s="58">
        <v>98186.8</v>
      </c>
      <c r="L42" s="58">
        <v>79.5</v>
      </c>
      <c r="M42" s="60">
        <v>42.67</v>
      </c>
    </row>
    <row r="43" spans="1:13" x14ac:dyDescent="0.35">
      <c r="A43" s="3">
        <v>36</v>
      </c>
      <c r="B43" s="57">
        <v>1.5250000000000001E-3</v>
      </c>
      <c r="C43" s="57">
        <v>1.523E-3</v>
      </c>
      <c r="D43" s="58">
        <v>96365.6</v>
      </c>
      <c r="E43" s="58">
        <v>146.80000000000001</v>
      </c>
      <c r="F43" s="60">
        <v>36.36</v>
      </c>
      <c r="G43" s="3" t="s">
        <v>12</v>
      </c>
      <c r="H43" s="3">
        <v>36</v>
      </c>
      <c r="I43" s="57">
        <v>9.0799999999999995E-4</v>
      </c>
      <c r="J43" s="57">
        <v>9.0799999999999995E-4</v>
      </c>
      <c r="K43" s="58">
        <v>98107.3</v>
      </c>
      <c r="L43" s="58">
        <v>89.1</v>
      </c>
      <c r="M43" s="60">
        <v>41.7</v>
      </c>
    </row>
    <row r="44" spans="1:13" x14ac:dyDescent="0.35">
      <c r="A44" s="3">
        <v>37</v>
      </c>
      <c r="B44" s="57">
        <v>1.804E-3</v>
      </c>
      <c r="C44" s="57">
        <v>1.802E-3</v>
      </c>
      <c r="D44" s="58">
        <v>96218.8</v>
      </c>
      <c r="E44" s="58">
        <v>173.4</v>
      </c>
      <c r="F44" s="60">
        <v>35.409999999999997</v>
      </c>
      <c r="G44" s="3" t="s">
        <v>12</v>
      </c>
      <c r="H44" s="3">
        <v>37</v>
      </c>
      <c r="I44" s="57">
        <v>1.1100000000000001E-3</v>
      </c>
      <c r="J44" s="57">
        <v>1.109E-3</v>
      </c>
      <c r="K44" s="58">
        <v>98018.3</v>
      </c>
      <c r="L44" s="58">
        <v>108.7</v>
      </c>
      <c r="M44" s="60">
        <v>40.74</v>
      </c>
    </row>
    <row r="45" spans="1:13" x14ac:dyDescent="0.35">
      <c r="A45" s="3">
        <v>38</v>
      </c>
      <c r="B45" s="57">
        <v>1.9980000000000002E-3</v>
      </c>
      <c r="C45" s="57">
        <v>1.9959999999999999E-3</v>
      </c>
      <c r="D45" s="58">
        <v>96045.4</v>
      </c>
      <c r="E45" s="58">
        <v>191.8</v>
      </c>
      <c r="F45" s="60">
        <v>34.47</v>
      </c>
      <c r="G45" s="3" t="s">
        <v>12</v>
      </c>
      <c r="H45" s="3">
        <v>38</v>
      </c>
      <c r="I45" s="57">
        <v>1.057E-3</v>
      </c>
      <c r="J45" s="57">
        <v>1.0560000000000001E-3</v>
      </c>
      <c r="K45" s="58">
        <v>97909.6</v>
      </c>
      <c r="L45" s="58">
        <v>103.4</v>
      </c>
      <c r="M45" s="60">
        <v>39.79</v>
      </c>
    </row>
    <row r="46" spans="1:13" x14ac:dyDescent="0.35">
      <c r="A46" s="3">
        <v>39</v>
      </c>
      <c r="B46" s="57">
        <v>1.846E-3</v>
      </c>
      <c r="C46" s="57">
        <v>1.8439999999999999E-3</v>
      </c>
      <c r="D46" s="58">
        <v>95853.6</v>
      </c>
      <c r="E46" s="58">
        <v>176.8</v>
      </c>
      <c r="F46" s="60">
        <v>33.54</v>
      </c>
      <c r="G46" s="3" t="s">
        <v>12</v>
      </c>
      <c r="H46" s="3">
        <v>39</v>
      </c>
      <c r="I46" s="57">
        <v>1.1670000000000001E-3</v>
      </c>
      <c r="J46" s="57">
        <v>1.1659999999999999E-3</v>
      </c>
      <c r="K46" s="58">
        <v>97806.1</v>
      </c>
      <c r="L46" s="58">
        <v>114</v>
      </c>
      <c r="M46" s="60">
        <v>38.83</v>
      </c>
    </row>
    <row r="47" spans="1:13" x14ac:dyDescent="0.35">
      <c r="A47" s="3">
        <v>40</v>
      </c>
      <c r="B47" s="57">
        <v>2.421E-3</v>
      </c>
      <c r="C47" s="57">
        <v>2.418E-3</v>
      </c>
      <c r="D47" s="58">
        <v>95676.9</v>
      </c>
      <c r="E47" s="58">
        <v>231.4</v>
      </c>
      <c r="F47" s="60">
        <v>32.6</v>
      </c>
      <c r="G47" s="3" t="s">
        <v>12</v>
      </c>
      <c r="H47" s="3">
        <v>40</v>
      </c>
      <c r="I47" s="57">
        <v>1.2960000000000001E-3</v>
      </c>
      <c r="J47" s="57">
        <v>1.2949999999999999E-3</v>
      </c>
      <c r="K47" s="58">
        <v>97692.1</v>
      </c>
      <c r="L47" s="58">
        <v>126.5</v>
      </c>
      <c r="M47" s="60">
        <v>37.869999999999997</v>
      </c>
    </row>
    <row r="48" spans="1:13" x14ac:dyDescent="0.35">
      <c r="A48" s="3">
        <v>41</v>
      </c>
      <c r="B48" s="57">
        <v>2.434E-3</v>
      </c>
      <c r="C48" s="57">
        <v>2.431E-3</v>
      </c>
      <c r="D48" s="58">
        <v>95445.5</v>
      </c>
      <c r="E48" s="58">
        <v>232</v>
      </c>
      <c r="F48" s="60">
        <v>31.68</v>
      </c>
      <c r="G48" s="3" t="s">
        <v>12</v>
      </c>
      <c r="H48" s="3">
        <v>41</v>
      </c>
      <c r="I48" s="57">
        <v>1.423E-3</v>
      </c>
      <c r="J48" s="57">
        <v>1.4220000000000001E-3</v>
      </c>
      <c r="K48" s="58">
        <v>97565.6</v>
      </c>
      <c r="L48" s="58">
        <v>138.80000000000001</v>
      </c>
      <c r="M48" s="60">
        <v>36.92</v>
      </c>
    </row>
    <row r="49" spans="1:13" x14ac:dyDescent="0.35">
      <c r="A49" s="3">
        <v>42</v>
      </c>
      <c r="B49" s="57">
        <v>3.1289999999999998E-3</v>
      </c>
      <c r="C49" s="57">
        <v>3.124E-3</v>
      </c>
      <c r="D49" s="58">
        <v>95213.5</v>
      </c>
      <c r="E49" s="58">
        <v>297.39999999999998</v>
      </c>
      <c r="F49" s="60">
        <v>30.76</v>
      </c>
      <c r="G49" s="3" t="s">
        <v>12</v>
      </c>
      <c r="H49" s="3">
        <v>42</v>
      </c>
      <c r="I49" s="57">
        <v>1.7899999999999999E-3</v>
      </c>
      <c r="J49" s="57">
        <v>1.7880000000000001E-3</v>
      </c>
      <c r="K49" s="58">
        <v>97426.9</v>
      </c>
      <c r="L49" s="58">
        <v>174.2</v>
      </c>
      <c r="M49" s="60">
        <v>35.97</v>
      </c>
    </row>
    <row r="50" spans="1:13" x14ac:dyDescent="0.35">
      <c r="A50" s="3">
        <v>43</v>
      </c>
      <c r="B50" s="57">
        <v>3.392E-3</v>
      </c>
      <c r="C50" s="57">
        <v>3.3860000000000001E-3</v>
      </c>
      <c r="D50" s="58">
        <v>94916.1</v>
      </c>
      <c r="E50" s="58">
        <v>321.39999999999998</v>
      </c>
      <c r="F50" s="60">
        <v>29.85</v>
      </c>
      <c r="G50" s="3" t="s">
        <v>12</v>
      </c>
      <c r="H50" s="3">
        <v>43</v>
      </c>
      <c r="I50" s="57">
        <v>1.7899999999999999E-3</v>
      </c>
      <c r="J50" s="57">
        <v>1.789E-3</v>
      </c>
      <c r="K50" s="58">
        <v>97252.6</v>
      </c>
      <c r="L50" s="58">
        <v>174</v>
      </c>
      <c r="M50" s="60">
        <v>35.04</v>
      </c>
    </row>
    <row r="51" spans="1:13" x14ac:dyDescent="0.35">
      <c r="A51" s="3">
        <v>44</v>
      </c>
      <c r="B51" s="57">
        <v>3.826E-3</v>
      </c>
      <c r="C51" s="57">
        <v>3.8189999999999999E-3</v>
      </c>
      <c r="D51" s="58">
        <v>94594.7</v>
      </c>
      <c r="E51" s="58">
        <v>361.2</v>
      </c>
      <c r="F51" s="60">
        <v>28.95</v>
      </c>
      <c r="G51" s="3" t="s">
        <v>12</v>
      </c>
      <c r="H51" s="3">
        <v>44</v>
      </c>
      <c r="I51" s="57">
        <v>2.1519999999999998E-3</v>
      </c>
      <c r="J51" s="57">
        <v>2.1489999999999999E-3</v>
      </c>
      <c r="K51" s="58">
        <v>97078.7</v>
      </c>
      <c r="L51" s="58">
        <v>208.7</v>
      </c>
      <c r="M51" s="60">
        <v>34.1</v>
      </c>
    </row>
    <row r="52" spans="1:13" x14ac:dyDescent="0.35">
      <c r="A52" s="3">
        <v>45</v>
      </c>
      <c r="B52" s="57">
        <v>4.4010000000000004E-3</v>
      </c>
      <c r="C52" s="57">
        <v>4.3909999999999999E-3</v>
      </c>
      <c r="D52" s="58">
        <v>94233.4</v>
      </c>
      <c r="E52" s="58">
        <v>413.8</v>
      </c>
      <c r="F52" s="60">
        <v>28.06</v>
      </c>
      <c r="G52" s="3" t="s">
        <v>12</v>
      </c>
      <c r="H52" s="3">
        <v>45</v>
      </c>
      <c r="I52" s="57">
        <v>2.6540000000000001E-3</v>
      </c>
      <c r="J52" s="57">
        <v>2.65E-3</v>
      </c>
      <c r="K52" s="58">
        <v>96870</v>
      </c>
      <c r="L52" s="58">
        <v>256.8</v>
      </c>
      <c r="M52" s="60">
        <v>33.17</v>
      </c>
    </row>
    <row r="53" spans="1:13" x14ac:dyDescent="0.35">
      <c r="A53" s="3">
        <v>46</v>
      </c>
      <c r="B53" s="57">
        <v>4.444E-3</v>
      </c>
      <c r="C53" s="57">
        <v>4.4339999999999996E-3</v>
      </c>
      <c r="D53" s="58">
        <v>93819.6</v>
      </c>
      <c r="E53" s="58">
        <v>416</v>
      </c>
      <c r="F53" s="60">
        <v>27.18</v>
      </c>
      <c r="G53" s="3" t="s">
        <v>12</v>
      </c>
      <c r="H53" s="3">
        <v>46</v>
      </c>
      <c r="I53" s="57">
        <v>2.8890000000000001E-3</v>
      </c>
      <c r="J53" s="57">
        <v>2.885E-3</v>
      </c>
      <c r="K53" s="58">
        <v>96613.3</v>
      </c>
      <c r="L53" s="58">
        <v>278.7</v>
      </c>
      <c r="M53" s="60">
        <v>32.26</v>
      </c>
    </row>
    <row r="54" spans="1:13" x14ac:dyDescent="0.35">
      <c r="A54" s="3">
        <v>47</v>
      </c>
      <c r="B54" s="57">
        <v>5.2950000000000002E-3</v>
      </c>
      <c r="C54" s="57">
        <v>5.2810000000000001E-3</v>
      </c>
      <c r="D54" s="58">
        <v>93403.7</v>
      </c>
      <c r="E54" s="58">
        <v>493.3</v>
      </c>
      <c r="F54" s="60">
        <v>26.3</v>
      </c>
      <c r="G54" s="3" t="s">
        <v>12</v>
      </c>
      <c r="H54" s="3">
        <v>47</v>
      </c>
      <c r="I54" s="57">
        <v>2.5969999999999999E-3</v>
      </c>
      <c r="J54" s="57">
        <v>2.5929999999999998E-3</v>
      </c>
      <c r="K54" s="58">
        <v>96334.6</v>
      </c>
      <c r="L54" s="58">
        <v>249.8</v>
      </c>
      <c r="M54" s="60">
        <v>31.35</v>
      </c>
    </row>
    <row r="55" spans="1:13" x14ac:dyDescent="0.35">
      <c r="A55" s="3">
        <v>48</v>
      </c>
      <c r="B55" s="57">
        <v>5.5160000000000001E-3</v>
      </c>
      <c r="C55" s="57">
        <v>5.5009999999999998E-3</v>
      </c>
      <c r="D55" s="58">
        <v>92910.399999999994</v>
      </c>
      <c r="E55" s="58">
        <v>511.1</v>
      </c>
      <c r="F55" s="60">
        <v>25.44</v>
      </c>
      <c r="G55" s="3" t="s">
        <v>12</v>
      </c>
      <c r="H55" s="3">
        <v>48</v>
      </c>
      <c r="I55" s="57">
        <v>3.3180000000000002E-3</v>
      </c>
      <c r="J55" s="57">
        <v>3.313E-3</v>
      </c>
      <c r="K55" s="58">
        <v>96084.800000000003</v>
      </c>
      <c r="L55" s="58">
        <v>318.3</v>
      </c>
      <c r="M55" s="60">
        <v>30.43</v>
      </c>
    </row>
    <row r="56" spans="1:13" x14ac:dyDescent="0.35">
      <c r="A56" s="3">
        <v>49</v>
      </c>
      <c r="B56" s="57">
        <v>5.9709999999999997E-3</v>
      </c>
      <c r="C56" s="57">
        <v>5.953E-3</v>
      </c>
      <c r="D56" s="58">
        <v>92399.3</v>
      </c>
      <c r="E56" s="58">
        <v>550.1</v>
      </c>
      <c r="F56" s="60">
        <v>24.58</v>
      </c>
      <c r="G56" s="3" t="s">
        <v>12</v>
      </c>
      <c r="H56" s="3">
        <v>49</v>
      </c>
      <c r="I56" s="57">
        <v>3.418E-3</v>
      </c>
      <c r="J56" s="57">
        <v>3.4120000000000001E-3</v>
      </c>
      <c r="K56" s="58">
        <v>95766.5</v>
      </c>
      <c r="L56" s="58">
        <v>326.8</v>
      </c>
      <c r="M56" s="60">
        <v>29.53</v>
      </c>
    </row>
    <row r="57" spans="1:13" x14ac:dyDescent="0.35">
      <c r="A57" s="3">
        <v>50</v>
      </c>
      <c r="B57" s="57">
        <v>6.862E-3</v>
      </c>
      <c r="C57" s="57">
        <v>6.8389999999999996E-3</v>
      </c>
      <c r="D57" s="58">
        <v>91849.2</v>
      </c>
      <c r="E57" s="58">
        <v>628.1</v>
      </c>
      <c r="F57" s="60">
        <v>23.72</v>
      </c>
      <c r="G57" s="3" t="s">
        <v>12</v>
      </c>
      <c r="H57" s="3">
        <v>50</v>
      </c>
      <c r="I57" s="57">
        <v>3.9769999999999996E-3</v>
      </c>
      <c r="J57" s="57">
        <v>3.9690000000000003E-3</v>
      </c>
      <c r="K57" s="58">
        <v>95439.7</v>
      </c>
      <c r="L57" s="58">
        <v>378.8</v>
      </c>
      <c r="M57" s="60">
        <v>28.63</v>
      </c>
    </row>
    <row r="58" spans="1:13" x14ac:dyDescent="0.35">
      <c r="A58" s="3">
        <v>51</v>
      </c>
      <c r="B58" s="57">
        <v>8.0420000000000005E-3</v>
      </c>
      <c r="C58" s="57">
        <v>8.0099999999999998E-3</v>
      </c>
      <c r="D58" s="58">
        <v>91221.1</v>
      </c>
      <c r="E58" s="58">
        <v>730.7</v>
      </c>
      <c r="F58" s="60">
        <v>22.88</v>
      </c>
      <c r="G58" s="3" t="s">
        <v>12</v>
      </c>
      <c r="H58" s="3">
        <v>51</v>
      </c>
      <c r="I58" s="57">
        <v>4.6550000000000003E-3</v>
      </c>
      <c r="J58" s="57">
        <v>4.6439999999999997E-3</v>
      </c>
      <c r="K58" s="58">
        <v>95060.9</v>
      </c>
      <c r="L58" s="58">
        <v>441.5</v>
      </c>
      <c r="M58" s="60">
        <v>27.74</v>
      </c>
    </row>
    <row r="59" spans="1:13" x14ac:dyDescent="0.35">
      <c r="A59" s="3">
        <v>52</v>
      </c>
      <c r="B59" s="57">
        <v>7.9719999999999999E-3</v>
      </c>
      <c r="C59" s="57">
        <v>7.9399999999999991E-3</v>
      </c>
      <c r="D59" s="58">
        <v>90490.4</v>
      </c>
      <c r="E59" s="58">
        <v>718.5</v>
      </c>
      <c r="F59" s="60">
        <v>22.06</v>
      </c>
      <c r="G59" s="3" t="s">
        <v>12</v>
      </c>
      <c r="H59" s="3">
        <v>52</v>
      </c>
      <c r="I59" s="57">
        <v>4.6860000000000001E-3</v>
      </c>
      <c r="J59" s="57">
        <v>4.6750000000000003E-3</v>
      </c>
      <c r="K59" s="58">
        <v>94619.4</v>
      </c>
      <c r="L59" s="58">
        <v>442.4</v>
      </c>
      <c r="M59" s="60">
        <v>26.87</v>
      </c>
    </row>
    <row r="60" spans="1:13" x14ac:dyDescent="0.35">
      <c r="A60" s="3">
        <v>53</v>
      </c>
      <c r="B60" s="57">
        <v>1.0108000000000001E-2</v>
      </c>
      <c r="C60" s="57">
        <v>1.0057999999999999E-2</v>
      </c>
      <c r="D60" s="58">
        <v>89771.9</v>
      </c>
      <c r="E60" s="58">
        <v>902.9</v>
      </c>
      <c r="F60" s="60">
        <v>21.23</v>
      </c>
      <c r="G60" s="3" t="s">
        <v>12</v>
      </c>
      <c r="H60" s="3">
        <v>53</v>
      </c>
      <c r="I60" s="57">
        <v>5.3189999999999999E-3</v>
      </c>
      <c r="J60" s="57">
        <v>5.3049999999999998E-3</v>
      </c>
      <c r="K60" s="58">
        <v>94177</v>
      </c>
      <c r="L60" s="58">
        <v>499.6</v>
      </c>
      <c r="M60" s="60">
        <v>25.99</v>
      </c>
    </row>
    <row r="61" spans="1:13" x14ac:dyDescent="0.35">
      <c r="A61" s="3">
        <v>54</v>
      </c>
      <c r="B61" s="57">
        <v>1.1112E-2</v>
      </c>
      <c r="C61" s="57">
        <v>1.1051E-2</v>
      </c>
      <c r="D61" s="58">
        <v>88869</v>
      </c>
      <c r="E61" s="58">
        <v>982.1</v>
      </c>
      <c r="F61" s="60">
        <v>20.440000000000001</v>
      </c>
      <c r="G61" s="3" t="s">
        <v>12</v>
      </c>
      <c r="H61" s="3">
        <v>54</v>
      </c>
      <c r="I61" s="57">
        <v>6.1409999999999998E-3</v>
      </c>
      <c r="J61" s="57">
        <v>6.1219999999999998E-3</v>
      </c>
      <c r="K61" s="58">
        <v>93677.5</v>
      </c>
      <c r="L61" s="58">
        <v>573.5</v>
      </c>
      <c r="M61" s="60">
        <v>25.13</v>
      </c>
    </row>
    <row r="62" spans="1:13" x14ac:dyDescent="0.35">
      <c r="A62" s="3">
        <v>55</v>
      </c>
      <c r="B62" s="57">
        <v>1.2463999999999999E-2</v>
      </c>
      <c r="C62" s="57">
        <v>1.2387E-2</v>
      </c>
      <c r="D62" s="58">
        <v>87887</v>
      </c>
      <c r="E62" s="58">
        <v>1088.7</v>
      </c>
      <c r="F62" s="60">
        <v>19.670000000000002</v>
      </c>
      <c r="G62" s="3" t="s">
        <v>12</v>
      </c>
      <c r="H62" s="3">
        <v>55</v>
      </c>
      <c r="I62" s="57">
        <v>6.6480000000000003E-3</v>
      </c>
      <c r="J62" s="57">
        <v>6.6259999999999999E-3</v>
      </c>
      <c r="K62" s="58">
        <v>93104</v>
      </c>
      <c r="L62" s="58">
        <v>616.9</v>
      </c>
      <c r="M62" s="60">
        <v>24.28</v>
      </c>
    </row>
    <row r="63" spans="1:13" x14ac:dyDescent="0.35">
      <c r="A63" s="3">
        <v>56</v>
      </c>
      <c r="B63" s="57">
        <v>1.346E-2</v>
      </c>
      <c r="C63" s="57">
        <v>1.337E-2</v>
      </c>
      <c r="D63" s="58">
        <v>86798.3</v>
      </c>
      <c r="E63" s="58">
        <v>1160.5</v>
      </c>
      <c r="F63" s="60">
        <v>18.91</v>
      </c>
      <c r="G63" s="3" t="s">
        <v>12</v>
      </c>
      <c r="H63" s="3">
        <v>56</v>
      </c>
      <c r="I63" s="57">
        <v>7.2199999999999999E-3</v>
      </c>
      <c r="J63" s="57">
        <v>7.1939999999999999E-3</v>
      </c>
      <c r="K63" s="58">
        <v>92487.1</v>
      </c>
      <c r="L63" s="58">
        <v>665.3</v>
      </c>
      <c r="M63" s="60">
        <v>23.44</v>
      </c>
    </row>
    <row r="64" spans="1:13" x14ac:dyDescent="0.35">
      <c r="A64" s="3">
        <v>57</v>
      </c>
      <c r="B64" s="57">
        <v>1.4952999999999999E-2</v>
      </c>
      <c r="C64" s="57">
        <v>1.4841999999999999E-2</v>
      </c>
      <c r="D64" s="58">
        <v>85637.8</v>
      </c>
      <c r="E64" s="58">
        <v>1271</v>
      </c>
      <c r="F64" s="60">
        <v>18.16</v>
      </c>
      <c r="G64" s="3" t="s">
        <v>12</v>
      </c>
      <c r="H64" s="3">
        <v>57</v>
      </c>
      <c r="I64" s="57">
        <v>9.1889999999999993E-3</v>
      </c>
      <c r="J64" s="57">
        <v>9.1470000000000006E-3</v>
      </c>
      <c r="K64" s="58">
        <v>91821.8</v>
      </c>
      <c r="L64" s="58">
        <v>839.9</v>
      </c>
      <c r="M64" s="60">
        <v>22.6</v>
      </c>
    </row>
    <row r="65" spans="1:13" x14ac:dyDescent="0.35">
      <c r="A65" s="3">
        <v>58</v>
      </c>
      <c r="B65" s="57">
        <v>1.6611999999999998E-2</v>
      </c>
      <c r="C65" s="57">
        <v>1.6475E-2</v>
      </c>
      <c r="D65" s="58">
        <v>84366.8</v>
      </c>
      <c r="E65" s="58">
        <v>1390</v>
      </c>
      <c r="F65" s="60">
        <v>17.420000000000002</v>
      </c>
      <c r="G65" s="3" t="s">
        <v>12</v>
      </c>
      <c r="H65" s="3">
        <v>58</v>
      </c>
      <c r="I65" s="57">
        <v>9.3039999999999998E-3</v>
      </c>
      <c r="J65" s="57">
        <v>9.2599999999999991E-3</v>
      </c>
      <c r="K65" s="58">
        <v>90981.9</v>
      </c>
      <c r="L65" s="58">
        <v>842.5</v>
      </c>
      <c r="M65" s="60">
        <v>21.81</v>
      </c>
    </row>
    <row r="66" spans="1:13" x14ac:dyDescent="0.35">
      <c r="A66" s="3">
        <v>59</v>
      </c>
      <c r="B66" s="57">
        <v>1.8682000000000001E-2</v>
      </c>
      <c r="C66" s="57">
        <v>1.8509000000000001E-2</v>
      </c>
      <c r="D66" s="58">
        <v>82976.800000000003</v>
      </c>
      <c r="E66" s="58">
        <v>1535.8</v>
      </c>
      <c r="F66" s="60">
        <v>16.71</v>
      </c>
      <c r="G66" s="3" t="s">
        <v>12</v>
      </c>
      <c r="H66" s="3">
        <v>59</v>
      </c>
      <c r="I66" s="57">
        <v>1.0763999999999999E-2</v>
      </c>
      <c r="J66" s="57">
        <v>1.0707E-2</v>
      </c>
      <c r="K66" s="58">
        <v>90139.3</v>
      </c>
      <c r="L66" s="58">
        <v>965.1</v>
      </c>
      <c r="M66" s="60">
        <v>21.01</v>
      </c>
    </row>
    <row r="67" spans="1:13" x14ac:dyDescent="0.35">
      <c r="A67" s="3">
        <v>60</v>
      </c>
      <c r="B67" s="57">
        <v>2.0656000000000001E-2</v>
      </c>
      <c r="C67" s="57">
        <v>2.0444E-2</v>
      </c>
      <c r="D67" s="58">
        <v>81441</v>
      </c>
      <c r="E67" s="58">
        <v>1665</v>
      </c>
      <c r="F67" s="60">
        <v>16.010000000000002</v>
      </c>
      <c r="G67" s="3" t="s">
        <v>12</v>
      </c>
      <c r="H67" s="3">
        <v>60</v>
      </c>
      <c r="I67" s="57">
        <v>1.1657000000000001E-2</v>
      </c>
      <c r="J67" s="57">
        <v>1.159E-2</v>
      </c>
      <c r="K67" s="58">
        <v>89174.2</v>
      </c>
      <c r="L67" s="58">
        <v>1033.5</v>
      </c>
      <c r="M67" s="60">
        <v>20.23</v>
      </c>
    </row>
    <row r="68" spans="1:13" x14ac:dyDescent="0.35">
      <c r="A68" s="3">
        <v>61</v>
      </c>
      <c r="B68" s="57">
        <v>2.2284999999999999E-2</v>
      </c>
      <c r="C68" s="57">
        <v>2.2040000000000001E-2</v>
      </c>
      <c r="D68" s="58">
        <v>79776</v>
      </c>
      <c r="E68" s="58">
        <v>1758.2</v>
      </c>
      <c r="F68" s="60">
        <v>15.33</v>
      </c>
      <c r="G68" s="3" t="s">
        <v>12</v>
      </c>
      <c r="H68" s="3">
        <v>61</v>
      </c>
      <c r="I68" s="57">
        <v>1.2759E-2</v>
      </c>
      <c r="J68" s="57">
        <v>1.2678E-2</v>
      </c>
      <c r="K68" s="58">
        <v>88140.7</v>
      </c>
      <c r="L68" s="58">
        <v>1117.4000000000001</v>
      </c>
      <c r="M68" s="60">
        <v>19.46</v>
      </c>
    </row>
    <row r="69" spans="1:13" x14ac:dyDescent="0.35">
      <c r="A69" s="3">
        <v>62</v>
      </c>
      <c r="B69" s="57">
        <v>2.427E-2</v>
      </c>
      <c r="C69" s="57">
        <v>2.3979E-2</v>
      </c>
      <c r="D69" s="58">
        <v>78017.8</v>
      </c>
      <c r="E69" s="58">
        <v>1870.8</v>
      </c>
      <c r="F69" s="60">
        <v>14.67</v>
      </c>
      <c r="G69" s="3" t="s">
        <v>12</v>
      </c>
      <c r="H69" s="3">
        <v>62</v>
      </c>
      <c r="I69" s="57">
        <v>1.4501E-2</v>
      </c>
      <c r="J69" s="57">
        <v>1.4397E-2</v>
      </c>
      <c r="K69" s="58">
        <v>87023.3</v>
      </c>
      <c r="L69" s="58">
        <v>1252.9000000000001</v>
      </c>
      <c r="M69" s="60">
        <v>18.7</v>
      </c>
    </row>
    <row r="70" spans="1:13" x14ac:dyDescent="0.35">
      <c r="A70" s="3">
        <v>63</v>
      </c>
      <c r="B70" s="57">
        <v>2.7370999999999999E-2</v>
      </c>
      <c r="C70" s="57">
        <v>2.7001000000000001E-2</v>
      </c>
      <c r="D70" s="58">
        <v>76147</v>
      </c>
      <c r="E70" s="58">
        <v>2056.1</v>
      </c>
      <c r="F70" s="60">
        <v>14.02</v>
      </c>
      <c r="G70" s="3" t="s">
        <v>12</v>
      </c>
      <c r="H70" s="3">
        <v>63</v>
      </c>
      <c r="I70" s="57">
        <v>1.5464E-2</v>
      </c>
      <c r="J70" s="57">
        <v>1.5346E-2</v>
      </c>
      <c r="K70" s="58">
        <v>85770.4</v>
      </c>
      <c r="L70" s="58">
        <v>1316.2</v>
      </c>
      <c r="M70" s="60">
        <v>17.97</v>
      </c>
    </row>
    <row r="71" spans="1:13" x14ac:dyDescent="0.35">
      <c r="A71" s="3">
        <v>64</v>
      </c>
      <c r="B71" s="57">
        <v>3.0738000000000001E-2</v>
      </c>
      <c r="C71" s="57">
        <v>3.0272E-2</v>
      </c>
      <c r="D71" s="58">
        <v>74090.899999999994</v>
      </c>
      <c r="E71" s="58">
        <v>2242.9</v>
      </c>
      <c r="F71" s="60">
        <v>13.39</v>
      </c>
      <c r="G71" s="3" t="s">
        <v>12</v>
      </c>
      <c r="H71" s="3">
        <v>64</v>
      </c>
      <c r="I71" s="57">
        <v>1.6683E-2</v>
      </c>
      <c r="J71" s="57">
        <v>1.6545000000000001E-2</v>
      </c>
      <c r="K71" s="58">
        <v>84454.2</v>
      </c>
      <c r="L71" s="58">
        <v>1397.3</v>
      </c>
      <c r="M71" s="60">
        <v>17.239999999999998</v>
      </c>
    </row>
    <row r="72" spans="1:13" x14ac:dyDescent="0.35">
      <c r="A72" s="3">
        <v>65</v>
      </c>
      <c r="B72" s="57">
        <v>3.4442E-2</v>
      </c>
      <c r="C72" s="57">
        <v>3.3859E-2</v>
      </c>
      <c r="D72" s="58">
        <v>71848</v>
      </c>
      <c r="E72" s="58">
        <v>2432.6999999999998</v>
      </c>
      <c r="F72" s="60">
        <v>12.79</v>
      </c>
      <c r="G72" s="3" t="s">
        <v>12</v>
      </c>
      <c r="H72" s="3">
        <v>65</v>
      </c>
      <c r="I72" s="57">
        <v>1.8710999999999998E-2</v>
      </c>
      <c r="J72" s="57">
        <v>1.8537000000000001E-2</v>
      </c>
      <c r="K72" s="58">
        <v>83056.899999999994</v>
      </c>
      <c r="L72" s="58">
        <v>1539.6</v>
      </c>
      <c r="M72" s="60">
        <v>16.52</v>
      </c>
    </row>
    <row r="73" spans="1:13" x14ac:dyDescent="0.35">
      <c r="A73" s="3">
        <v>66</v>
      </c>
      <c r="B73" s="57">
        <v>3.5978000000000003E-2</v>
      </c>
      <c r="C73" s="57">
        <v>3.5342999999999999E-2</v>
      </c>
      <c r="D73" s="58">
        <v>69415.3</v>
      </c>
      <c r="E73" s="58">
        <v>2453.3000000000002</v>
      </c>
      <c r="F73" s="60">
        <v>12.23</v>
      </c>
      <c r="G73" s="3" t="s">
        <v>12</v>
      </c>
      <c r="H73" s="3">
        <v>66</v>
      </c>
      <c r="I73" s="57">
        <v>2.0344999999999999E-2</v>
      </c>
      <c r="J73" s="57">
        <v>2.0140000000000002E-2</v>
      </c>
      <c r="K73" s="58">
        <v>81517.3</v>
      </c>
      <c r="L73" s="58">
        <v>1641.8</v>
      </c>
      <c r="M73" s="60">
        <v>15.83</v>
      </c>
    </row>
    <row r="74" spans="1:13" x14ac:dyDescent="0.35">
      <c r="A74" s="3">
        <v>67</v>
      </c>
      <c r="B74" s="57">
        <v>3.9426000000000003E-2</v>
      </c>
      <c r="C74" s="57">
        <v>3.8663999999999997E-2</v>
      </c>
      <c r="D74" s="58">
        <v>66962</v>
      </c>
      <c r="E74" s="58">
        <v>2589</v>
      </c>
      <c r="F74" s="60">
        <v>11.66</v>
      </c>
      <c r="G74" s="3" t="s">
        <v>12</v>
      </c>
      <c r="H74" s="3">
        <v>67</v>
      </c>
      <c r="I74" s="57">
        <v>2.2384000000000001E-2</v>
      </c>
      <c r="J74" s="57">
        <v>2.2135999999999999E-2</v>
      </c>
      <c r="K74" s="58">
        <v>79875.5</v>
      </c>
      <c r="L74" s="58">
        <v>1768.2</v>
      </c>
      <c r="M74" s="60">
        <v>15.14</v>
      </c>
    </row>
    <row r="75" spans="1:13" x14ac:dyDescent="0.35">
      <c r="A75" s="3">
        <v>68</v>
      </c>
      <c r="B75" s="57">
        <v>4.1182999999999997E-2</v>
      </c>
      <c r="C75" s="57">
        <v>4.0351999999999999E-2</v>
      </c>
      <c r="D75" s="58">
        <v>64372.9</v>
      </c>
      <c r="E75" s="58">
        <v>2597.6</v>
      </c>
      <c r="F75" s="60">
        <v>11.1</v>
      </c>
      <c r="G75" s="3" t="s">
        <v>12</v>
      </c>
      <c r="H75" s="3">
        <v>68</v>
      </c>
      <c r="I75" s="57">
        <v>2.3802E-2</v>
      </c>
      <c r="J75" s="57">
        <v>2.3522000000000001E-2</v>
      </c>
      <c r="K75" s="58">
        <v>78107.3</v>
      </c>
      <c r="L75" s="58">
        <v>1837.3</v>
      </c>
      <c r="M75" s="60">
        <v>14.47</v>
      </c>
    </row>
    <row r="76" spans="1:13" x14ac:dyDescent="0.35">
      <c r="A76" s="3">
        <v>69</v>
      </c>
      <c r="B76" s="57">
        <v>4.7502000000000003E-2</v>
      </c>
      <c r="C76" s="57">
        <v>4.6399999999999997E-2</v>
      </c>
      <c r="D76" s="58">
        <v>61775.4</v>
      </c>
      <c r="E76" s="58">
        <v>2866.4</v>
      </c>
      <c r="F76" s="60">
        <v>10.55</v>
      </c>
      <c r="G76" s="3" t="s">
        <v>12</v>
      </c>
      <c r="H76" s="3">
        <v>69</v>
      </c>
      <c r="I76" s="57">
        <v>2.7764E-2</v>
      </c>
      <c r="J76" s="57">
        <v>2.7383999999999999E-2</v>
      </c>
      <c r="K76" s="58">
        <v>76270.100000000006</v>
      </c>
      <c r="L76" s="58">
        <v>2088.6</v>
      </c>
      <c r="M76" s="60">
        <v>13.81</v>
      </c>
    </row>
    <row r="77" spans="1:13" x14ac:dyDescent="0.35">
      <c r="A77" s="3">
        <v>70</v>
      </c>
      <c r="B77" s="57">
        <v>4.9664E-2</v>
      </c>
      <c r="C77" s="57">
        <v>4.8460999999999997E-2</v>
      </c>
      <c r="D77" s="58">
        <v>58909</v>
      </c>
      <c r="E77" s="58">
        <v>2854.8</v>
      </c>
      <c r="F77" s="60">
        <v>10.039999999999999</v>
      </c>
      <c r="G77" s="3" t="s">
        <v>12</v>
      </c>
      <c r="H77" s="3">
        <v>70</v>
      </c>
      <c r="I77" s="57">
        <v>2.9309999999999999E-2</v>
      </c>
      <c r="J77" s="57">
        <v>2.8886999999999999E-2</v>
      </c>
      <c r="K77" s="58">
        <v>74181.5</v>
      </c>
      <c r="L77" s="58">
        <v>2142.8000000000002</v>
      </c>
      <c r="M77" s="60">
        <v>13.18</v>
      </c>
    </row>
    <row r="78" spans="1:13" x14ac:dyDescent="0.35">
      <c r="A78" s="3">
        <v>71</v>
      </c>
      <c r="B78" s="57">
        <v>5.5379999999999999E-2</v>
      </c>
      <c r="C78" s="57">
        <v>5.3887999999999998E-2</v>
      </c>
      <c r="D78" s="58">
        <v>56054.2</v>
      </c>
      <c r="E78" s="58">
        <v>3020.6</v>
      </c>
      <c r="F78" s="60">
        <v>9.52</v>
      </c>
      <c r="G78" s="3" t="s">
        <v>12</v>
      </c>
      <c r="H78" s="3">
        <v>71</v>
      </c>
      <c r="I78" s="57">
        <v>3.1536000000000002E-2</v>
      </c>
      <c r="J78" s="57">
        <v>3.1047000000000002E-2</v>
      </c>
      <c r="K78" s="58">
        <v>72038.600000000006</v>
      </c>
      <c r="L78" s="58">
        <v>2236.6</v>
      </c>
      <c r="M78" s="60">
        <v>12.56</v>
      </c>
    </row>
    <row r="79" spans="1:13" x14ac:dyDescent="0.35">
      <c r="A79" s="3">
        <v>72</v>
      </c>
      <c r="B79" s="57">
        <v>6.0666999999999999E-2</v>
      </c>
      <c r="C79" s="57">
        <v>5.8881000000000003E-2</v>
      </c>
      <c r="D79" s="58">
        <v>53033.599999999999</v>
      </c>
      <c r="E79" s="58">
        <v>3122.7</v>
      </c>
      <c r="F79" s="60">
        <v>9.0399999999999991</v>
      </c>
      <c r="G79" s="3" t="s">
        <v>12</v>
      </c>
      <c r="H79" s="3">
        <v>72</v>
      </c>
      <c r="I79" s="57">
        <v>3.5234000000000001E-2</v>
      </c>
      <c r="J79" s="57">
        <v>3.4624000000000002E-2</v>
      </c>
      <c r="K79" s="58">
        <v>69802.100000000006</v>
      </c>
      <c r="L79" s="58">
        <v>2416.8000000000002</v>
      </c>
      <c r="M79" s="60">
        <v>11.95</v>
      </c>
    </row>
    <row r="80" spans="1:13" x14ac:dyDescent="0.35">
      <c r="A80" s="3">
        <v>73</v>
      </c>
      <c r="B80" s="57">
        <v>6.5235000000000001E-2</v>
      </c>
      <c r="C80" s="57">
        <v>6.3173999999999994E-2</v>
      </c>
      <c r="D80" s="58">
        <v>49910.9</v>
      </c>
      <c r="E80" s="58">
        <v>3153.1</v>
      </c>
      <c r="F80" s="60">
        <v>8.57</v>
      </c>
      <c r="G80" s="3" t="s">
        <v>12</v>
      </c>
      <c r="H80" s="3">
        <v>73</v>
      </c>
      <c r="I80" s="57">
        <v>3.6859000000000003E-2</v>
      </c>
      <c r="J80" s="57">
        <v>3.6192000000000002E-2</v>
      </c>
      <c r="K80" s="58">
        <v>67385.2</v>
      </c>
      <c r="L80" s="58">
        <v>2438.8000000000002</v>
      </c>
      <c r="M80" s="60">
        <v>11.36</v>
      </c>
    </row>
    <row r="81" spans="1:13" x14ac:dyDescent="0.35">
      <c r="A81" s="3">
        <v>74</v>
      </c>
      <c r="B81" s="57">
        <v>7.3274000000000006E-2</v>
      </c>
      <c r="C81" s="57">
        <v>7.0683999999999997E-2</v>
      </c>
      <c r="D81" s="58">
        <v>46757.8</v>
      </c>
      <c r="E81" s="58">
        <v>3305</v>
      </c>
      <c r="F81" s="60">
        <v>8.1199999999999992</v>
      </c>
      <c r="G81" s="3" t="s">
        <v>12</v>
      </c>
      <c r="H81" s="3">
        <v>74</v>
      </c>
      <c r="I81" s="57">
        <v>4.1730000000000003E-2</v>
      </c>
      <c r="J81" s="57">
        <v>4.0876999999999997E-2</v>
      </c>
      <c r="K81" s="58">
        <v>64946.400000000001</v>
      </c>
      <c r="L81" s="58">
        <v>2654.8</v>
      </c>
      <c r="M81" s="60">
        <v>10.77</v>
      </c>
    </row>
    <row r="82" spans="1:13" x14ac:dyDescent="0.35">
      <c r="A82" s="3">
        <v>75</v>
      </c>
      <c r="B82" s="57">
        <v>7.6229000000000005E-2</v>
      </c>
      <c r="C82" s="57">
        <v>7.3429999999999995E-2</v>
      </c>
      <c r="D82" s="58">
        <v>43452.800000000003</v>
      </c>
      <c r="E82" s="58">
        <v>3190.7</v>
      </c>
      <c r="F82" s="60">
        <v>7.7</v>
      </c>
      <c r="G82" s="3" t="s">
        <v>12</v>
      </c>
      <c r="H82" s="3">
        <v>75</v>
      </c>
      <c r="I82" s="57">
        <v>4.6047999999999999E-2</v>
      </c>
      <c r="J82" s="57">
        <v>4.5011000000000002E-2</v>
      </c>
      <c r="K82" s="58">
        <v>62291.6</v>
      </c>
      <c r="L82" s="58">
        <v>2803.8</v>
      </c>
      <c r="M82" s="60">
        <v>10.199999999999999</v>
      </c>
    </row>
    <row r="83" spans="1:13" x14ac:dyDescent="0.35">
      <c r="A83" s="3">
        <v>76</v>
      </c>
      <c r="B83" s="57">
        <v>8.6139999999999994E-2</v>
      </c>
      <c r="C83" s="57">
        <v>8.2583000000000004E-2</v>
      </c>
      <c r="D83" s="58">
        <v>40262</v>
      </c>
      <c r="E83" s="58">
        <v>3325</v>
      </c>
      <c r="F83" s="60">
        <v>7.27</v>
      </c>
      <c r="G83" s="3" t="s">
        <v>12</v>
      </c>
      <c r="H83" s="3">
        <v>76</v>
      </c>
      <c r="I83" s="57">
        <v>4.9881000000000002E-2</v>
      </c>
      <c r="J83" s="57">
        <v>4.8667000000000002E-2</v>
      </c>
      <c r="K83" s="58">
        <v>59487.8</v>
      </c>
      <c r="L83" s="58">
        <v>2895.1</v>
      </c>
      <c r="M83" s="60">
        <v>9.66</v>
      </c>
    </row>
    <row r="84" spans="1:13" x14ac:dyDescent="0.35">
      <c r="A84" s="3">
        <v>77</v>
      </c>
      <c r="B84" s="57">
        <v>9.1724E-2</v>
      </c>
      <c r="C84" s="57">
        <v>8.7702000000000002E-2</v>
      </c>
      <c r="D84" s="58">
        <v>36937.1</v>
      </c>
      <c r="E84" s="58">
        <v>3239.5</v>
      </c>
      <c r="F84" s="60">
        <v>6.88</v>
      </c>
      <c r="G84" s="3" t="s">
        <v>12</v>
      </c>
      <c r="H84" s="3">
        <v>77</v>
      </c>
      <c r="I84" s="57">
        <v>5.4401999999999999E-2</v>
      </c>
      <c r="J84" s="57">
        <v>5.2962000000000002E-2</v>
      </c>
      <c r="K84" s="58">
        <v>56592.7</v>
      </c>
      <c r="L84" s="58">
        <v>2997.3</v>
      </c>
      <c r="M84" s="60">
        <v>9.1300000000000008</v>
      </c>
    </row>
    <row r="85" spans="1:13" x14ac:dyDescent="0.35">
      <c r="A85" s="3">
        <v>78</v>
      </c>
      <c r="B85" s="57">
        <v>0.103674</v>
      </c>
      <c r="C85" s="57">
        <v>9.8565E-2</v>
      </c>
      <c r="D85" s="58">
        <v>33697.599999999999</v>
      </c>
      <c r="E85" s="58">
        <v>3321.4</v>
      </c>
      <c r="F85" s="60">
        <v>6.49</v>
      </c>
      <c r="G85" s="3" t="s">
        <v>12</v>
      </c>
      <c r="H85" s="3">
        <v>78</v>
      </c>
      <c r="I85" s="57">
        <v>5.9466999999999999E-2</v>
      </c>
      <c r="J85" s="57">
        <v>5.7750000000000003E-2</v>
      </c>
      <c r="K85" s="58">
        <v>53595.5</v>
      </c>
      <c r="L85" s="58">
        <v>3095.1</v>
      </c>
      <c r="M85" s="60">
        <v>8.61</v>
      </c>
    </row>
    <row r="86" spans="1:13" x14ac:dyDescent="0.35">
      <c r="A86" s="3">
        <v>79</v>
      </c>
      <c r="B86" s="57">
        <v>0.108011</v>
      </c>
      <c r="C86" s="57">
        <v>0.102477</v>
      </c>
      <c r="D86" s="58">
        <v>30376.2</v>
      </c>
      <c r="E86" s="58">
        <v>3112.9</v>
      </c>
      <c r="F86" s="60">
        <v>6.14</v>
      </c>
      <c r="G86" s="3" t="s">
        <v>12</v>
      </c>
      <c r="H86" s="3">
        <v>79</v>
      </c>
      <c r="I86" s="57">
        <v>6.5965999999999997E-2</v>
      </c>
      <c r="J86" s="57">
        <v>6.3858999999999999E-2</v>
      </c>
      <c r="K86" s="58">
        <v>50500.3</v>
      </c>
      <c r="L86" s="58">
        <v>3224.9</v>
      </c>
      <c r="M86" s="60">
        <v>8.11</v>
      </c>
    </row>
    <row r="87" spans="1:13" x14ac:dyDescent="0.35">
      <c r="A87" s="3">
        <v>80</v>
      </c>
      <c r="B87" s="57">
        <v>0.117642</v>
      </c>
      <c r="C87" s="57">
        <v>0.111107</v>
      </c>
      <c r="D87" s="58">
        <v>27263.3</v>
      </c>
      <c r="E87" s="58">
        <v>3029.1</v>
      </c>
      <c r="F87" s="60">
        <v>5.79</v>
      </c>
      <c r="G87" s="3" t="s">
        <v>12</v>
      </c>
      <c r="H87" s="3">
        <v>80</v>
      </c>
      <c r="I87" s="57">
        <v>7.2716000000000003E-2</v>
      </c>
      <c r="J87" s="57">
        <v>7.0165000000000005E-2</v>
      </c>
      <c r="K87" s="58">
        <v>47275.4</v>
      </c>
      <c r="L87" s="58">
        <v>3317.1</v>
      </c>
      <c r="M87" s="60">
        <v>7.63</v>
      </c>
    </row>
    <row r="88" spans="1:13" x14ac:dyDescent="0.35">
      <c r="A88" s="3">
        <v>81</v>
      </c>
      <c r="B88" s="57">
        <v>0.13123199999999999</v>
      </c>
      <c r="C88" s="57">
        <v>0.123152</v>
      </c>
      <c r="D88" s="58">
        <v>24234.2</v>
      </c>
      <c r="E88" s="58">
        <v>2984.5</v>
      </c>
      <c r="F88" s="60">
        <v>5.45</v>
      </c>
      <c r="G88" s="3" t="s">
        <v>12</v>
      </c>
      <c r="H88" s="3">
        <v>81</v>
      </c>
      <c r="I88" s="57">
        <v>7.9066999999999998E-2</v>
      </c>
      <c r="J88" s="57">
        <v>7.6060000000000003E-2</v>
      </c>
      <c r="K88" s="58">
        <v>43958.3</v>
      </c>
      <c r="L88" s="58">
        <v>3343.5</v>
      </c>
      <c r="M88" s="60">
        <v>7.17</v>
      </c>
    </row>
    <row r="89" spans="1:13" x14ac:dyDescent="0.35">
      <c r="A89" s="3">
        <v>82</v>
      </c>
      <c r="B89" s="57">
        <v>0.14244399999999999</v>
      </c>
      <c r="C89" s="57">
        <v>0.13297300000000001</v>
      </c>
      <c r="D89" s="58">
        <v>21249.7</v>
      </c>
      <c r="E89" s="58">
        <v>2825.6</v>
      </c>
      <c r="F89" s="60">
        <v>5.14</v>
      </c>
      <c r="G89" s="3" t="s">
        <v>12</v>
      </c>
      <c r="H89" s="3">
        <v>82</v>
      </c>
      <c r="I89" s="57">
        <v>8.9186000000000001E-2</v>
      </c>
      <c r="J89" s="57">
        <v>8.5378999999999997E-2</v>
      </c>
      <c r="K89" s="58">
        <v>40614.9</v>
      </c>
      <c r="L89" s="58">
        <v>3467.6</v>
      </c>
      <c r="M89" s="60">
        <v>6.72</v>
      </c>
    </row>
    <row r="90" spans="1:13" x14ac:dyDescent="0.35">
      <c r="A90" s="3">
        <v>83</v>
      </c>
      <c r="B90" s="57">
        <v>0.15096599999999999</v>
      </c>
      <c r="C90" s="57">
        <v>0.140371</v>
      </c>
      <c r="D90" s="58">
        <v>18424.099999999999</v>
      </c>
      <c r="E90" s="58">
        <v>2586.1999999999998</v>
      </c>
      <c r="F90" s="60">
        <v>4.8600000000000003</v>
      </c>
      <c r="G90" s="3" t="s">
        <v>12</v>
      </c>
      <c r="H90" s="3">
        <v>83</v>
      </c>
      <c r="I90" s="57">
        <v>0.10040499999999999</v>
      </c>
      <c r="J90" s="57">
        <v>9.5605999999999997E-2</v>
      </c>
      <c r="K90" s="58">
        <v>37147.199999999997</v>
      </c>
      <c r="L90" s="58">
        <v>3551.5</v>
      </c>
      <c r="M90" s="60">
        <v>6.3</v>
      </c>
    </row>
    <row r="91" spans="1:13" x14ac:dyDescent="0.35">
      <c r="A91" s="3">
        <v>84</v>
      </c>
      <c r="B91" s="57">
        <v>0.16845299999999999</v>
      </c>
      <c r="C91" s="57">
        <v>0.15536700000000001</v>
      </c>
      <c r="D91" s="58">
        <v>15837.9</v>
      </c>
      <c r="E91" s="58">
        <v>2460.6999999999998</v>
      </c>
      <c r="F91" s="60">
        <v>4.57</v>
      </c>
      <c r="G91" s="3" t="s">
        <v>12</v>
      </c>
      <c r="H91" s="3">
        <v>84</v>
      </c>
      <c r="I91" s="57">
        <v>0.10770200000000001</v>
      </c>
      <c r="J91" s="57">
        <v>0.102198</v>
      </c>
      <c r="K91" s="58">
        <v>33595.699999999997</v>
      </c>
      <c r="L91" s="58">
        <v>3433.4</v>
      </c>
      <c r="M91" s="60">
        <v>5.91</v>
      </c>
    </row>
    <row r="92" spans="1:13" x14ac:dyDescent="0.35">
      <c r="A92" s="3">
        <v>85</v>
      </c>
      <c r="B92" s="57">
        <v>0.176734</v>
      </c>
      <c r="C92" s="57">
        <v>0.162385</v>
      </c>
      <c r="D92" s="58">
        <v>13377.2</v>
      </c>
      <c r="E92" s="58">
        <v>2172.3000000000002</v>
      </c>
      <c r="F92" s="60">
        <v>4.32</v>
      </c>
      <c r="G92" s="3" t="s">
        <v>12</v>
      </c>
      <c r="H92" s="3">
        <v>85</v>
      </c>
      <c r="I92" s="57">
        <v>0.11691600000000001</v>
      </c>
      <c r="J92" s="57">
        <v>0.110459</v>
      </c>
      <c r="K92" s="58">
        <v>30162.3</v>
      </c>
      <c r="L92" s="58">
        <v>3331.7</v>
      </c>
      <c r="M92" s="60">
        <v>5.52</v>
      </c>
    </row>
    <row r="93" spans="1:13" x14ac:dyDescent="0.35">
      <c r="A93" s="3">
        <v>86</v>
      </c>
      <c r="B93" s="57">
        <v>0.19784399999999999</v>
      </c>
      <c r="C93" s="57">
        <v>0.180034</v>
      </c>
      <c r="D93" s="58">
        <v>11204.9</v>
      </c>
      <c r="E93" s="58">
        <v>2017.3</v>
      </c>
      <c r="F93" s="60">
        <v>4.05</v>
      </c>
      <c r="G93" s="3" t="s">
        <v>12</v>
      </c>
      <c r="H93" s="3">
        <v>86</v>
      </c>
      <c r="I93" s="57">
        <v>0.125886</v>
      </c>
      <c r="J93" s="57">
        <v>0.118432</v>
      </c>
      <c r="K93" s="58">
        <v>26830.6</v>
      </c>
      <c r="L93" s="58">
        <v>3177.6</v>
      </c>
      <c r="M93" s="60">
        <v>5.15</v>
      </c>
    </row>
    <row r="94" spans="1:13" x14ac:dyDescent="0.35">
      <c r="A94" s="3">
        <v>87</v>
      </c>
      <c r="B94" s="57">
        <v>0.211481</v>
      </c>
      <c r="C94" s="57">
        <v>0.19125800000000001</v>
      </c>
      <c r="D94" s="58">
        <v>9187.7000000000007</v>
      </c>
      <c r="E94" s="58">
        <v>1757.2</v>
      </c>
      <c r="F94" s="60">
        <v>3.84</v>
      </c>
      <c r="G94" s="3" t="s">
        <v>12</v>
      </c>
      <c r="H94" s="3">
        <v>87</v>
      </c>
      <c r="I94" s="57">
        <v>0.14539099999999999</v>
      </c>
      <c r="J94" s="57">
        <v>0.13553799999999999</v>
      </c>
      <c r="K94" s="58">
        <v>23653</v>
      </c>
      <c r="L94" s="58">
        <v>3205.9</v>
      </c>
      <c r="M94" s="60">
        <v>4.7699999999999996</v>
      </c>
    </row>
    <row r="95" spans="1:13" x14ac:dyDescent="0.35">
      <c r="A95" s="3">
        <v>88</v>
      </c>
      <c r="B95" s="57">
        <v>0.24454600000000001</v>
      </c>
      <c r="C95" s="57">
        <v>0.21790200000000001</v>
      </c>
      <c r="D95" s="58">
        <v>7430.5</v>
      </c>
      <c r="E95" s="58">
        <v>1619.1</v>
      </c>
      <c r="F95" s="60">
        <v>3.62</v>
      </c>
      <c r="G95" s="3" t="s">
        <v>12</v>
      </c>
      <c r="H95" s="3">
        <v>88</v>
      </c>
      <c r="I95" s="57">
        <v>0.16466700000000001</v>
      </c>
      <c r="J95" s="57">
        <v>0.152141</v>
      </c>
      <c r="K95" s="58">
        <v>20447.099999999999</v>
      </c>
      <c r="L95" s="58">
        <v>3110.8</v>
      </c>
      <c r="M95" s="60">
        <v>4.4400000000000004</v>
      </c>
    </row>
    <row r="96" spans="1:13" x14ac:dyDescent="0.35">
      <c r="A96" s="3">
        <v>89</v>
      </c>
      <c r="B96" s="57">
        <v>0.264735</v>
      </c>
      <c r="C96" s="57">
        <v>0.233789</v>
      </c>
      <c r="D96" s="58">
        <v>5811.3</v>
      </c>
      <c r="E96" s="58">
        <v>1358.6</v>
      </c>
      <c r="F96" s="60">
        <v>3.49</v>
      </c>
      <c r="G96" s="3" t="s">
        <v>12</v>
      </c>
      <c r="H96" s="3">
        <v>89</v>
      </c>
      <c r="I96" s="57">
        <v>0.187864</v>
      </c>
      <c r="J96" s="57">
        <v>0.171733</v>
      </c>
      <c r="K96" s="58">
        <v>17336.3</v>
      </c>
      <c r="L96" s="58">
        <v>2977.2</v>
      </c>
      <c r="M96" s="60">
        <v>4.1500000000000004</v>
      </c>
    </row>
    <row r="97" spans="1:13" x14ac:dyDescent="0.35">
      <c r="A97" s="3">
        <v>90</v>
      </c>
      <c r="B97" s="57">
        <v>0.23504900000000001</v>
      </c>
      <c r="C97" s="57">
        <v>0.21032999999999999</v>
      </c>
      <c r="D97" s="58">
        <v>4452.7</v>
      </c>
      <c r="E97" s="58">
        <v>936.5</v>
      </c>
      <c r="F97" s="60">
        <v>3.41</v>
      </c>
      <c r="G97" s="3" t="s">
        <v>12</v>
      </c>
      <c r="H97" s="3">
        <v>90</v>
      </c>
      <c r="I97" s="57">
        <v>0.19441</v>
      </c>
      <c r="J97" s="57">
        <v>0.17718700000000001</v>
      </c>
      <c r="K97" s="58">
        <v>14359.1</v>
      </c>
      <c r="L97" s="58">
        <v>2544.1999999999998</v>
      </c>
      <c r="M97" s="60">
        <v>3.91</v>
      </c>
    </row>
    <row r="98" spans="1:13" x14ac:dyDescent="0.35">
      <c r="A98" s="3">
        <v>91</v>
      </c>
      <c r="B98" s="57">
        <v>0.260212</v>
      </c>
      <c r="C98" s="57">
        <v>0.23025399999999999</v>
      </c>
      <c r="D98" s="58">
        <v>3516.2</v>
      </c>
      <c r="E98" s="58">
        <v>809.6</v>
      </c>
      <c r="F98" s="60">
        <v>3.18</v>
      </c>
      <c r="G98" s="3" t="s">
        <v>12</v>
      </c>
      <c r="H98" s="3">
        <v>91</v>
      </c>
      <c r="I98" s="57">
        <v>0.21362100000000001</v>
      </c>
      <c r="J98" s="57">
        <v>0.19300600000000001</v>
      </c>
      <c r="K98" s="58">
        <v>11814.8</v>
      </c>
      <c r="L98" s="58">
        <v>2280.3000000000002</v>
      </c>
      <c r="M98" s="60">
        <v>3.64</v>
      </c>
    </row>
    <row r="99" spans="1:13" x14ac:dyDescent="0.35">
      <c r="A99" s="3">
        <v>92</v>
      </c>
      <c r="B99" s="57">
        <v>0.27630700000000002</v>
      </c>
      <c r="C99" s="57">
        <v>0.24276800000000001</v>
      </c>
      <c r="D99" s="58">
        <v>2706.6</v>
      </c>
      <c r="E99" s="58">
        <v>657.1</v>
      </c>
      <c r="F99" s="60">
        <v>2.98</v>
      </c>
      <c r="G99" s="3" t="s">
        <v>12</v>
      </c>
      <c r="H99" s="3">
        <v>92</v>
      </c>
      <c r="I99" s="57">
        <v>0.23455100000000001</v>
      </c>
      <c r="J99" s="57">
        <v>0.20993200000000001</v>
      </c>
      <c r="K99" s="58">
        <v>9534.5</v>
      </c>
      <c r="L99" s="58">
        <v>2001.6</v>
      </c>
      <c r="M99" s="60">
        <v>3.39</v>
      </c>
    </row>
    <row r="100" spans="1:13" x14ac:dyDescent="0.35">
      <c r="A100" s="3">
        <v>93</v>
      </c>
      <c r="B100" s="57">
        <v>0.32815699999999998</v>
      </c>
      <c r="C100" s="57">
        <v>0.28190300000000001</v>
      </c>
      <c r="D100" s="58">
        <v>2049.5</v>
      </c>
      <c r="E100" s="58">
        <v>577.79999999999995</v>
      </c>
      <c r="F100" s="60">
        <v>2.78</v>
      </c>
      <c r="G100" s="3" t="s">
        <v>12</v>
      </c>
      <c r="H100" s="3">
        <v>93</v>
      </c>
      <c r="I100" s="57">
        <v>0.26551599999999997</v>
      </c>
      <c r="J100" s="57">
        <v>0.234398</v>
      </c>
      <c r="K100" s="58">
        <v>7532.9</v>
      </c>
      <c r="L100" s="58">
        <v>1765.7</v>
      </c>
      <c r="M100" s="60">
        <v>3.16</v>
      </c>
    </row>
    <row r="101" spans="1:13" x14ac:dyDescent="0.35">
      <c r="A101" s="3">
        <v>94</v>
      </c>
      <c r="B101" s="57">
        <v>0.331343</v>
      </c>
      <c r="C101" s="57">
        <v>0.28425099999999998</v>
      </c>
      <c r="D101" s="58">
        <v>1471.7</v>
      </c>
      <c r="E101" s="58">
        <v>418.3</v>
      </c>
      <c r="F101" s="60">
        <v>2.68</v>
      </c>
      <c r="G101" s="3" t="s">
        <v>12</v>
      </c>
      <c r="H101" s="3">
        <v>94</v>
      </c>
      <c r="I101" s="57">
        <v>0.290572</v>
      </c>
      <c r="J101" s="57">
        <v>0.25371100000000002</v>
      </c>
      <c r="K101" s="58">
        <v>5767.2</v>
      </c>
      <c r="L101" s="58">
        <v>1463.2</v>
      </c>
      <c r="M101" s="60">
        <v>2.98</v>
      </c>
    </row>
    <row r="102" spans="1:13" x14ac:dyDescent="0.35">
      <c r="A102" s="3">
        <v>95</v>
      </c>
      <c r="B102" s="57">
        <v>0.32298100000000002</v>
      </c>
      <c r="C102" s="57">
        <v>0.27807500000000002</v>
      </c>
      <c r="D102" s="58">
        <v>1053.4000000000001</v>
      </c>
      <c r="E102" s="58">
        <v>292.89999999999998</v>
      </c>
      <c r="F102" s="60">
        <v>2.54</v>
      </c>
      <c r="G102" s="3" t="s">
        <v>12</v>
      </c>
      <c r="H102" s="3">
        <v>95</v>
      </c>
      <c r="I102" s="57">
        <v>0.31765700000000002</v>
      </c>
      <c r="J102" s="57">
        <v>0.274119</v>
      </c>
      <c r="K102" s="58">
        <v>4304</v>
      </c>
      <c r="L102" s="58">
        <v>1179.8</v>
      </c>
      <c r="M102" s="60">
        <v>2.82</v>
      </c>
    </row>
    <row r="103" spans="1:13" x14ac:dyDescent="0.35">
      <c r="A103" s="3">
        <v>96</v>
      </c>
      <c r="B103" s="57">
        <v>0.37800699999999998</v>
      </c>
      <c r="C103" s="57">
        <v>0.31791900000000001</v>
      </c>
      <c r="D103" s="58">
        <v>760.5</v>
      </c>
      <c r="E103" s="58">
        <v>241.8</v>
      </c>
      <c r="F103" s="60">
        <v>2.33</v>
      </c>
      <c r="G103" s="3" t="s">
        <v>12</v>
      </c>
      <c r="H103" s="3">
        <v>96</v>
      </c>
      <c r="I103" s="57">
        <v>0.335953</v>
      </c>
      <c r="J103" s="57">
        <v>0.28763699999999998</v>
      </c>
      <c r="K103" s="58">
        <v>3124.2</v>
      </c>
      <c r="L103" s="58">
        <v>898.6</v>
      </c>
      <c r="M103" s="60">
        <v>2.69</v>
      </c>
    </row>
    <row r="104" spans="1:13" x14ac:dyDescent="0.35">
      <c r="A104" s="3">
        <v>97</v>
      </c>
      <c r="B104" s="57">
        <v>0.41326499999999999</v>
      </c>
      <c r="C104" s="57">
        <v>0.34249499999999999</v>
      </c>
      <c r="D104" s="58">
        <v>518.70000000000005</v>
      </c>
      <c r="E104" s="58">
        <v>177.7</v>
      </c>
      <c r="F104" s="60">
        <v>2.1800000000000002</v>
      </c>
      <c r="G104" s="3" t="s">
        <v>12</v>
      </c>
      <c r="H104" s="3">
        <v>97</v>
      </c>
      <c r="I104" s="57">
        <v>0.354995</v>
      </c>
      <c r="J104" s="57">
        <v>0.301483</v>
      </c>
      <c r="K104" s="58">
        <v>2225.6</v>
      </c>
      <c r="L104" s="58">
        <v>671</v>
      </c>
      <c r="M104" s="60">
        <v>2.58</v>
      </c>
    </row>
    <row r="105" spans="1:13" x14ac:dyDescent="0.35">
      <c r="A105" s="3">
        <v>98</v>
      </c>
      <c r="B105" s="57">
        <v>0.508772</v>
      </c>
      <c r="C105" s="57">
        <v>0.40559400000000001</v>
      </c>
      <c r="D105" s="58">
        <v>341.1</v>
      </c>
      <c r="E105" s="58">
        <v>138.30000000000001</v>
      </c>
      <c r="F105" s="60">
        <v>2.06</v>
      </c>
      <c r="G105" s="3" t="s">
        <v>12</v>
      </c>
      <c r="H105" s="3">
        <v>98</v>
      </c>
      <c r="I105" s="57">
        <v>0.39316200000000001</v>
      </c>
      <c r="J105" s="57">
        <v>0.328571</v>
      </c>
      <c r="K105" s="58">
        <v>1554.6</v>
      </c>
      <c r="L105" s="58">
        <v>510.8</v>
      </c>
      <c r="M105" s="60">
        <v>2.48</v>
      </c>
    </row>
    <row r="106" spans="1:13" x14ac:dyDescent="0.35">
      <c r="A106" s="3">
        <v>99</v>
      </c>
      <c r="B106" s="57">
        <v>0.382716</v>
      </c>
      <c r="C106" s="57">
        <v>0.32124399999999997</v>
      </c>
      <c r="D106" s="58">
        <v>202.7</v>
      </c>
      <c r="E106" s="58">
        <v>65.099999999999994</v>
      </c>
      <c r="F106" s="60">
        <v>2.12</v>
      </c>
      <c r="G106" s="3" t="s">
        <v>12</v>
      </c>
      <c r="H106" s="3">
        <v>99</v>
      </c>
      <c r="I106" s="57">
        <v>0.36730400000000002</v>
      </c>
      <c r="J106" s="57">
        <v>0.31031399999999998</v>
      </c>
      <c r="K106" s="58">
        <v>1043.8</v>
      </c>
      <c r="L106" s="58">
        <v>323.89999999999998</v>
      </c>
      <c r="M106" s="60">
        <v>2.4500000000000002</v>
      </c>
    </row>
    <row r="107" spans="1:13" x14ac:dyDescent="0.35">
      <c r="A107" s="3">
        <v>100</v>
      </c>
      <c r="B107" s="3">
        <v>0.46341500000000002</v>
      </c>
      <c r="C107" s="3">
        <v>0.37623800000000002</v>
      </c>
      <c r="D107" s="3">
        <v>137.6</v>
      </c>
      <c r="E107" s="3">
        <v>51.8</v>
      </c>
      <c r="F107" s="3">
        <v>1.88</v>
      </c>
      <c r="G107" s="3" t="s">
        <v>12</v>
      </c>
      <c r="H107" s="3">
        <v>100</v>
      </c>
      <c r="I107" s="3">
        <v>0.36949199999999999</v>
      </c>
      <c r="J107" s="3">
        <v>0.31187399999999998</v>
      </c>
      <c r="K107" s="3">
        <v>719.9</v>
      </c>
      <c r="L107" s="3">
        <v>224.5</v>
      </c>
      <c r="M107" s="3">
        <v>2.3199999999999998</v>
      </c>
    </row>
  </sheetData>
  <pageMargins left="0.7" right="0.7" top="0.75" bottom="0.75" header="0.3" footer="0.3"/>
  <pageSetup paperSize="9"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17</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9.9340000000000001E-3</v>
      </c>
      <c r="C7" s="57">
        <v>9.8849999999999997E-3</v>
      </c>
      <c r="D7" s="58">
        <v>100000</v>
      </c>
      <c r="E7" s="58">
        <v>988.5</v>
      </c>
      <c r="F7" s="60">
        <v>70.209999999999994</v>
      </c>
      <c r="G7" s="3" t="s">
        <v>12</v>
      </c>
      <c r="H7" s="3">
        <v>0</v>
      </c>
      <c r="I7" s="57">
        <v>7.8960000000000002E-3</v>
      </c>
      <c r="J7" s="57">
        <v>7.8650000000000005E-3</v>
      </c>
      <c r="K7" s="58">
        <v>100000</v>
      </c>
      <c r="L7" s="58">
        <v>786.5</v>
      </c>
      <c r="M7" s="60">
        <v>76.209999999999994</v>
      </c>
    </row>
    <row r="8" spans="1:13" x14ac:dyDescent="0.35">
      <c r="A8" s="3">
        <v>1</v>
      </c>
      <c r="B8" s="57">
        <v>7.1500000000000003E-4</v>
      </c>
      <c r="C8" s="57">
        <v>7.1500000000000003E-4</v>
      </c>
      <c r="D8" s="58">
        <v>99011.5</v>
      </c>
      <c r="E8" s="58">
        <v>70.8</v>
      </c>
      <c r="F8" s="60">
        <v>69.91</v>
      </c>
      <c r="G8" s="3" t="s">
        <v>12</v>
      </c>
      <c r="H8" s="3">
        <v>1</v>
      </c>
      <c r="I8" s="57">
        <v>6.9499999999999998E-4</v>
      </c>
      <c r="J8" s="57">
        <v>6.9499999999999998E-4</v>
      </c>
      <c r="K8" s="58">
        <v>99213.5</v>
      </c>
      <c r="L8" s="58">
        <v>68.900000000000006</v>
      </c>
      <c r="M8" s="60">
        <v>75.81</v>
      </c>
    </row>
    <row r="9" spans="1:13" x14ac:dyDescent="0.35">
      <c r="A9" s="3">
        <v>2</v>
      </c>
      <c r="B9" s="57">
        <v>3.7800000000000003E-4</v>
      </c>
      <c r="C9" s="57">
        <v>3.7800000000000003E-4</v>
      </c>
      <c r="D9" s="58">
        <v>98940.7</v>
      </c>
      <c r="E9" s="58">
        <v>37.4</v>
      </c>
      <c r="F9" s="60">
        <v>68.959999999999994</v>
      </c>
      <c r="G9" s="3" t="s">
        <v>12</v>
      </c>
      <c r="H9" s="3">
        <v>2</v>
      </c>
      <c r="I9" s="57">
        <v>3.9500000000000001E-4</v>
      </c>
      <c r="J9" s="57">
        <v>3.9399999999999998E-4</v>
      </c>
      <c r="K9" s="58">
        <v>99144.6</v>
      </c>
      <c r="L9" s="58">
        <v>39.1</v>
      </c>
      <c r="M9" s="60">
        <v>74.87</v>
      </c>
    </row>
    <row r="10" spans="1:13" x14ac:dyDescent="0.35">
      <c r="A10" s="3">
        <v>3</v>
      </c>
      <c r="B10" s="57">
        <v>2.8600000000000001E-4</v>
      </c>
      <c r="C10" s="57">
        <v>2.8600000000000001E-4</v>
      </c>
      <c r="D10" s="58">
        <v>98903.3</v>
      </c>
      <c r="E10" s="58">
        <v>28.3</v>
      </c>
      <c r="F10" s="60">
        <v>67.989999999999995</v>
      </c>
      <c r="G10" s="3" t="s">
        <v>12</v>
      </c>
      <c r="H10" s="3">
        <v>3</v>
      </c>
      <c r="I10" s="57">
        <v>3.5300000000000002E-4</v>
      </c>
      <c r="J10" s="57">
        <v>3.5199999999999999E-4</v>
      </c>
      <c r="K10" s="58">
        <v>99105.5</v>
      </c>
      <c r="L10" s="58">
        <v>34.9</v>
      </c>
      <c r="M10" s="60">
        <v>73.89</v>
      </c>
    </row>
    <row r="11" spans="1:13" x14ac:dyDescent="0.35">
      <c r="A11" s="3">
        <v>4</v>
      </c>
      <c r="B11" s="57">
        <v>4.0900000000000002E-4</v>
      </c>
      <c r="C11" s="57">
        <v>4.0900000000000002E-4</v>
      </c>
      <c r="D11" s="58">
        <v>98875</v>
      </c>
      <c r="E11" s="58">
        <v>40.4</v>
      </c>
      <c r="F11" s="60">
        <v>67</v>
      </c>
      <c r="G11" s="3" t="s">
        <v>12</v>
      </c>
      <c r="H11" s="3">
        <v>4</v>
      </c>
      <c r="I11" s="57">
        <v>1.36E-4</v>
      </c>
      <c r="J11" s="57">
        <v>1.36E-4</v>
      </c>
      <c r="K11" s="58">
        <v>99070.5</v>
      </c>
      <c r="L11" s="58">
        <v>13.5</v>
      </c>
      <c r="M11" s="60">
        <v>72.92</v>
      </c>
    </row>
    <row r="12" spans="1:13" x14ac:dyDescent="0.35">
      <c r="A12" s="3">
        <v>5</v>
      </c>
      <c r="B12" s="57">
        <v>3.3700000000000001E-4</v>
      </c>
      <c r="C12" s="57">
        <v>3.3700000000000001E-4</v>
      </c>
      <c r="D12" s="58">
        <v>98834.6</v>
      </c>
      <c r="E12" s="58">
        <v>33.299999999999997</v>
      </c>
      <c r="F12" s="60">
        <v>66.03</v>
      </c>
      <c r="G12" s="3" t="s">
        <v>12</v>
      </c>
      <c r="H12" s="3">
        <v>5</v>
      </c>
      <c r="I12" s="57">
        <v>1.8699999999999999E-4</v>
      </c>
      <c r="J12" s="57">
        <v>1.8699999999999999E-4</v>
      </c>
      <c r="K12" s="58">
        <v>99057.1</v>
      </c>
      <c r="L12" s="58">
        <v>18.5</v>
      </c>
      <c r="M12" s="60">
        <v>71.930000000000007</v>
      </c>
    </row>
    <row r="13" spans="1:13" x14ac:dyDescent="0.35">
      <c r="A13" s="3">
        <v>6</v>
      </c>
      <c r="B13" s="57">
        <v>2.99E-4</v>
      </c>
      <c r="C13" s="57">
        <v>2.99E-4</v>
      </c>
      <c r="D13" s="58">
        <v>98801.4</v>
      </c>
      <c r="E13" s="58">
        <v>29.5</v>
      </c>
      <c r="F13" s="60">
        <v>65.05</v>
      </c>
      <c r="G13" s="3" t="s">
        <v>12</v>
      </c>
      <c r="H13" s="3">
        <v>6</v>
      </c>
      <c r="I13" s="57">
        <v>1.47E-4</v>
      </c>
      <c r="J13" s="57">
        <v>1.47E-4</v>
      </c>
      <c r="K13" s="58">
        <v>99038.6</v>
      </c>
      <c r="L13" s="58">
        <v>14.6</v>
      </c>
      <c r="M13" s="60">
        <v>70.94</v>
      </c>
    </row>
    <row r="14" spans="1:13" x14ac:dyDescent="0.35">
      <c r="A14" s="3">
        <v>7</v>
      </c>
      <c r="B14" s="57">
        <v>3.7500000000000001E-4</v>
      </c>
      <c r="C14" s="57">
        <v>3.7500000000000001E-4</v>
      </c>
      <c r="D14" s="58">
        <v>98771.9</v>
      </c>
      <c r="E14" s="58">
        <v>37</v>
      </c>
      <c r="F14" s="60">
        <v>64.069999999999993</v>
      </c>
      <c r="G14" s="3" t="s">
        <v>12</v>
      </c>
      <c r="H14" s="3">
        <v>7</v>
      </c>
      <c r="I14" s="57">
        <v>1.2E-4</v>
      </c>
      <c r="J14" s="57">
        <v>1.2E-4</v>
      </c>
      <c r="K14" s="58">
        <v>99024</v>
      </c>
      <c r="L14" s="58">
        <v>11.9</v>
      </c>
      <c r="M14" s="60">
        <v>69.95</v>
      </c>
    </row>
    <row r="15" spans="1:13" x14ac:dyDescent="0.35">
      <c r="A15" s="3">
        <v>8</v>
      </c>
      <c r="B15" s="57">
        <v>2.2599999999999999E-4</v>
      </c>
      <c r="C15" s="57">
        <v>2.2599999999999999E-4</v>
      </c>
      <c r="D15" s="58">
        <v>98734.8</v>
      </c>
      <c r="E15" s="58">
        <v>22.3</v>
      </c>
      <c r="F15" s="60">
        <v>63.1</v>
      </c>
      <c r="G15" s="3" t="s">
        <v>12</v>
      </c>
      <c r="H15" s="3">
        <v>8</v>
      </c>
      <c r="I15" s="57">
        <v>1.8200000000000001E-4</v>
      </c>
      <c r="J15" s="57">
        <v>1.8200000000000001E-4</v>
      </c>
      <c r="K15" s="58">
        <v>99012.1</v>
      </c>
      <c r="L15" s="58">
        <v>18</v>
      </c>
      <c r="M15" s="60">
        <v>68.959999999999994</v>
      </c>
    </row>
    <row r="16" spans="1:13" x14ac:dyDescent="0.35">
      <c r="A16" s="3">
        <v>9</v>
      </c>
      <c r="B16" s="57">
        <v>1.94E-4</v>
      </c>
      <c r="C16" s="57">
        <v>1.94E-4</v>
      </c>
      <c r="D16" s="58">
        <v>98712.5</v>
      </c>
      <c r="E16" s="58">
        <v>19.100000000000001</v>
      </c>
      <c r="F16" s="60">
        <v>62.11</v>
      </c>
      <c r="G16" s="3" t="s">
        <v>12</v>
      </c>
      <c r="H16" s="3">
        <v>9</v>
      </c>
      <c r="I16" s="57">
        <v>1.7000000000000001E-4</v>
      </c>
      <c r="J16" s="57">
        <v>1.7000000000000001E-4</v>
      </c>
      <c r="K16" s="58">
        <v>98994.1</v>
      </c>
      <c r="L16" s="58">
        <v>16.8</v>
      </c>
      <c r="M16" s="60">
        <v>67.97</v>
      </c>
    </row>
    <row r="17" spans="1:13" x14ac:dyDescent="0.35">
      <c r="A17" s="3">
        <v>10</v>
      </c>
      <c r="B17" s="57">
        <v>3.2299999999999999E-4</v>
      </c>
      <c r="C17" s="57">
        <v>3.2299999999999999E-4</v>
      </c>
      <c r="D17" s="58">
        <v>98693.4</v>
      </c>
      <c r="E17" s="58">
        <v>31.9</v>
      </c>
      <c r="F17" s="60">
        <v>61.12</v>
      </c>
      <c r="G17" s="3" t="s">
        <v>12</v>
      </c>
      <c r="H17" s="3">
        <v>10</v>
      </c>
      <c r="I17" s="57">
        <v>1.3200000000000001E-4</v>
      </c>
      <c r="J17" s="57">
        <v>1.3200000000000001E-4</v>
      </c>
      <c r="K17" s="58">
        <v>98977.2</v>
      </c>
      <c r="L17" s="58">
        <v>13</v>
      </c>
      <c r="M17" s="60">
        <v>66.989999999999995</v>
      </c>
    </row>
    <row r="18" spans="1:13" x14ac:dyDescent="0.35">
      <c r="A18" s="3">
        <v>11</v>
      </c>
      <c r="B18" s="57">
        <v>2.2100000000000001E-4</v>
      </c>
      <c r="C18" s="57">
        <v>2.2100000000000001E-4</v>
      </c>
      <c r="D18" s="58">
        <v>98661.5</v>
      </c>
      <c r="E18" s="58">
        <v>21.8</v>
      </c>
      <c r="F18" s="60">
        <v>60.14</v>
      </c>
      <c r="G18" s="3" t="s">
        <v>12</v>
      </c>
      <c r="H18" s="3">
        <v>11</v>
      </c>
      <c r="I18" s="57">
        <v>1.26E-4</v>
      </c>
      <c r="J18" s="57">
        <v>1.26E-4</v>
      </c>
      <c r="K18" s="58">
        <v>98964.2</v>
      </c>
      <c r="L18" s="58">
        <v>12.5</v>
      </c>
      <c r="M18" s="60">
        <v>65.989999999999995</v>
      </c>
    </row>
    <row r="19" spans="1:13" x14ac:dyDescent="0.35">
      <c r="A19" s="3">
        <v>12</v>
      </c>
      <c r="B19" s="57">
        <v>2.03E-4</v>
      </c>
      <c r="C19" s="57">
        <v>2.03E-4</v>
      </c>
      <c r="D19" s="58">
        <v>98639.7</v>
      </c>
      <c r="E19" s="58">
        <v>20</v>
      </c>
      <c r="F19" s="60">
        <v>59.16</v>
      </c>
      <c r="G19" s="3" t="s">
        <v>12</v>
      </c>
      <c r="H19" s="3">
        <v>12</v>
      </c>
      <c r="I19" s="57">
        <v>2.52E-4</v>
      </c>
      <c r="J19" s="57">
        <v>2.52E-4</v>
      </c>
      <c r="K19" s="58">
        <v>98951.7</v>
      </c>
      <c r="L19" s="58">
        <v>25</v>
      </c>
      <c r="M19" s="60">
        <v>65</v>
      </c>
    </row>
    <row r="20" spans="1:13" x14ac:dyDescent="0.35">
      <c r="A20" s="3">
        <v>13</v>
      </c>
      <c r="B20" s="57">
        <v>3.01E-4</v>
      </c>
      <c r="C20" s="57">
        <v>3.01E-4</v>
      </c>
      <c r="D20" s="58">
        <v>98619.7</v>
      </c>
      <c r="E20" s="58">
        <v>29.7</v>
      </c>
      <c r="F20" s="60">
        <v>58.17</v>
      </c>
      <c r="G20" s="3" t="s">
        <v>12</v>
      </c>
      <c r="H20" s="3">
        <v>13</v>
      </c>
      <c r="I20" s="57">
        <v>1.9000000000000001E-4</v>
      </c>
      <c r="J20" s="57">
        <v>1.9000000000000001E-4</v>
      </c>
      <c r="K20" s="58">
        <v>98926.7</v>
      </c>
      <c r="L20" s="58">
        <v>18.8</v>
      </c>
      <c r="M20" s="60">
        <v>64.02</v>
      </c>
    </row>
    <row r="21" spans="1:13" x14ac:dyDescent="0.35">
      <c r="A21" s="3">
        <v>14</v>
      </c>
      <c r="B21" s="57">
        <v>4.0099999999999999E-4</v>
      </c>
      <c r="C21" s="57">
        <v>4.0099999999999999E-4</v>
      </c>
      <c r="D21" s="58">
        <v>98590.1</v>
      </c>
      <c r="E21" s="58">
        <v>39.5</v>
      </c>
      <c r="F21" s="60">
        <v>57.19</v>
      </c>
      <c r="G21" s="3" t="s">
        <v>12</v>
      </c>
      <c r="H21" s="3">
        <v>14</v>
      </c>
      <c r="I21" s="57">
        <v>2.04E-4</v>
      </c>
      <c r="J21" s="57">
        <v>2.04E-4</v>
      </c>
      <c r="K21" s="58">
        <v>98907.9</v>
      </c>
      <c r="L21" s="58">
        <v>20.2</v>
      </c>
      <c r="M21" s="60">
        <v>63.03</v>
      </c>
    </row>
    <row r="22" spans="1:13" x14ac:dyDescent="0.35">
      <c r="A22" s="3">
        <v>15</v>
      </c>
      <c r="B22" s="57">
        <v>3.9300000000000001E-4</v>
      </c>
      <c r="C22" s="57">
        <v>3.9300000000000001E-4</v>
      </c>
      <c r="D22" s="58">
        <v>98550.5</v>
      </c>
      <c r="E22" s="58">
        <v>38.700000000000003</v>
      </c>
      <c r="F22" s="60">
        <v>56.21</v>
      </c>
      <c r="G22" s="3" t="s">
        <v>12</v>
      </c>
      <c r="H22" s="3">
        <v>15</v>
      </c>
      <c r="I22" s="57">
        <v>2.6200000000000003E-4</v>
      </c>
      <c r="J22" s="57">
        <v>2.6200000000000003E-4</v>
      </c>
      <c r="K22" s="58">
        <v>98887.7</v>
      </c>
      <c r="L22" s="58">
        <v>25.9</v>
      </c>
      <c r="M22" s="60">
        <v>62.04</v>
      </c>
    </row>
    <row r="23" spans="1:13" x14ac:dyDescent="0.35">
      <c r="A23" s="3">
        <v>16</v>
      </c>
      <c r="B23" s="57">
        <v>5.4500000000000002E-4</v>
      </c>
      <c r="C23" s="57">
        <v>5.4500000000000002E-4</v>
      </c>
      <c r="D23" s="58">
        <v>98511.9</v>
      </c>
      <c r="E23" s="58">
        <v>53.7</v>
      </c>
      <c r="F23" s="60">
        <v>55.23</v>
      </c>
      <c r="G23" s="3" t="s">
        <v>12</v>
      </c>
      <c r="H23" s="3">
        <v>16</v>
      </c>
      <c r="I23" s="57">
        <v>3.0200000000000002E-4</v>
      </c>
      <c r="J23" s="57">
        <v>3.0200000000000002E-4</v>
      </c>
      <c r="K23" s="58">
        <v>98861.9</v>
      </c>
      <c r="L23" s="58">
        <v>29.9</v>
      </c>
      <c r="M23" s="60">
        <v>61.06</v>
      </c>
    </row>
    <row r="24" spans="1:13" x14ac:dyDescent="0.35">
      <c r="A24" s="3">
        <v>17</v>
      </c>
      <c r="B24" s="57">
        <v>9.6299999999999999E-4</v>
      </c>
      <c r="C24" s="57">
        <v>9.6299999999999999E-4</v>
      </c>
      <c r="D24" s="58">
        <v>98458.2</v>
      </c>
      <c r="E24" s="58">
        <v>94.8</v>
      </c>
      <c r="F24" s="60">
        <v>54.26</v>
      </c>
      <c r="G24" s="3" t="s">
        <v>12</v>
      </c>
      <c r="H24" s="3">
        <v>17</v>
      </c>
      <c r="I24" s="57">
        <v>2.5599999999999999E-4</v>
      </c>
      <c r="J24" s="57">
        <v>2.5599999999999999E-4</v>
      </c>
      <c r="K24" s="58">
        <v>98832</v>
      </c>
      <c r="L24" s="58">
        <v>25.3</v>
      </c>
      <c r="M24" s="60">
        <v>60.08</v>
      </c>
    </row>
    <row r="25" spans="1:13" x14ac:dyDescent="0.35">
      <c r="A25" s="3">
        <v>18</v>
      </c>
      <c r="B25" s="57">
        <v>9.4899999999999997E-4</v>
      </c>
      <c r="C25" s="57">
        <v>9.4899999999999997E-4</v>
      </c>
      <c r="D25" s="58">
        <v>98363.4</v>
      </c>
      <c r="E25" s="58">
        <v>93.3</v>
      </c>
      <c r="F25" s="60">
        <v>53.31</v>
      </c>
      <c r="G25" s="3" t="s">
        <v>12</v>
      </c>
      <c r="H25" s="3">
        <v>18</v>
      </c>
      <c r="I25" s="57">
        <v>2.9E-4</v>
      </c>
      <c r="J25" s="57">
        <v>2.9E-4</v>
      </c>
      <c r="K25" s="58">
        <v>98806.7</v>
      </c>
      <c r="L25" s="58">
        <v>28.7</v>
      </c>
      <c r="M25" s="60">
        <v>59.09</v>
      </c>
    </row>
    <row r="26" spans="1:13" x14ac:dyDescent="0.35">
      <c r="A26" s="3">
        <v>19</v>
      </c>
      <c r="B26" s="57">
        <v>1.1169999999999999E-3</v>
      </c>
      <c r="C26" s="57">
        <v>1.116E-3</v>
      </c>
      <c r="D26" s="58">
        <v>98270.1</v>
      </c>
      <c r="E26" s="58">
        <v>109.7</v>
      </c>
      <c r="F26" s="60">
        <v>52.36</v>
      </c>
      <c r="G26" s="3" t="s">
        <v>12</v>
      </c>
      <c r="H26" s="3">
        <v>19</v>
      </c>
      <c r="I26" s="57">
        <v>2.7999999999999998E-4</v>
      </c>
      <c r="J26" s="57">
        <v>2.7999999999999998E-4</v>
      </c>
      <c r="K26" s="58">
        <v>98778</v>
      </c>
      <c r="L26" s="58">
        <v>27.7</v>
      </c>
      <c r="M26" s="60">
        <v>58.11</v>
      </c>
    </row>
    <row r="27" spans="1:13" x14ac:dyDescent="0.35">
      <c r="A27" s="3">
        <v>20</v>
      </c>
      <c r="B27" s="57">
        <v>1.06E-3</v>
      </c>
      <c r="C27" s="57">
        <v>1.06E-3</v>
      </c>
      <c r="D27" s="58">
        <v>98160.4</v>
      </c>
      <c r="E27" s="58">
        <v>104</v>
      </c>
      <c r="F27" s="60">
        <v>51.42</v>
      </c>
      <c r="G27" s="3" t="s">
        <v>12</v>
      </c>
      <c r="H27" s="3">
        <v>20</v>
      </c>
      <c r="I27" s="57">
        <v>3.28E-4</v>
      </c>
      <c r="J27" s="57">
        <v>3.28E-4</v>
      </c>
      <c r="K27" s="58">
        <v>98750.3</v>
      </c>
      <c r="L27" s="58">
        <v>32.4</v>
      </c>
      <c r="M27" s="60">
        <v>57.13</v>
      </c>
    </row>
    <row r="28" spans="1:13" x14ac:dyDescent="0.35">
      <c r="A28" s="3">
        <v>21</v>
      </c>
      <c r="B28" s="57">
        <v>8.5899999999999995E-4</v>
      </c>
      <c r="C28" s="57">
        <v>8.5800000000000004E-4</v>
      </c>
      <c r="D28" s="58">
        <v>98056.3</v>
      </c>
      <c r="E28" s="58">
        <v>84.2</v>
      </c>
      <c r="F28" s="60">
        <v>50.47</v>
      </c>
      <c r="G28" s="3" t="s">
        <v>12</v>
      </c>
      <c r="H28" s="3">
        <v>21</v>
      </c>
      <c r="I28" s="57">
        <v>3.7800000000000003E-4</v>
      </c>
      <c r="J28" s="57">
        <v>3.7800000000000003E-4</v>
      </c>
      <c r="K28" s="58">
        <v>98717.9</v>
      </c>
      <c r="L28" s="58">
        <v>37.299999999999997</v>
      </c>
      <c r="M28" s="60">
        <v>56.15</v>
      </c>
    </row>
    <row r="29" spans="1:13" x14ac:dyDescent="0.35">
      <c r="A29" s="3">
        <v>22</v>
      </c>
      <c r="B29" s="57">
        <v>1.0579999999999999E-3</v>
      </c>
      <c r="C29" s="57">
        <v>1.0579999999999999E-3</v>
      </c>
      <c r="D29" s="58">
        <v>97972.1</v>
      </c>
      <c r="E29" s="58">
        <v>103.6</v>
      </c>
      <c r="F29" s="60">
        <v>49.52</v>
      </c>
      <c r="G29" s="3" t="s">
        <v>12</v>
      </c>
      <c r="H29" s="3">
        <v>22</v>
      </c>
      <c r="I29" s="57">
        <v>3.7100000000000002E-4</v>
      </c>
      <c r="J29" s="57">
        <v>3.7100000000000002E-4</v>
      </c>
      <c r="K29" s="58">
        <v>98680.6</v>
      </c>
      <c r="L29" s="58">
        <v>36.6</v>
      </c>
      <c r="M29" s="60">
        <v>55.17</v>
      </c>
    </row>
    <row r="30" spans="1:13" x14ac:dyDescent="0.35">
      <c r="A30" s="3">
        <v>23</v>
      </c>
      <c r="B30" s="57">
        <v>8.8199999999999997E-4</v>
      </c>
      <c r="C30" s="57">
        <v>8.8199999999999997E-4</v>
      </c>
      <c r="D30" s="58">
        <v>97868.5</v>
      </c>
      <c r="E30" s="58">
        <v>86.3</v>
      </c>
      <c r="F30" s="60">
        <v>48.57</v>
      </c>
      <c r="G30" s="3" t="s">
        <v>12</v>
      </c>
      <c r="H30" s="3">
        <v>23</v>
      </c>
      <c r="I30" s="57">
        <v>3.0299999999999999E-4</v>
      </c>
      <c r="J30" s="57">
        <v>3.0299999999999999E-4</v>
      </c>
      <c r="K30" s="58">
        <v>98644.1</v>
      </c>
      <c r="L30" s="58">
        <v>29.9</v>
      </c>
      <c r="M30" s="60">
        <v>54.19</v>
      </c>
    </row>
    <row r="31" spans="1:13" x14ac:dyDescent="0.35">
      <c r="A31" s="3">
        <v>24</v>
      </c>
      <c r="B31" s="57">
        <v>1.0510000000000001E-3</v>
      </c>
      <c r="C31" s="57">
        <v>1.0510000000000001E-3</v>
      </c>
      <c r="D31" s="58">
        <v>97782.2</v>
      </c>
      <c r="E31" s="58">
        <v>102.8</v>
      </c>
      <c r="F31" s="60">
        <v>47.61</v>
      </c>
      <c r="G31" s="3" t="s">
        <v>12</v>
      </c>
      <c r="H31" s="3">
        <v>24</v>
      </c>
      <c r="I31" s="57">
        <v>3.3500000000000001E-4</v>
      </c>
      <c r="J31" s="57">
        <v>3.3500000000000001E-4</v>
      </c>
      <c r="K31" s="58">
        <v>98614.1</v>
      </c>
      <c r="L31" s="58">
        <v>33</v>
      </c>
      <c r="M31" s="60">
        <v>53.2</v>
      </c>
    </row>
    <row r="32" spans="1:13" x14ac:dyDescent="0.35">
      <c r="A32" s="3">
        <v>25</v>
      </c>
      <c r="B32" s="57">
        <v>9.3400000000000004E-4</v>
      </c>
      <c r="C32" s="57">
        <v>9.3300000000000002E-4</v>
      </c>
      <c r="D32" s="58">
        <v>97679.4</v>
      </c>
      <c r="E32" s="58">
        <v>91.2</v>
      </c>
      <c r="F32" s="60">
        <v>46.66</v>
      </c>
      <c r="G32" s="3" t="s">
        <v>12</v>
      </c>
      <c r="H32" s="3">
        <v>25</v>
      </c>
      <c r="I32" s="57">
        <v>4.08E-4</v>
      </c>
      <c r="J32" s="57">
        <v>4.08E-4</v>
      </c>
      <c r="K32" s="58">
        <v>98581.1</v>
      </c>
      <c r="L32" s="58">
        <v>40.200000000000003</v>
      </c>
      <c r="M32" s="60">
        <v>52.22</v>
      </c>
    </row>
    <row r="33" spans="1:13" x14ac:dyDescent="0.35">
      <c r="A33" s="3">
        <v>26</v>
      </c>
      <c r="B33" s="57">
        <v>1.018E-3</v>
      </c>
      <c r="C33" s="57">
        <v>1.018E-3</v>
      </c>
      <c r="D33" s="58">
        <v>97588.3</v>
      </c>
      <c r="E33" s="58">
        <v>99.3</v>
      </c>
      <c r="F33" s="60">
        <v>45.7</v>
      </c>
      <c r="G33" s="3" t="s">
        <v>12</v>
      </c>
      <c r="H33" s="3">
        <v>26</v>
      </c>
      <c r="I33" s="57">
        <v>4.57E-4</v>
      </c>
      <c r="J33" s="57">
        <v>4.57E-4</v>
      </c>
      <c r="K33" s="58">
        <v>98541</v>
      </c>
      <c r="L33" s="58">
        <v>45</v>
      </c>
      <c r="M33" s="60">
        <v>51.24</v>
      </c>
    </row>
    <row r="34" spans="1:13" x14ac:dyDescent="0.35">
      <c r="A34" s="3">
        <v>27</v>
      </c>
      <c r="B34" s="57">
        <v>8.0599999999999997E-4</v>
      </c>
      <c r="C34" s="57">
        <v>8.0599999999999997E-4</v>
      </c>
      <c r="D34" s="58">
        <v>97489</v>
      </c>
      <c r="E34" s="58">
        <v>78.599999999999994</v>
      </c>
      <c r="F34" s="60">
        <v>44.75</v>
      </c>
      <c r="G34" s="3" t="s">
        <v>12</v>
      </c>
      <c r="H34" s="3">
        <v>27</v>
      </c>
      <c r="I34" s="57">
        <v>3.6600000000000001E-4</v>
      </c>
      <c r="J34" s="57">
        <v>3.6600000000000001E-4</v>
      </c>
      <c r="K34" s="58">
        <v>98496</v>
      </c>
      <c r="L34" s="58">
        <v>36</v>
      </c>
      <c r="M34" s="60">
        <v>50.27</v>
      </c>
    </row>
    <row r="35" spans="1:13" x14ac:dyDescent="0.35">
      <c r="A35" s="3">
        <v>28</v>
      </c>
      <c r="B35" s="57">
        <v>1.2329999999999999E-3</v>
      </c>
      <c r="C35" s="57">
        <v>1.232E-3</v>
      </c>
      <c r="D35" s="58">
        <v>97410.4</v>
      </c>
      <c r="E35" s="58">
        <v>120.1</v>
      </c>
      <c r="F35" s="60">
        <v>43.79</v>
      </c>
      <c r="G35" s="3" t="s">
        <v>12</v>
      </c>
      <c r="H35" s="3">
        <v>28</v>
      </c>
      <c r="I35" s="57">
        <v>5.2400000000000005E-4</v>
      </c>
      <c r="J35" s="57">
        <v>5.2400000000000005E-4</v>
      </c>
      <c r="K35" s="58">
        <v>98459.9</v>
      </c>
      <c r="L35" s="58">
        <v>51.5</v>
      </c>
      <c r="M35" s="60">
        <v>49.28</v>
      </c>
    </row>
    <row r="36" spans="1:13" x14ac:dyDescent="0.35">
      <c r="A36" s="3">
        <v>29</v>
      </c>
      <c r="B36" s="57">
        <v>1.047E-3</v>
      </c>
      <c r="C36" s="57">
        <v>1.0460000000000001E-3</v>
      </c>
      <c r="D36" s="58">
        <v>97290.4</v>
      </c>
      <c r="E36" s="58">
        <v>101.8</v>
      </c>
      <c r="F36" s="60">
        <v>42.84</v>
      </c>
      <c r="G36" s="3" t="s">
        <v>12</v>
      </c>
      <c r="H36" s="3">
        <v>29</v>
      </c>
      <c r="I36" s="57">
        <v>5.5699999999999999E-4</v>
      </c>
      <c r="J36" s="57">
        <v>5.5699999999999999E-4</v>
      </c>
      <c r="K36" s="58">
        <v>98408.4</v>
      </c>
      <c r="L36" s="58">
        <v>54.8</v>
      </c>
      <c r="M36" s="60">
        <v>48.31</v>
      </c>
    </row>
    <row r="37" spans="1:13" x14ac:dyDescent="0.35">
      <c r="A37" s="3">
        <v>30</v>
      </c>
      <c r="B37" s="57">
        <v>1.109E-3</v>
      </c>
      <c r="C37" s="57">
        <v>1.108E-3</v>
      </c>
      <c r="D37" s="58">
        <v>97188.6</v>
      </c>
      <c r="E37" s="58">
        <v>107.7</v>
      </c>
      <c r="F37" s="60">
        <v>41.88</v>
      </c>
      <c r="G37" s="3" t="s">
        <v>12</v>
      </c>
      <c r="H37" s="3">
        <v>30</v>
      </c>
      <c r="I37" s="57">
        <v>5.7600000000000001E-4</v>
      </c>
      <c r="J37" s="57">
        <v>5.7499999999999999E-4</v>
      </c>
      <c r="K37" s="58">
        <v>98353.600000000006</v>
      </c>
      <c r="L37" s="58">
        <v>56.6</v>
      </c>
      <c r="M37" s="60">
        <v>47.34</v>
      </c>
    </row>
    <row r="38" spans="1:13" x14ac:dyDescent="0.35">
      <c r="A38" s="3">
        <v>31</v>
      </c>
      <c r="B38" s="57">
        <v>1.1820000000000001E-3</v>
      </c>
      <c r="C38" s="57">
        <v>1.181E-3</v>
      </c>
      <c r="D38" s="58">
        <v>97080.9</v>
      </c>
      <c r="E38" s="58">
        <v>114.7</v>
      </c>
      <c r="F38" s="60">
        <v>40.93</v>
      </c>
      <c r="G38" s="3" t="s">
        <v>12</v>
      </c>
      <c r="H38" s="3">
        <v>31</v>
      </c>
      <c r="I38" s="57">
        <v>4.84E-4</v>
      </c>
      <c r="J38" s="57">
        <v>4.84E-4</v>
      </c>
      <c r="K38" s="58">
        <v>98297</v>
      </c>
      <c r="L38" s="58">
        <v>47.6</v>
      </c>
      <c r="M38" s="60">
        <v>46.36</v>
      </c>
    </row>
    <row r="39" spans="1:13" x14ac:dyDescent="0.35">
      <c r="A39" s="3">
        <v>32</v>
      </c>
      <c r="B39" s="57">
        <v>1.191E-3</v>
      </c>
      <c r="C39" s="57">
        <v>1.1900000000000001E-3</v>
      </c>
      <c r="D39" s="58">
        <v>96966.2</v>
      </c>
      <c r="E39" s="58">
        <v>115.4</v>
      </c>
      <c r="F39" s="60">
        <v>39.979999999999997</v>
      </c>
      <c r="G39" s="3" t="s">
        <v>12</v>
      </c>
      <c r="H39" s="3">
        <v>32</v>
      </c>
      <c r="I39" s="57">
        <v>5.9100000000000005E-4</v>
      </c>
      <c r="J39" s="57">
        <v>5.9100000000000005E-4</v>
      </c>
      <c r="K39" s="58">
        <v>98249.4</v>
      </c>
      <c r="L39" s="58">
        <v>58.1</v>
      </c>
      <c r="M39" s="60">
        <v>45.38</v>
      </c>
    </row>
    <row r="40" spans="1:13" x14ac:dyDescent="0.35">
      <c r="A40" s="3">
        <v>33</v>
      </c>
      <c r="B40" s="57">
        <v>1.3630000000000001E-3</v>
      </c>
      <c r="C40" s="57">
        <v>1.3619999999999999E-3</v>
      </c>
      <c r="D40" s="58">
        <v>96850.8</v>
      </c>
      <c r="E40" s="58">
        <v>132</v>
      </c>
      <c r="F40" s="60">
        <v>39.020000000000003</v>
      </c>
      <c r="G40" s="3" t="s">
        <v>12</v>
      </c>
      <c r="H40" s="3">
        <v>33</v>
      </c>
      <c r="I40" s="57">
        <v>7.3099999999999999E-4</v>
      </c>
      <c r="J40" s="57">
        <v>7.3099999999999999E-4</v>
      </c>
      <c r="K40" s="58">
        <v>98191.3</v>
      </c>
      <c r="L40" s="58">
        <v>71.8</v>
      </c>
      <c r="M40" s="60">
        <v>44.41</v>
      </c>
    </row>
    <row r="41" spans="1:13" x14ac:dyDescent="0.35">
      <c r="A41" s="3">
        <v>34</v>
      </c>
      <c r="B41" s="57">
        <v>1.3669999999999999E-3</v>
      </c>
      <c r="C41" s="57">
        <v>1.366E-3</v>
      </c>
      <c r="D41" s="58">
        <v>96718.9</v>
      </c>
      <c r="E41" s="58">
        <v>132.1</v>
      </c>
      <c r="F41" s="60">
        <v>38.08</v>
      </c>
      <c r="G41" s="3" t="s">
        <v>12</v>
      </c>
      <c r="H41" s="3">
        <v>34</v>
      </c>
      <c r="I41" s="57">
        <v>7.1699999999999997E-4</v>
      </c>
      <c r="J41" s="57">
        <v>7.1599999999999995E-4</v>
      </c>
      <c r="K41" s="58">
        <v>98119.6</v>
      </c>
      <c r="L41" s="58">
        <v>70.3</v>
      </c>
      <c r="M41" s="60">
        <v>43.44</v>
      </c>
    </row>
    <row r="42" spans="1:13" x14ac:dyDescent="0.35">
      <c r="A42" s="3">
        <v>35</v>
      </c>
      <c r="B42" s="57">
        <v>1.4920000000000001E-3</v>
      </c>
      <c r="C42" s="57">
        <v>1.4909999999999999E-3</v>
      </c>
      <c r="D42" s="58">
        <v>96586.7</v>
      </c>
      <c r="E42" s="58">
        <v>144</v>
      </c>
      <c r="F42" s="60">
        <v>37.130000000000003</v>
      </c>
      <c r="G42" s="3" t="s">
        <v>12</v>
      </c>
      <c r="H42" s="3">
        <v>35</v>
      </c>
      <c r="I42" s="57">
        <v>8.9499999999999996E-4</v>
      </c>
      <c r="J42" s="57">
        <v>8.9400000000000005E-4</v>
      </c>
      <c r="K42" s="58">
        <v>98049.3</v>
      </c>
      <c r="L42" s="58">
        <v>87.7</v>
      </c>
      <c r="M42" s="60">
        <v>42.47</v>
      </c>
    </row>
    <row r="43" spans="1:13" x14ac:dyDescent="0.35">
      <c r="A43" s="3">
        <v>36</v>
      </c>
      <c r="B43" s="57">
        <v>1.511E-3</v>
      </c>
      <c r="C43" s="57">
        <v>1.5100000000000001E-3</v>
      </c>
      <c r="D43" s="58">
        <v>96442.7</v>
      </c>
      <c r="E43" s="58">
        <v>145.69999999999999</v>
      </c>
      <c r="F43" s="60">
        <v>36.18</v>
      </c>
      <c r="G43" s="3" t="s">
        <v>12</v>
      </c>
      <c r="H43" s="3">
        <v>36</v>
      </c>
      <c r="I43" s="57">
        <v>9.2100000000000005E-4</v>
      </c>
      <c r="J43" s="57">
        <v>9.2100000000000005E-4</v>
      </c>
      <c r="K43" s="58">
        <v>97961.600000000006</v>
      </c>
      <c r="L43" s="58">
        <v>90.2</v>
      </c>
      <c r="M43" s="60">
        <v>41.51</v>
      </c>
    </row>
    <row r="44" spans="1:13" x14ac:dyDescent="0.35">
      <c r="A44" s="3">
        <v>37</v>
      </c>
      <c r="B44" s="57">
        <v>1.817E-3</v>
      </c>
      <c r="C44" s="57">
        <v>1.815E-3</v>
      </c>
      <c r="D44" s="58">
        <v>96297</v>
      </c>
      <c r="E44" s="58">
        <v>174.8</v>
      </c>
      <c r="F44" s="60">
        <v>35.24</v>
      </c>
      <c r="G44" s="3" t="s">
        <v>12</v>
      </c>
      <c r="H44" s="3">
        <v>37</v>
      </c>
      <c r="I44" s="57">
        <v>1.129E-3</v>
      </c>
      <c r="J44" s="57">
        <v>1.1280000000000001E-3</v>
      </c>
      <c r="K44" s="58">
        <v>97871.4</v>
      </c>
      <c r="L44" s="58">
        <v>110.4</v>
      </c>
      <c r="M44" s="60">
        <v>40.549999999999997</v>
      </c>
    </row>
    <row r="45" spans="1:13" x14ac:dyDescent="0.35">
      <c r="A45" s="3">
        <v>38</v>
      </c>
      <c r="B45" s="57">
        <v>2.013E-3</v>
      </c>
      <c r="C45" s="57">
        <v>2.0110000000000002E-3</v>
      </c>
      <c r="D45" s="58">
        <v>96122.2</v>
      </c>
      <c r="E45" s="58">
        <v>193.3</v>
      </c>
      <c r="F45" s="60">
        <v>34.299999999999997</v>
      </c>
      <c r="G45" s="3" t="s">
        <v>12</v>
      </c>
      <c r="H45" s="3">
        <v>38</v>
      </c>
      <c r="I45" s="57">
        <v>1.073E-3</v>
      </c>
      <c r="J45" s="57">
        <v>1.073E-3</v>
      </c>
      <c r="K45" s="58">
        <v>97761</v>
      </c>
      <c r="L45" s="58">
        <v>104.9</v>
      </c>
      <c r="M45" s="60">
        <v>39.590000000000003</v>
      </c>
    </row>
    <row r="46" spans="1:13" x14ac:dyDescent="0.35">
      <c r="A46" s="3">
        <v>39</v>
      </c>
      <c r="B46" s="57">
        <v>1.908E-3</v>
      </c>
      <c r="C46" s="57">
        <v>1.9059999999999999E-3</v>
      </c>
      <c r="D46" s="58">
        <v>95928.9</v>
      </c>
      <c r="E46" s="58">
        <v>182.8</v>
      </c>
      <c r="F46" s="60">
        <v>33.369999999999997</v>
      </c>
      <c r="G46" s="3" t="s">
        <v>12</v>
      </c>
      <c r="H46" s="3">
        <v>39</v>
      </c>
      <c r="I46" s="57">
        <v>1.1440000000000001E-3</v>
      </c>
      <c r="J46" s="57">
        <v>1.1440000000000001E-3</v>
      </c>
      <c r="K46" s="58">
        <v>97656.1</v>
      </c>
      <c r="L46" s="58">
        <v>111.7</v>
      </c>
      <c r="M46" s="60">
        <v>38.64</v>
      </c>
    </row>
    <row r="47" spans="1:13" x14ac:dyDescent="0.35">
      <c r="A47" s="3">
        <v>40</v>
      </c>
      <c r="B47" s="57">
        <v>2.4120000000000001E-3</v>
      </c>
      <c r="C47" s="57">
        <v>2.4090000000000001E-3</v>
      </c>
      <c r="D47" s="58">
        <v>95746.1</v>
      </c>
      <c r="E47" s="58">
        <v>230.7</v>
      </c>
      <c r="F47" s="60">
        <v>32.43</v>
      </c>
      <c r="G47" s="3" t="s">
        <v>12</v>
      </c>
      <c r="H47" s="3">
        <v>40</v>
      </c>
      <c r="I47" s="57">
        <v>1.3389999999999999E-3</v>
      </c>
      <c r="J47" s="57">
        <v>1.338E-3</v>
      </c>
      <c r="K47" s="58">
        <v>97544.4</v>
      </c>
      <c r="L47" s="58">
        <v>130.5</v>
      </c>
      <c r="M47" s="60">
        <v>37.68</v>
      </c>
    </row>
    <row r="48" spans="1:13" x14ac:dyDescent="0.35">
      <c r="A48" s="3">
        <v>41</v>
      </c>
      <c r="B48" s="57">
        <v>2.3990000000000001E-3</v>
      </c>
      <c r="C48" s="57">
        <v>2.3960000000000001E-3</v>
      </c>
      <c r="D48" s="58">
        <v>95515.4</v>
      </c>
      <c r="E48" s="58">
        <v>228.9</v>
      </c>
      <c r="F48" s="60">
        <v>31.51</v>
      </c>
      <c r="G48" s="3" t="s">
        <v>12</v>
      </c>
      <c r="H48" s="3">
        <v>41</v>
      </c>
      <c r="I48" s="57">
        <v>1.5449999999999999E-3</v>
      </c>
      <c r="J48" s="57">
        <v>1.544E-3</v>
      </c>
      <c r="K48" s="58">
        <v>97413.9</v>
      </c>
      <c r="L48" s="58">
        <v>150.4</v>
      </c>
      <c r="M48" s="60">
        <v>36.729999999999997</v>
      </c>
    </row>
    <row r="49" spans="1:13" x14ac:dyDescent="0.35">
      <c r="A49" s="3">
        <v>42</v>
      </c>
      <c r="B49" s="57">
        <v>2.7980000000000001E-3</v>
      </c>
      <c r="C49" s="57">
        <v>2.794E-3</v>
      </c>
      <c r="D49" s="58">
        <v>95286.5</v>
      </c>
      <c r="E49" s="58">
        <v>266.2</v>
      </c>
      <c r="F49" s="60">
        <v>30.58</v>
      </c>
      <c r="G49" s="3" t="s">
        <v>12</v>
      </c>
      <c r="H49" s="3">
        <v>42</v>
      </c>
      <c r="I49" s="57">
        <v>1.805E-3</v>
      </c>
      <c r="J49" s="57">
        <v>1.804E-3</v>
      </c>
      <c r="K49" s="58">
        <v>97263.5</v>
      </c>
      <c r="L49" s="58">
        <v>175.4</v>
      </c>
      <c r="M49" s="60">
        <v>35.79</v>
      </c>
    </row>
    <row r="50" spans="1:13" x14ac:dyDescent="0.35">
      <c r="A50" s="3">
        <v>43</v>
      </c>
      <c r="B50" s="57">
        <v>3.2460000000000002E-3</v>
      </c>
      <c r="C50" s="57">
        <v>3.241E-3</v>
      </c>
      <c r="D50" s="58">
        <v>95020.3</v>
      </c>
      <c r="E50" s="58">
        <v>307.89999999999998</v>
      </c>
      <c r="F50" s="60">
        <v>29.67</v>
      </c>
      <c r="G50" s="3" t="s">
        <v>12</v>
      </c>
      <c r="H50" s="3">
        <v>43</v>
      </c>
      <c r="I50" s="57">
        <v>1.8500000000000001E-3</v>
      </c>
      <c r="J50" s="57">
        <v>1.848E-3</v>
      </c>
      <c r="K50" s="58">
        <v>97088.1</v>
      </c>
      <c r="L50" s="58">
        <v>179.5</v>
      </c>
      <c r="M50" s="60">
        <v>34.85</v>
      </c>
    </row>
    <row r="51" spans="1:13" x14ac:dyDescent="0.35">
      <c r="A51" s="3">
        <v>44</v>
      </c>
      <c r="B51" s="57">
        <v>4.0530000000000002E-3</v>
      </c>
      <c r="C51" s="57">
        <v>4.045E-3</v>
      </c>
      <c r="D51" s="58">
        <v>94712.3</v>
      </c>
      <c r="E51" s="58">
        <v>383.1</v>
      </c>
      <c r="F51" s="60">
        <v>28.76</v>
      </c>
      <c r="G51" s="3" t="s">
        <v>12</v>
      </c>
      <c r="H51" s="3">
        <v>44</v>
      </c>
      <c r="I51" s="57">
        <v>2.0820000000000001E-3</v>
      </c>
      <c r="J51" s="57">
        <v>2.0799999999999998E-3</v>
      </c>
      <c r="K51" s="58">
        <v>96908.6</v>
      </c>
      <c r="L51" s="58">
        <v>201.5</v>
      </c>
      <c r="M51" s="60">
        <v>33.909999999999997</v>
      </c>
    </row>
    <row r="52" spans="1:13" x14ac:dyDescent="0.35">
      <c r="A52" s="3">
        <v>45</v>
      </c>
      <c r="B52" s="57">
        <v>4.4099999999999999E-3</v>
      </c>
      <c r="C52" s="57">
        <v>4.4000000000000003E-3</v>
      </c>
      <c r="D52" s="58">
        <v>94329.2</v>
      </c>
      <c r="E52" s="58">
        <v>415.1</v>
      </c>
      <c r="F52" s="60">
        <v>27.88</v>
      </c>
      <c r="G52" s="3" t="s">
        <v>12</v>
      </c>
      <c r="H52" s="3">
        <v>45</v>
      </c>
      <c r="I52" s="57">
        <v>2.568E-3</v>
      </c>
      <c r="J52" s="57">
        <v>2.5639999999999999E-3</v>
      </c>
      <c r="K52" s="58">
        <v>96707.1</v>
      </c>
      <c r="L52" s="58">
        <v>248</v>
      </c>
      <c r="M52" s="60">
        <v>32.979999999999997</v>
      </c>
    </row>
    <row r="53" spans="1:13" x14ac:dyDescent="0.35">
      <c r="A53" s="3">
        <v>46</v>
      </c>
      <c r="B53" s="57">
        <v>4.5700000000000003E-3</v>
      </c>
      <c r="C53" s="57">
        <v>4.5589999999999997E-3</v>
      </c>
      <c r="D53" s="58">
        <v>93914.1</v>
      </c>
      <c r="E53" s="58">
        <v>428.2</v>
      </c>
      <c r="F53" s="60">
        <v>27</v>
      </c>
      <c r="G53" s="3" t="s">
        <v>12</v>
      </c>
      <c r="H53" s="3">
        <v>46</v>
      </c>
      <c r="I53" s="57">
        <v>2.748E-3</v>
      </c>
      <c r="J53" s="57">
        <v>2.7439999999999999E-3</v>
      </c>
      <c r="K53" s="58">
        <v>96459.1</v>
      </c>
      <c r="L53" s="58">
        <v>264.7</v>
      </c>
      <c r="M53" s="60">
        <v>32.07</v>
      </c>
    </row>
    <row r="54" spans="1:13" x14ac:dyDescent="0.35">
      <c r="A54" s="3">
        <v>47</v>
      </c>
      <c r="B54" s="57">
        <v>5.1619999999999999E-3</v>
      </c>
      <c r="C54" s="57">
        <v>5.1489999999999999E-3</v>
      </c>
      <c r="D54" s="58">
        <v>93486</v>
      </c>
      <c r="E54" s="58">
        <v>481.3</v>
      </c>
      <c r="F54" s="60">
        <v>26.12</v>
      </c>
      <c r="G54" s="3" t="s">
        <v>12</v>
      </c>
      <c r="H54" s="3">
        <v>47</v>
      </c>
      <c r="I54" s="57">
        <v>2.5820000000000001E-3</v>
      </c>
      <c r="J54" s="57">
        <v>2.578E-3</v>
      </c>
      <c r="K54" s="58">
        <v>96194.4</v>
      </c>
      <c r="L54" s="58">
        <v>248</v>
      </c>
      <c r="M54" s="60">
        <v>31.15</v>
      </c>
    </row>
    <row r="55" spans="1:13" x14ac:dyDescent="0.35">
      <c r="A55" s="3">
        <v>48</v>
      </c>
      <c r="B55" s="57">
        <v>5.6389999999999999E-3</v>
      </c>
      <c r="C55" s="57">
        <v>5.6230000000000004E-3</v>
      </c>
      <c r="D55" s="58">
        <v>93004.6</v>
      </c>
      <c r="E55" s="58">
        <v>523</v>
      </c>
      <c r="F55" s="60">
        <v>25.25</v>
      </c>
      <c r="G55" s="3" t="s">
        <v>12</v>
      </c>
      <c r="H55" s="3">
        <v>48</v>
      </c>
      <c r="I55" s="57">
        <v>3.5720000000000001E-3</v>
      </c>
      <c r="J55" s="57">
        <v>3.5660000000000002E-3</v>
      </c>
      <c r="K55" s="58">
        <v>95946.3</v>
      </c>
      <c r="L55" s="58">
        <v>342.2</v>
      </c>
      <c r="M55" s="60">
        <v>30.23</v>
      </c>
    </row>
    <row r="56" spans="1:13" x14ac:dyDescent="0.35">
      <c r="A56" s="3">
        <v>49</v>
      </c>
      <c r="B56" s="57">
        <v>5.8830000000000002E-3</v>
      </c>
      <c r="C56" s="57">
        <v>5.8659999999999997E-3</v>
      </c>
      <c r="D56" s="58">
        <v>92481.600000000006</v>
      </c>
      <c r="E56" s="58">
        <v>542.5</v>
      </c>
      <c r="F56" s="60">
        <v>24.39</v>
      </c>
      <c r="G56" s="3" t="s">
        <v>12</v>
      </c>
      <c r="H56" s="3">
        <v>49</v>
      </c>
      <c r="I56" s="57">
        <v>3.2569999999999999E-3</v>
      </c>
      <c r="J56" s="57">
        <v>3.2520000000000001E-3</v>
      </c>
      <c r="K56" s="58">
        <v>95604.2</v>
      </c>
      <c r="L56" s="58">
        <v>310.89999999999998</v>
      </c>
      <c r="M56" s="60">
        <v>29.34</v>
      </c>
    </row>
    <row r="57" spans="1:13" x14ac:dyDescent="0.35">
      <c r="A57" s="3">
        <v>50</v>
      </c>
      <c r="B57" s="57">
        <v>6.5960000000000003E-3</v>
      </c>
      <c r="C57" s="57">
        <v>6.574E-3</v>
      </c>
      <c r="D57" s="58">
        <v>91939.199999999997</v>
      </c>
      <c r="E57" s="58">
        <v>604.4</v>
      </c>
      <c r="F57" s="60">
        <v>23.53</v>
      </c>
      <c r="G57" s="3" t="s">
        <v>12</v>
      </c>
      <c r="H57" s="3">
        <v>50</v>
      </c>
      <c r="I57" s="57">
        <v>4.1310000000000001E-3</v>
      </c>
      <c r="J57" s="57">
        <v>4.1229999999999999E-3</v>
      </c>
      <c r="K57" s="58">
        <v>95293.3</v>
      </c>
      <c r="L57" s="58">
        <v>392.9</v>
      </c>
      <c r="M57" s="60">
        <v>28.43</v>
      </c>
    </row>
    <row r="58" spans="1:13" x14ac:dyDescent="0.35">
      <c r="A58" s="3">
        <v>51</v>
      </c>
      <c r="B58" s="57">
        <v>8.1899999999999994E-3</v>
      </c>
      <c r="C58" s="57">
        <v>8.1569999999999993E-3</v>
      </c>
      <c r="D58" s="58">
        <v>91334.7</v>
      </c>
      <c r="E58" s="58">
        <v>745</v>
      </c>
      <c r="F58" s="60">
        <v>22.68</v>
      </c>
      <c r="G58" s="3" t="s">
        <v>12</v>
      </c>
      <c r="H58" s="3">
        <v>51</v>
      </c>
      <c r="I58" s="57">
        <v>4.4320000000000002E-3</v>
      </c>
      <c r="J58" s="57">
        <v>4.4229999999999998E-3</v>
      </c>
      <c r="K58" s="58">
        <v>94900.4</v>
      </c>
      <c r="L58" s="58">
        <v>419.7</v>
      </c>
      <c r="M58" s="60">
        <v>27.55</v>
      </c>
    </row>
    <row r="59" spans="1:13" x14ac:dyDescent="0.35">
      <c r="A59" s="3">
        <v>52</v>
      </c>
      <c r="B59" s="57">
        <v>8.4370000000000001E-3</v>
      </c>
      <c r="C59" s="57">
        <v>8.4019999999999997E-3</v>
      </c>
      <c r="D59" s="58">
        <v>90589.7</v>
      </c>
      <c r="E59" s="58">
        <v>761.1</v>
      </c>
      <c r="F59" s="60">
        <v>21.87</v>
      </c>
      <c r="G59" s="3" t="s">
        <v>12</v>
      </c>
      <c r="H59" s="3">
        <v>52</v>
      </c>
      <c r="I59" s="57">
        <v>5.1500000000000001E-3</v>
      </c>
      <c r="J59" s="57">
        <v>5.1370000000000001E-3</v>
      </c>
      <c r="K59" s="58">
        <v>94480.7</v>
      </c>
      <c r="L59" s="58">
        <v>485.4</v>
      </c>
      <c r="M59" s="60">
        <v>26.67</v>
      </c>
    </row>
    <row r="60" spans="1:13" x14ac:dyDescent="0.35">
      <c r="A60" s="3">
        <v>53</v>
      </c>
      <c r="B60" s="57">
        <v>9.7800000000000005E-3</v>
      </c>
      <c r="C60" s="57">
        <v>9.7319999999999993E-3</v>
      </c>
      <c r="D60" s="58">
        <v>89828.6</v>
      </c>
      <c r="E60" s="58">
        <v>874.2</v>
      </c>
      <c r="F60" s="60">
        <v>21.05</v>
      </c>
      <c r="G60" s="3" t="s">
        <v>12</v>
      </c>
      <c r="H60" s="3">
        <v>53</v>
      </c>
      <c r="I60" s="57">
        <v>5.4619999999999998E-3</v>
      </c>
      <c r="J60" s="57">
        <v>5.4469999999999996E-3</v>
      </c>
      <c r="K60" s="58">
        <v>93995.4</v>
      </c>
      <c r="L60" s="58">
        <v>512</v>
      </c>
      <c r="M60" s="60">
        <v>25.8</v>
      </c>
    </row>
    <row r="61" spans="1:13" x14ac:dyDescent="0.35">
      <c r="A61" s="3">
        <v>54</v>
      </c>
      <c r="B61" s="57">
        <v>1.1351999999999999E-2</v>
      </c>
      <c r="C61" s="57">
        <v>1.1287999999999999E-2</v>
      </c>
      <c r="D61" s="58">
        <v>88954.4</v>
      </c>
      <c r="E61" s="58">
        <v>1004.1</v>
      </c>
      <c r="F61" s="60">
        <v>20.25</v>
      </c>
      <c r="G61" s="3" t="s">
        <v>12</v>
      </c>
      <c r="H61" s="3">
        <v>54</v>
      </c>
      <c r="I61" s="57">
        <v>6.2870000000000001E-3</v>
      </c>
      <c r="J61" s="57">
        <v>6.267E-3</v>
      </c>
      <c r="K61" s="58">
        <v>93483.4</v>
      </c>
      <c r="L61" s="58">
        <v>585.9</v>
      </c>
      <c r="M61" s="60">
        <v>24.94</v>
      </c>
    </row>
    <row r="62" spans="1:13" x14ac:dyDescent="0.35">
      <c r="A62" s="3">
        <v>55</v>
      </c>
      <c r="B62" s="57">
        <v>1.2494999999999999E-2</v>
      </c>
      <c r="C62" s="57">
        <v>1.2418E-2</v>
      </c>
      <c r="D62" s="58">
        <v>87950.3</v>
      </c>
      <c r="E62" s="58">
        <v>1092.0999999999999</v>
      </c>
      <c r="F62" s="60">
        <v>19.48</v>
      </c>
      <c r="G62" s="3" t="s">
        <v>12</v>
      </c>
      <c r="H62" s="3">
        <v>55</v>
      </c>
      <c r="I62" s="57">
        <v>6.7409999999999996E-3</v>
      </c>
      <c r="J62" s="57">
        <v>6.718E-3</v>
      </c>
      <c r="K62" s="58">
        <v>92897.5</v>
      </c>
      <c r="L62" s="58">
        <v>624.1</v>
      </c>
      <c r="M62" s="60">
        <v>24.1</v>
      </c>
    </row>
    <row r="63" spans="1:13" x14ac:dyDescent="0.35">
      <c r="A63" s="3">
        <v>56</v>
      </c>
      <c r="B63" s="57">
        <v>1.3532000000000001E-2</v>
      </c>
      <c r="C63" s="57">
        <v>1.3441E-2</v>
      </c>
      <c r="D63" s="58">
        <v>86858.1</v>
      </c>
      <c r="E63" s="58">
        <v>1167.5</v>
      </c>
      <c r="F63" s="60">
        <v>18.71</v>
      </c>
      <c r="G63" s="3" t="s">
        <v>12</v>
      </c>
      <c r="H63" s="3">
        <v>56</v>
      </c>
      <c r="I63" s="57">
        <v>7.45E-3</v>
      </c>
      <c r="J63" s="57">
        <v>7.4219999999999998E-3</v>
      </c>
      <c r="K63" s="58">
        <v>92273.4</v>
      </c>
      <c r="L63" s="58">
        <v>684.9</v>
      </c>
      <c r="M63" s="60">
        <v>23.26</v>
      </c>
    </row>
    <row r="64" spans="1:13" x14ac:dyDescent="0.35">
      <c r="A64" s="3">
        <v>57</v>
      </c>
      <c r="B64" s="57">
        <v>1.5990000000000001E-2</v>
      </c>
      <c r="C64" s="57">
        <v>1.5864E-2</v>
      </c>
      <c r="D64" s="58">
        <v>85690.7</v>
      </c>
      <c r="E64" s="58">
        <v>1359.4</v>
      </c>
      <c r="F64" s="60">
        <v>17.96</v>
      </c>
      <c r="G64" s="3" t="s">
        <v>12</v>
      </c>
      <c r="H64" s="3">
        <v>57</v>
      </c>
      <c r="I64" s="57">
        <v>9.1780000000000004E-3</v>
      </c>
      <c r="J64" s="57">
        <v>9.136E-3</v>
      </c>
      <c r="K64" s="58">
        <v>91588.6</v>
      </c>
      <c r="L64" s="58">
        <v>836.8</v>
      </c>
      <c r="M64" s="60">
        <v>22.43</v>
      </c>
    </row>
    <row r="65" spans="1:13" x14ac:dyDescent="0.35">
      <c r="A65" s="3">
        <v>58</v>
      </c>
      <c r="B65" s="57">
        <v>1.7573999999999999E-2</v>
      </c>
      <c r="C65" s="57">
        <v>1.7420999999999999E-2</v>
      </c>
      <c r="D65" s="58">
        <v>84331.3</v>
      </c>
      <c r="E65" s="58">
        <v>1469.1</v>
      </c>
      <c r="F65" s="60">
        <v>17.239999999999998</v>
      </c>
      <c r="G65" s="3" t="s">
        <v>12</v>
      </c>
      <c r="H65" s="3">
        <v>58</v>
      </c>
      <c r="I65" s="57">
        <v>1.0125E-2</v>
      </c>
      <c r="J65" s="57">
        <v>1.0074E-2</v>
      </c>
      <c r="K65" s="58">
        <v>90751.8</v>
      </c>
      <c r="L65" s="58">
        <v>914.2</v>
      </c>
      <c r="M65" s="60">
        <v>21.63</v>
      </c>
    </row>
    <row r="66" spans="1:13" x14ac:dyDescent="0.35">
      <c r="A66" s="3">
        <v>59</v>
      </c>
      <c r="B66" s="57">
        <v>1.8147E-2</v>
      </c>
      <c r="C66" s="57">
        <v>1.7984E-2</v>
      </c>
      <c r="D66" s="58">
        <v>82862.2</v>
      </c>
      <c r="E66" s="58">
        <v>1490.2</v>
      </c>
      <c r="F66" s="60">
        <v>16.54</v>
      </c>
      <c r="G66" s="3" t="s">
        <v>12</v>
      </c>
      <c r="H66" s="3">
        <v>59</v>
      </c>
      <c r="I66" s="57">
        <v>1.1167E-2</v>
      </c>
      <c r="J66" s="57">
        <v>1.1105E-2</v>
      </c>
      <c r="K66" s="58">
        <v>89837.6</v>
      </c>
      <c r="L66" s="58">
        <v>997.7</v>
      </c>
      <c r="M66" s="60">
        <v>20.84</v>
      </c>
    </row>
    <row r="67" spans="1:13" x14ac:dyDescent="0.35">
      <c r="A67" s="3">
        <v>60</v>
      </c>
      <c r="B67" s="57">
        <v>2.0889000000000001E-2</v>
      </c>
      <c r="C67" s="57">
        <v>2.0673E-2</v>
      </c>
      <c r="D67" s="58">
        <v>81372.100000000006</v>
      </c>
      <c r="E67" s="58">
        <v>1682.2</v>
      </c>
      <c r="F67" s="60">
        <v>15.83</v>
      </c>
      <c r="G67" s="3" t="s">
        <v>12</v>
      </c>
      <c r="H67" s="3">
        <v>60</v>
      </c>
      <c r="I67" s="57">
        <v>1.1792E-2</v>
      </c>
      <c r="J67" s="57">
        <v>1.1722E-2</v>
      </c>
      <c r="K67" s="58">
        <v>88839.9</v>
      </c>
      <c r="L67" s="58">
        <v>1041.4000000000001</v>
      </c>
      <c r="M67" s="60">
        <v>20.07</v>
      </c>
    </row>
    <row r="68" spans="1:13" x14ac:dyDescent="0.35">
      <c r="A68" s="3">
        <v>61</v>
      </c>
      <c r="B68" s="57">
        <v>2.266E-2</v>
      </c>
      <c r="C68" s="57">
        <v>2.2405999999999999E-2</v>
      </c>
      <c r="D68" s="58">
        <v>79689.899999999994</v>
      </c>
      <c r="E68" s="58">
        <v>1785.6</v>
      </c>
      <c r="F68" s="60">
        <v>15.16</v>
      </c>
      <c r="G68" s="3" t="s">
        <v>12</v>
      </c>
      <c r="H68" s="3">
        <v>61</v>
      </c>
      <c r="I68" s="57">
        <v>1.302E-2</v>
      </c>
      <c r="J68" s="57">
        <v>1.2936E-2</v>
      </c>
      <c r="K68" s="58">
        <v>87798.5</v>
      </c>
      <c r="L68" s="58">
        <v>1135.8</v>
      </c>
      <c r="M68" s="60">
        <v>19.3</v>
      </c>
    </row>
    <row r="69" spans="1:13" x14ac:dyDescent="0.35">
      <c r="A69" s="3">
        <v>62</v>
      </c>
      <c r="B69" s="57">
        <v>2.5163999999999999E-2</v>
      </c>
      <c r="C69" s="57">
        <v>2.4851000000000002E-2</v>
      </c>
      <c r="D69" s="58">
        <v>77904.3</v>
      </c>
      <c r="E69" s="58">
        <v>1936</v>
      </c>
      <c r="F69" s="60">
        <v>14.49</v>
      </c>
      <c r="G69" s="3" t="s">
        <v>12</v>
      </c>
      <c r="H69" s="3">
        <v>62</v>
      </c>
      <c r="I69" s="57">
        <v>1.4145E-2</v>
      </c>
      <c r="J69" s="57">
        <v>1.4045999999999999E-2</v>
      </c>
      <c r="K69" s="58">
        <v>86662.7</v>
      </c>
      <c r="L69" s="58">
        <v>1217.3</v>
      </c>
      <c r="M69" s="60">
        <v>18.55</v>
      </c>
    </row>
    <row r="70" spans="1:13" x14ac:dyDescent="0.35">
      <c r="A70" s="3">
        <v>63</v>
      </c>
      <c r="B70" s="57">
        <v>2.8176E-2</v>
      </c>
      <c r="C70" s="57">
        <v>2.7784E-2</v>
      </c>
      <c r="D70" s="58">
        <v>75968.3</v>
      </c>
      <c r="E70" s="58">
        <v>2110.6999999999998</v>
      </c>
      <c r="F70" s="60">
        <v>13.85</v>
      </c>
      <c r="G70" s="3" t="s">
        <v>12</v>
      </c>
      <c r="H70" s="3">
        <v>63</v>
      </c>
      <c r="I70" s="57">
        <v>1.5710999999999999E-2</v>
      </c>
      <c r="J70" s="57">
        <v>1.5589E-2</v>
      </c>
      <c r="K70" s="58">
        <v>85445.5</v>
      </c>
      <c r="L70" s="58">
        <v>1332</v>
      </c>
      <c r="M70" s="60">
        <v>17.809999999999999</v>
      </c>
    </row>
    <row r="71" spans="1:13" x14ac:dyDescent="0.35">
      <c r="A71" s="3">
        <v>64</v>
      </c>
      <c r="B71" s="57">
        <v>3.1392999999999997E-2</v>
      </c>
      <c r="C71" s="57">
        <v>3.0908000000000001E-2</v>
      </c>
      <c r="D71" s="58">
        <v>73857.600000000006</v>
      </c>
      <c r="E71" s="58">
        <v>2282.8000000000002</v>
      </c>
      <c r="F71" s="60">
        <v>13.23</v>
      </c>
      <c r="G71" s="3" t="s">
        <v>12</v>
      </c>
      <c r="H71" s="3">
        <v>64</v>
      </c>
      <c r="I71" s="57">
        <v>1.6989000000000001E-2</v>
      </c>
      <c r="J71" s="57">
        <v>1.6846E-2</v>
      </c>
      <c r="K71" s="58">
        <v>84113.5</v>
      </c>
      <c r="L71" s="58">
        <v>1417</v>
      </c>
      <c r="M71" s="60">
        <v>17.079999999999998</v>
      </c>
    </row>
    <row r="72" spans="1:13" x14ac:dyDescent="0.35">
      <c r="A72" s="3">
        <v>65</v>
      </c>
      <c r="B72" s="57">
        <v>3.4025E-2</v>
      </c>
      <c r="C72" s="57">
        <v>3.3456E-2</v>
      </c>
      <c r="D72" s="58">
        <v>71574.8</v>
      </c>
      <c r="E72" s="58">
        <v>2394.6</v>
      </c>
      <c r="F72" s="60">
        <v>12.64</v>
      </c>
      <c r="G72" s="3" t="s">
        <v>12</v>
      </c>
      <c r="H72" s="3">
        <v>65</v>
      </c>
      <c r="I72" s="57">
        <v>1.8088E-2</v>
      </c>
      <c r="J72" s="57">
        <v>1.7926000000000001E-2</v>
      </c>
      <c r="K72" s="58">
        <v>82696.5</v>
      </c>
      <c r="L72" s="58">
        <v>1482.4</v>
      </c>
      <c r="M72" s="60">
        <v>16.37</v>
      </c>
    </row>
    <row r="73" spans="1:13" x14ac:dyDescent="0.35">
      <c r="A73" s="3">
        <v>66</v>
      </c>
      <c r="B73" s="57">
        <v>3.6073000000000001E-2</v>
      </c>
      <c r="C73" s="57">
        <v>3.5434E-2</v>
      </c>
      <c r="D73" s="58">
        <v>69180.2</v>
      </c>
      <c r="E73" s="58">
        <v>2451.3000000000002</v>
      </c>
      <c r="F73" s="60">
        <v>12.06</v>
      </c>
      <c r="G73" s="3" t="s">
        <v>12</v>
      </c>
      <c r="H73" s="3">
        <v>66</v>
      </c>
      <c r="I73" s="57">
        <v>2.0889000000000001E-2</v>
      </c>
      <c r="J73" s="57">
        <v>2.0674000000000001E-2</v>
      </c>
      <c r="K73" s="58">
        <v>81214.100000000006</v>
      </c>
      <c r="L73" s="58">
        <v>1679</v>
      </c>
      <c r="M73" s="60">
        <v>15.66</v>
      </c>
    </row>
    <row r="74" spans="1:13" x14ac:dyDescent="0.35">
      <c r="A74" s="3">
        <v>67</v>
      </c>
      <c r="B74" s="57">
        <v>3.9874E-2</v>
      </c>
      <c r="C74" s="57">
        <v>3.9094999999999998E-2</v>
      </c>
      <c r="D74" s="58">
        <v>66728.899999999994</v>
      </c>
      <c r="E74" s="58">
        <v>2608.6999999999998</v>
      </c>
      <c r="F74" s="60">
        <v>11.48</v>
      </c>
      <c r="G74" s="3" t="s">
        <v>12</v>
      </c>
      <c r="H74" s="3">
        <v>67</v>
      </c>
      <c r="I74" s="57">
        <v>2.2053E-2</v>
      </c>
      <c r="J74" s="57">
        <v>2.1812000000000002E-2</v>
      </c>
      <c r="K74" s="58">
        <v>79535.100000000006</v>
      </c>
      <c r="L74" s="58">
        <v>1734.8</v>
      </c>
      <c r="M74" s="60">
        <v>14.98</v>
      </c>
    </row>
    <row r="75" spans="1:13" x14ac:dyDescent="0.35">
      <c r="A75" s="3">
        <v>68</v>
      </c>
      <c r="B75" s="57">
        <v>4.2372E-2</v>
      </c>
      <c r="C75" s="57">
        <v>4.1493000000000002E-2</v>
      </c>
      <c r="D75" s="58">
        <v>64120.1</v>
      </c>
      <c r="E75" s="58">
        <v>2660.5</v>
      </c>
      <c r="F75" s="60">
        <v>10.93</v>
      </c>
      <c r="G75" s="3" t="s">
        <v>12</v>
      </c>
      <c r="H75" s="3">
        <v>68</v>
      </c>
      <c r="I75" s="57">
        <v>2.5062000000000001E-2</v>
      </c>
      <c r="J75" s="57">
        <v>2.4752E-2</v>
      </c>
      <c r="K75" s="58">
        <v>77800.3</v>
      </c>
      <c r="L75" s="58">
        <v>1925.7</v>
      </c>
      <c r="M75" s="60">
        <v>14.3</v>
      </c>
    </row>
    <row r="76" spans="1:13" x14ac:dyDescent="0.35">
      <c r="A76" s="3">
        <v>69</v>
      </c>
      <c r="B76" s="57">
        <v>4.8557999999999997E-2</v>
      </c>
      <c r="C76" s="57">
        <v>4.7406999999999998E-2</v>
      </c>
      <c r="D76" s="58">
        <v>61459.6</v>
      </c>
      <c r="E76" s="58">
        <v>2913.6</v>
      </c>
      <c r="F76" s="60">
        <v>10.38</v>
      </c>
      <c r="G76" s="3" t="s">
        <v>12</v>
      </c>
      <c r="H76" s="3">
        <v>69</v>
      </c>
      <c r="I76" s="57">
        <v>2.7969999999999998E-2</v>
      </c>
      <c r="J76" s="57">
        <v>2.7584999999999998E-2</v>
      </c>
      <c r="K76" s="58">
        <v>75874.600000000006</v>
      </c>
      <c r="L76" s="58">
        <v>2093</v>
      </c>
      <c r="M76" s="60">
        <v>13.65</v>
      </c>
    </row>
    <row r="77" spans="1:13" x14ac:dyDescent="0.35">
      <c r="A77" s="3">
        <v>70</v>
      </c>
      <c r="B77" s="57">
        <v>5.1605999999999999E-2</v>
      </c>
      <c r="C77" s="57">
        <v>5.0307999999999999E-2</v>
      </c>
      <c r="D77" s="58">
        <v>58546</v>
      </c>
      <c r="E77" s="58">
        <v>2945.3</v>
      </c>
      <c r="F77" s="60">
        <v>9.8699999999999992</v>
      </c>
      <c r="G77" s="3" t="s">
        <v>12</v>
      </c>
      <c r="H77" s="3">
        <v>70</v>
      </c>
      <c r="I77" s="57">
        <v>3.0873000000000001E-2</v>
      </c>
      <c r="J77" s="57">
        <v>3.0402999999999999E-2</v>
      </c>
      <c r="K77" s="58">
        <v>73781.7</v>
      </c>
      <c r="L77" s="58">
        <v>2243.1999999999998</v>
      </c>
      <c r="M77" s="60">
        <v>13.02</v>
      </c>
    </row>
    <row r="78" spans="1:13" x14ac:dyDescent="0.35">
      <c r="A78" s="3">
        <v>71</v>
      </c>
      <c r="B78" s="57">
        <v>5.7012E-2</v>
      </c>
      <c r="C78" s="57">
        <v>5.5432000000000002E-2</v>
      </c>
      <c r="D78" s="58">
        <v>55600.6</v>
      </c>
      <c r="E78" s="58">
        <v>3082</v>
      </c>
      <c r="F78" s="60">
        <v>9.3699999999999992</v>
      </c>
      <c r="G78" s="3" t="s">
        <v>12</v>
      </c>
      <c r="H78" s="3">
        <v>71</v>
      </c>
      <c r="I78" s="57">
        <v>3.2575E-2</v>
      </c>
      <c r="J78" s="57">
        <v>3.2052999999999998E-2</v>
      </c>
      <c r="K78" s="58">
        <v>71538.399999999994</v>
      </c>
      <c r="L78" s="58">
        <v>2293</v>
      </c>
      <c r="M78" s="60">
        <v>12.41</v>
      </c>
    </row>
    <row r="79" spans="1:13" x14ac:dyDescent="0.35">
      <c r="A79" s="3">
        <v>72</v>
      </c>
      <c r="B79" s="57">
        <v>6.2329000000000002E-2</v>
      </c>
      <c r="C79" s="57">
        <v>6.0444999999999999E-2</v>
      </c>
      <c r="D79" s="58">
        <v>52518.6</v>
      </c>
      <c r="E79" s="58">
        <v>3174.5</v>
      </c>
      <c r="F79" s="60">
        <v>8.89</v>
      </c>
      <c r="G79" s="3" t="s">
        <v>12</v>
      </c>
      <c r="H79" s="3">
        <v>72</v>
      </c>
      <c r="I79" s="57">
        <v>3.5874999999999997E-2</v>
      </c>
      <c r="J79" s="57">
        <v>3.5242999999999997E-2</v>
      </c>
      <c r="K79" s="58">
        <v>69245.399999999994</v>
      </c>
      <c r="L79" s="58">
        <v>2440.4</v>
      </c>
      <c r="M79" s="60">
        <v>11.81</v>
      </c>
    </row>
    <row r="80" spans="1:13" x14ac:dyDescent="0.35">
      <c r="A80" s="3">
        <v>73</v>
      </c>
      <c r="B80" s="57">
        <v>6.7041000000000003E-2</v>
      </c>
      <c r="C80" s="57">
        <v>6.4865999999999993E-2</v>
      </c>
      <c r="D80" s="58">
        <v>49344.1</v>
      </c>
      <c r="E80" s="58">
        <v>3200.8</v>
      </c>
      <c r="F80" s="60">
        <v>8.43</v>
      </c>
      <c r="G80" s="3" t="s">
        <v>12</v>
      </c>
      <c r="H80" s="3">
        <v>73</v>
      </c>
      <c r="I80" s="57">
        <v>3.8397000000000001E-2</v>
      </c>
      <c r="J80" s="57">
        <v>3.7673999999999999E-2</v>
      </c>
      <c r="K80" s="58">
        <v>66805</v>
      </c>
      <c r="L80" s="58">
        <v>2516.8000000000002</v>
      </c>
      <c r="M80" s="60">
        <v>11.22</v>
      </c>
    </row>
    <row r="81" spans="1:13" x14ac:dyDescent="0.35">
      <c r="A81" s="3">
        <v>74</v>
      </c>
      <c r="B81" s="57">
        <v>7.5762999999999997E-2</v>
      </c>
      <c r="C81" s="57">
        <v>7.2997000000000006E-2</v>
      </c>
      <c r="D81" s="58">
        <v>46143.3</v>
      </c>
      <c r="E81" s="58">
        <v>3368.3</v>
      </c>
      <c r="F81" s="60">
        <v>7.98</v>
      </c>
      <c r="G81" s="3" t="s">
        <v>12</v>
      </c>
      <c r="H81" s="3">
        <v>74</v>
      </c>
      <c r="I81" s="57">
        <v>4.2675999999999999E-2</v>
      </c>
      <c r="J81" s="57">
        <v>4.1785000000000003E-2</v>
      </c>
      <c r="K81" s="58">
        <v>64288.2</v>
      </c>
      <c r="L81" s="58">
        <v>2686.3</v>
      </c>
      <c r="M81" s="60">
        <v>10.64</v>
      </c>
    </row>
    <row r="82" spans="1:13" x14ac:dyDescent="0.35">
      <c r="A82" s="3">
        <v>75</v>
      </c>
      <c r="B82" s="57">
        <v>7.8545000000000004E-2</v>
      </c>
      <c r="C82" s="57">
        <v>7.5577000000000005E-2</v>
      </c>
      <c r="D82" s="58">
        <v>42775</v>
      </c>
      <c r="E82" s="58">
        <v>3232.8</v>
      </c>
      <c r="F82" s="60">
        <v>7.57</v>
      </c>
      <c r="G82" s="3" t="s">
        <v>12</v>
      </c>
      <c r="H82" s="3">
        <v>75</v>
      </c>
      <c r="I82" s="57">
        <v>4.6045000000000003E-2</v>
      </c>
      <c r="J82" s="57">
        <v>4.5009E-2</v>
      </c>
      <c r="K82" s="58">
        <v>61601.9</v>
      </c>
      <c r="L82" s="58">
        <v>2772.6</v>
      </c>
      <c r="M82" s="60">
        <v>10.08</v>
      </c>
    </row>
    <row r="83" spans="1:13" x14ac:dyDescent="0.35">
      <c r="A83" s="3">
        <v>76</v>
      </c>
      <c r="B83" s="57">
        <v>8.8647000000000004E-2</v>
      </c>
      <c r="C83" s="57">
        <v>8.4885000000000002E-2</v>
      </c>
      <c r="D83" s="58">
        <v>39542.199999999997</v>
      </c>
      <c r="E83" s="58">
        <v>3356.5</v>
      </c>
      <c r="F83" s="60">
        <v>7.15</v>
      </c>
      <c r="G83" s="3" t="s">
        <v>12</v>
      </c>
      <c r="H83" s="3">
        <v>76</v>
      </c>
      <c r="I83" s="57">
        <v>4.9985000000000002E-2</v>
      </c>
      <c r="J83" s="57">
        <v>4.8765999999999997E-2</v>
      </c>
      <c r="K83" s="58">
        <v>58829.3</v>
      </c>
      <c r="L83" s="58">
        <v>2868.9</v>
      </c>
      <c r="M83" s="60">
        <v>9.5399999999999991</v>
      </c>
    </row>
    <row r="84" spans="1:13" x14ac:dyDescent="0.35">
      <c r="A84" s="3">
        <v>77</v>
      </c>
      <c r="B84" s="57">
        <v>9.5741999999999994E-2</v>
      </c>
      <c r="C84" s="57">
        <v>9.1368000000000005E-2</v>
      </c>
      <c r="D84" s="58">
        <v>36185.599999999999</v>
      </c>
      <c r="E84" s="58">
        <v>3306.2</v>
      </c>
      <c r="F84" s="60">
        <v>6.76</v>
      </c>
      <c r="G84" s="3" t="s">
        <v>12</v>
      </c>
      <c r="H84" s="3">
        <v>77</v>
      </c>
      <c r="I84" s="57">
        <v>5.6557999999999997E-2</v>
      </c>
      <c r="J84" s="57">
        <v>5.5003000000000003E-2</v>
      </c>
      <c r="K84" s="58">
        <v>55960.4</v>
      </c>
      <c r="L84" s="58">
        <v>3078</v>
      </c>
      <c r="M84" s="60">
        <v>9</v>
      </c>
    </row>
    <row r="85" spans="1:13" x14ac:dyDescent="0.35">
      <c r="A85" s="3">
        <v>78</v>
      </c>
      <c r="B85" s="57">
        <v>0.109127</v>
      </c>
      <c r="C85" s="57">
        <v>0.103481</v>
      </c>
      <c r="D85" s="58">
        <v>32879.4</v>
      </c>
      <c r="E85" s="58">
        <v>3402.4</v>
      </c>
      <c r="F85" s="60">
        <v>6.39</v>
      </c>
      <c r="G85" s="3" t="s">
        <v>12</v>
      </c>
      <c r="H85" s="3">
        <v>78</v>
      </c>
      <c r="I85" s="57">
        <v>6.0354999999999999E-2</v>
      </c>
      <c r="J85" s="57">
        <v>5.8587E-2</v>
      </c>
      <c r="K85" s="58">
        <v>52882.400000000001</v>
      </c>
      <c r="L85" s="58">
        <v>3098.2</v>
      </c>
      <c r="M85" s="60">
        <v>8.49</v>
      </c>
    </row>
    <row r="86" spans="1:13" x14ac:dyDescent="0.35">
      <c r="A86" s="3">
        <v>79</v>
      </c>
      <c r="B86" s="57">
        <v>0.112218</v>
      </c>
      <c r="C86" s="57">
        <v>0.106256</v>
      </c>
      <c r="D86" s="58">
        <v>29477</v>
      </c>
      <c r="E86" s="58">
        <v>3132.1</v>
      </c>
      <c r="F86" s="60">
        <v>6.07</v>
      </c>
      <c r="G86" s="3" t="s">
        <v>12</v>
      </c>
      <c r="H86" s="3">
        <v>79</v>
      </c>
      <c r="I86" s="57">
        <v>6.6070000000000004E-2</v>
      </c>
      <c r="J86" s="57">
        <v>6.3958000000000001E-2</v>
      </c>
      <c r="K86" s="58">
        <v>49784.2</v>
      </c>
      <c r="L86" s="58">
        <v>3184.1</v>
      </c>
      <c r="M86" s="60">
        <v>7.99</v>
      </c>
    </row>
    <row r="87" spans="1:13" x14ac:dyDescent="0.35">
      <c r="A87" s="3">
        <v>80</v>
      </c>
      <c r="B87" s="57">
        <v>0.11978800000000001</v>
      </c>
      <c r="C87" s="57">
        <v>0.11301899999999999</v>
      </c>
      <c r="D87" s="58">
        <v>26344.9</v>
      </c>
      <c r="E87" s="58">
        <v>2977.5</v>
      </c>
      <c r="F87" s="60">
        <v>5.74</v>
      </c>
      <c r="G87" s="3" t="s">
        <v>12</v>
      </c>
      <c r="H87" s="3">
        <v>80</v>
      </c>
      <c r="I87" s="57">
        <v>7.5163999999999995E-2</v>
      </c>
      <c r="J87" s="57">
        <v>7.2442000000000006E-2</v>
      </c>
      <c r="K87" s="58">
        <v>46600.1</v>
      </c>
      <c r="L87" s="58">
        <v>3375.8</v>
      </c>
      <c r="M87" s="60">
        <v>7.5</v>
      </c>
    </row>
    <row r="88" spans="1:13" x14ac:dyDescent="0.35">
      <c r="A88" s="3">
        <v>81</v>
      </c>
      <c r="B88" s="57">
        <v>0.133746</v>
      </c>
      <c r="C88" s="57">
        <v>0.125362</v>
      </c>
      <c r="D88" s="58">
        <v>23367.4</v>
      </c>
      <c r="E88" s="58">
        <v>2929.4</v>
      </c>
      <c r="F88" s="60">
        <v>5.4</v>
      </c>
      <c r="G88" s="3" t="s">
        <v>12</v>
      </c>
      <c r="H88" s="3">
        <v>81</v>
      </c>
      <c r="I88" s="57">
        <v>8.0063999999999996E-2</v>
      </c>
      <c r="J88" s="57">
        <v>7.6981999999999995E-2</v>
      </c>
      <c r="K88" s="58">
        <v>43224.3</v>
      </c>
      <c r="L88" s="58">
        <v>3327.5</v>
      </c>
      <c r="M88" s="60">
        <v>7.05</v>
      </c>
    </row>
    <row r="89" spans="1:13" x14ac:dyDescent="0.35">
      <c r="A89" s="3">
        <v>82</v>
      </c>
      <c r="B89" s="57">
        <v>0.14241500000000001</v>
      </c>
      <c r="C89" s="57">
        <v>0.13294800000000001</v>
      </c>
      <c r="D89" s="58">
        <v>20438</v>
      </c>
      <c r="E89" s="58">
        <v>2717.2</v>
      </c>
      <c r="F89" s="60">
        <v>5.1100000000000003</v>
      </c>
      <c r="G89" s="3" t="s">
        <v>12</v>
      </c>
      <c r="H89" s="3">
        <v>82</v>
      </c>
      <c r="I89" s="57">
        <v>9.0611999999999998E-2</v>
      </c>
      <c r="J89" s="57">
        <v>8.6684999999999998E-2</v>
      </c>
      <c r="K89" s="58">
        <v>39896.800000000003</v>
      </c>
      <c r="L89" s="58">
        <v>3458.5</v>
      </c>
      <c r="M89" s="60">
        <v>6.6</v>
      </c>
    </row>
    <row r="90" spans="1:13" x14ac:dyDescent="0.35">
      <c r="A90" s="3">
        <v>83</v>
      </c>
      <c r="B90" s="57">
        <v>0.152036</v>
      </c>
      <c r="C90" s="57">
        <v>0.141295</v>
      </c>
      <c r="D90" s="58">
        <v>17720.900000000001</v>
      </c>
      <c r="E90" s="58">
        <v>2503.9</v>
      </c>
      <c r="F90" s="60">
        <v>4.8099999999999996</v>
      </c>
      <c r="G90" s="3" t="s">
        <v>12</v>
      </c>
      <c r="H90" s="3">
        <v>83</v>
      </c>
      <c r="I90" s="57">
        <v>0.101606</v>
      </c>
      <c r="J90" s="57">
        <v>9.6693000000000001E-2</v>
      </c>
      <c r="K90" s="58">
        <v>36438.400000000001</v>
      </c>
      <c r="L90" s="58">
        <v>3523.4</v>
      </c>
      <c r="M90" s="60">
        <v>6.18</v>
      </c>
    </row>
    <row r="91" spans="1:13" x14ac:dyDescent="0.35">
      <c r="A91" s="3">
        <v>84</v>
      </c>
      <c r="B91" s="57">
        <v>0.17198099999999999</v>
      </c>
      <c r="C91" s="57">
        <v>0.158363</v>
      </c>
      <c r="D91" s="58">
        <v>15217</v>
      </c>
      <c r="E91" s="58">
        <v>2409.8000000000002</v>
      </c>
      <c r="F91" s="60">
        <v>4.5199999999999996</v>
      </c>
      <c r="G91" s="3" t="s">
        <v>12</v>
      </c>
      <c r="H91" s="3">
        <v>84</v>
      </c>
      <c r="I91" s="57">
        <v>0.11104</v>
      </c>
      <c r="J91" s="57">
        <v>0.105199</v>
      </c>
      <c r="K91" s="58">
        <v>32915</v>
      </c>
      <c r="L91" s="58">
        <v>3462.6</v>
      </c>
      <c r="M91" s="60">
        <v>5.78</v>
      </c>
    </row>
    <row r="92" spans="1:13" x14ac:dyDescent="0.35">
      <c r="A92" s="3">
        <v>85</v>
      </c>
      <c r="B92" s="57">
        <v>0.18101100000000001</v>
      </c>
      <c r="C92" s="57">
        <v>0.165989</v>
      </c>
      <c r="D92" s="58">
        <v>12807.2</v>
      </c>
      <c r="E92" s="58">
        <v>2125.8000000000002</v>
      </c>
      <c r="F92" s="60">
        <v>4.28</v>
      </c>
      <c r="G92" s="3" t="s">
        <v>12</v>
      </c>
      <c r="H92" s="3">
        <v>85</v>
      </c>
      <c r="I92" s="57">
        <v>0.120032</v>
      </c>
      <c r="J92" s="57">
        <v>0.113236</v>
      </c>
      <c r="K92" s="58">
        <v>29452.400000000001</v>
      </c>
      <c r="L92" s="58">
        <v>3335.1</v>
      </c>
      <c r="M92" s="60">
        <v>5.4</v>
      </c>
    </row>
    <row r="93" spans="1:13" x14ac:dyDescent="0.35">
      <c r="A93" s="3">
        <v>86</v>
      </c>
      <c r="B93" s="57">
        <v>0.20385500000000001</v>
      </c>
      <c r="C93" s="57">
        <v>0.184998</v>
      </c>
      <c r="D93" s="58">
        <v>10681.3</v>
      </c>
      <c r="E93" s="58">
        <v>1976</v>
      </c>
      <c r="F93" s="60">
        <v>4.03</v>
      </c>
      <c r="G93" s="3" t="s">
        <v>12</v>
      </c>
      <c r="H93" s="3">
        <v>86</v>
      </c>
      <c r="I93" s="57">
        <v>0.13039899999999999</v>
      </c>
      <c r="J93" s="57">
        <v>0.122417</v>
      </c>
      <c r="K93" s="58">
        <v>26117.3</v>
      </c>
      <c r="L93" s="58">
        <v>3197.2</v>
      </c>
      <c r="M93" s="60">
        <v>5.03</v>
      </c>
    </row>
    <row r="94" spans="1:13" x14ac:dyDescent="0.35">
      <c r="A94" s="3">
        <v>87</v>
      </c>
      <c r="B94" s="57">
        <v>0.21099000000000001</v>
      </c>
      <c r="C94" s="57">
        <v>0.190856</v>
      </c>
      <c r="D94" s="58">
        <v>8705.2999999999993</v>
      </c>
      <c r="E94" s="58">
        <v>1661.5</v>
      </c>
      <c r="F94" s="60">
        <v>3.83</v>
      </c>
      <c r="G94" s="3" t="s">
        <v>12</v>
      </c>
      <c r="H94" s="3">
        <v>87</v>
      </c>
      <c r="I94" s="57">
        <v>0.15242900000000001</v>
      </c>
      <c r="J94" s="57">
        <v>0.14163500000000001</v>
      </c>
      <c r="K94" s="58">
        <v>22920.1</v>
      </c>
      <c r="L94" s="58">
        <v>3246.3</v>
      </c>
      <c r="M94" s="60">
        <v>4.66</v>
      </c>
    </row>
    <row r="95" spans="1:13" x14ac:dyDescent="0.35">
      <c r="A95" s="3">
        <v>88</v>
      </c>
      <c r="B95" s="57">
        <v>0.246976</v>
      </c>
      <c r="C95" s="57">
        <v>0.21983</v>
      </c>
      <c r="D95" s="58">
        <v>7043.8</v>
      </c>
      <c r="E95" s="58">
        <v>1548.4</v>
      </c>
      <c r="F95" s="60">
        <v>3.62</v>
      </c>
      <c r="G95" s="3" t="s">
        <v>12</v>
      </c>
      <c r="H95" s="3">
        <v>88</v>
      </c>
      <c r="I95" s="57">
        <v>0.17307800000000001</v>
      </c>
      <c r="J95" s="57">
        <v>0.15929299999999999</v>
      </c>
      <c r="K95" s="58">
        <v>19673.8</v>
      </c>
      <c r="L95" s="58">
        <v>3133.9</v>
      </c>
      <c r="M95" s="60">
        <v>4.3499999999999996</v>
      </c>
    </row>
    <row r="96" spans="1:13" x14ac:dyDescent="0.35">
      <c r="A96" s="3">
        <v>89</v>
      </c>
      <c r="B96" s="57">
        <v>0.26263300000000001</v>
      </c>
      <c r="C96" s="57">
        <v>0.23214799999999999</v>
      </c>
      <c r="D96" s="58">
        <v>5495.4</v>
      </c>
      <c r="E96" s="58">
        <v>1275.7</v>
      </c>
      <c r="F96" s="60">
        <v>3.49</v>
      </c>
      <c r="G96" s="3" t="s">
        <v>12</v>
      </c>
      <c r="H96" s="3">
        <v>89</v>
      </c>
      <c r="I96" s="57">
        <v>0.19076899999999999</v>
      </c>
      <c r="J96" s="57">
        <v>0.17415700000000001</v>
      </c>
      <c r="K96" s="58">
        <v>16539.900000000001</v>
      </c>
      <c r="L96" s="58">
        <v>2880.5</v>
      </c>
      <c r="M96" s="60">
        <v>4.08</v>
      </c>
    </row>
    <row r="97" spans="1:13" x14ac:dyDescent="0.35">
      <c r="A97" s="3">
        <v>90</v>
      </c>
      <c r="B97" s="57">
        <v>0.23629500000000001</v>
      </c>
      <c r="C97" s="57">
        <v>0.21132699999999999</v>
      </c>
      <c r="D97" s="58">
        <v>4219.7</v>
      </c>
      <c r="E97" s="58">
        <v>891.7</v>
      </c>
      <c r="F97" s="60">
        <v>3.4</v>
      </c>
      <c r="G97" s="3" t="s">
        <v>12</v>
      </c>
      <c r="H97" s="3">
        <v>90</v>
      </c>
      <c r="I97" s="57">
        <v>0.198402</v>
      </c>
      <c r="J97" s="57">
        <v>0.18049699999999999</v>
      </c>
      <c r="K97" s="58">
        <v>13659.4</v>
      </c>
      <c r="L97" s="58">
        <v>2465.5</v>
      </c>
      <c r="M97" s="60">
        <v>3.83</v>
      </c>
    </row>
    <row r="98" spans="1:13" x14ac:dyDescent="0.35">
      <c r="A98" s="3">
        <v>91</v>
      </c>
      <c r="B98" s="57">
        <v>0.25940800000000003</v>
      </c>
      <c r="C98" s="57">
        <v>0.229625</v>
      </c>
      <c r="D98" s="58">
        <v>3327.9</v>
      </c>
      <c r="E98" s="58">
        <v>764.2</v>
      </c>
      <c r="F98" s="60">
        <v>3.18</v>
      </c>
      <c r="G98" s="3" t="s">
        <v>12</v>
      </c>
      <c r="H98" s="3">
        <v>91</v>
      </c>
      <c r="I98" s="57">
        <v>0.226547</v>
      </c>
      <c r="J98" s="57">
        <v>0.20349700000000001</v>
      </c>
      <c r="K98" s="58">
        <v>11193.9</v>
      </c>
      <c r="L98" s="58">
        <v>2277.9</v>
      </c>
      <c r="M98" s="60">
        <v>3.57</v>
      </c>
    </row>
    <row r="99" spans="1:13" x14ac:dyDescent="0.35">
      <c r="A99" s="3">
        <v>92</v>
      </c>
      <c r="B99" s="57">
        <v>0.30294300000000002</v>
      </c>
      <c r="C99" s="57">
        <v>0.26309199999999999</v>
      </c>
      <c r="D99" s="58">
        <v>2563.8000000000002</v>
      </c>
      <c r="E99" s="58">
        <v>674.5</v>
      </c>
      <c r="F99" s="60">
        <v>2.97</v>
      </c>
      <c r="G99" s="3" t="s">
        <v>12</v>
      </c>
      <c r="H99" s="3">
        <v>92</v>
      </c>
      <c r="I99" s="57">
        <v>0.244923</v>
      </c>
      <c r="J99" s="57">
        <v>0.21820200000000001</v>
      </c>
      <c r="K99" s="58">
        <v>8916</v>
      </c>
      <c r="L99" s="58">
        <v>1945.5</v>
      </c>
      <c r="M99" s="60">
        <v>3.35</v>
      </c>
    </row>
    <row r="100" spans="1:13" x14ac:dyDescent="0.35">
      <c r="A100" s="3">
        <v>93</v>
      </c>
      <c r="B100" s="57">
        <v>0.32443499999999997</v>
      </c>
      <c r="C100" s="57">
        <v>0.27915200000000001</v>
      </c>
      <c r="D100" s="58">
        <v>1889.2</v>
      </c>
      <c r="E100" s="58">
        <v>527.4</v>
      </c>
      <c r="F100" s="60">
        <v>2.86</v>
      </c>
      <c r="G100" s="3" t="s">
        <v>12</v>
      </c>
      <c r="H100" s="3">
        <v>93</v>
      </c>
      <c r="I100" s="57">
        <v>0.263073</v>
      </c>
      <c r="J100" s="57">
        <v>0.232492</v>
      </c>
      <c r="K100" s="58">
        <v>6970.5</v>
      </c>
      <c r="L100" s="58">
        <v>1620.6</v>
      </c>
      <c r="M100" s="60">
        <v>3.15</v>
      </c>
    </row>
    <row r="101" spans="1:13" x14ac:dyDescent="0.35">
      <c r="A101" s="3">
        <v>94</v>
      </c>
      <c r="B101" s="57">
        <v>0.31964799999999999</v>
      </c>
      <c r="C101" s="57">
        <v>0.27560099999999998</v>
      </c>
      <c r="D101" s="58">
        <v>1361.9</v>
      </c>
      <c r="E101" s="58">
        <v>375.3</v>
      </c>
      <c r="F101" s="60">
        <v>2.77</v>
      </c>
      <c r="G101" s="3" t="s">
        <v>12</v>
      </c>
      <c r="H101" s="3">
        <v>94</v>
      </c>
      <c r="I101" s="57">
        <v>0.29814499999999999</v>
      </c>
      <c r="J101" s="57">
        <v>0.259465</v>
      </c>
      <c r="K101" s="58">
        <v>5349.9</v>
      </c>
      <c r="L101" s="58">
        <v>1388.1</v>
      </c>
      <c r="M101" s="60">
        <v>2.95</v>
      </c>
    </row>
    <row r="102" spans="1:13" x14ac:dyDescent="0.35">
      <c r="A102" s="3">
        <v>95</v>
      </c>
      <c r="B102" s="57">
        <v>0.31759700000000002</v>
      </c>
      <c r="C102" s="57">
        <v>0.27407399999999998</v>
      </c>
      <c r="D102" s="58">
        <v>986.5</v>
      </c>
      <c r="E102" s="58">
        <v>270.39999999999998</v>
      </c>
      <c r="F102" s="60">
        <v>2.63</v>
      </c>
      <c r="G102" s="3" t="s">
        <v>12</v>
      </c>
      <c r="H102" s="3">
        <v>95</v>
      </c>
      <c r="I102" s="57">
        <v>0.31032799999999999</v>
      </c>
      <c r="J102" s="57">
        <v>0.26864399999999999</v>
      </c>
      <c r="K102" s="58">
        <v>3961.8</v>
      </c>
      <c r="L102" s="58">
        <v>1064.3</v>
      </c>
      <c r="M102" s="60">
        <v>2.8</v>
      </c>
    </row>
    <row r="103" spans="1:13" x14ac:dyDescent="0.35">
      <c r="A103" s="3">
        <v>96</v>
      </c>
      <c r="B103" s="57">
        <v>0.38255</v>
      </c>
      <c r="C103" s="57">
        <v>0.321127</v>
      </c>
      <c r="D103" s="58">
        <v>716.1</v>
      </c>
      <c r="E103" s="58">
        <v>230</v>
      </c>
      <c r="F103" s="60">
        <v>2.44</v>
      </c>
      <c r="G103" s="3" t="s">
        <v>12</v>
      </c>
      <c r="H103" s="3">
        <v>96</v>
      </c>
      <c r="I103" s="57">
        <v>0.334677</v>
      </c>
      <c r="J103" s="57">
        <v>0.28670099999999998</v>
      </c>
      <c r="K103" s="58">
        <v>2897.5</v>
      </c>
      <c r="L103" s="58">
        <v>830.7</v>
      </c>
      <c r="M103" s="60">
        <v>2.65</v>
      </c>
    </row>
    <row r="104" spans="1:13" x14ac:dyDescent="0.35">
      <c r="A104" s="3">
        <v>97</v>
      </c>
      <c r="B104" s="57">
        <v>0.39784900000000001</v>
      </c>
      <c r="C104" s="57">
        <v>0.331839</v>
      </c>
      <c r="D104" s="58">
        <v>486.2</v>
      </c>
      <c r="E104" s="58">
        <v>161.30000000000001</v>
      </c>
      <c r="F104" s="60">
        <v>2.35</v>
      </c>
      <c r="G104" s="3" t="s">
        <v>12</v>
      </c>
      <c r="H104" s="3">
        <v>97</v>
      </c>
      <c r="I104" s="57">
        <v>0.36653400000000003</v>
      </c>
      <c r="J104" s="57">
        <v>0.30976399999999998</v>
      </c>
      <c r="K104" s="58">
        <v>2066.8000000000002</v>
      </c>
      <c r="L104" s="58">
        <v>640.20000000000005</v>
      </c>
      <c r="M104" s="60">
        <v>2.5099999999999998</v>
      </c>
    </row>
    <row r="105" spans="1:13" x14ac:dyDescent="0.35">
      <c r="A105" s="3">
        <v>98</v>
      </c>
      <c r="B105" s="57">
        <v>0.42968800000000001</v>
      </c>
      <c r="C105" s="57">
        <v>0.35369800000000001</v>
      </c>
      <c r="D105" s="58">
        <v>324.8</v>
      </c>
      <c r="E105" s="58">
        <v>114.9</v>
      </c>
      <c r="F105" s="60">
        <v>2.27</v>
      </c>
      <c r="G105" s="3" t="s">
        <v>12</v>
      </c>
      <c r="H105" s="3">
        <v>98</v>
      </c>
      <c r="I105" s="57">
        <v>0.38439299999999998</v>
      </c>
      <c r="J105" s="57">
        <v>0.32242399999999999</v>
      </c>
      <c r="K105" s="58">
        <v>1426.6</v>
      </c>
      <c r="L105" s="58">
        <v>460</v>
      </c>
      <c r="M105" s="60">
        <v>2.42</v>
      </c>
    </row>
    <row r="106" spans="1:13" x14ac:dyDescent="0.35">
      <c r="A106" s="3">
        <v>99</v>
      </c>
      <c r="B106" s="57">
        <v>0.4</v>
      </c>
      <c r="C106" s="57">
        <v>0.33333299999999999</v>
      </c>
      <c r="D106" s="58">
        <v>209.9</v>
      </c>
      <c r="E106" s="58">
        <v>70</v>
      </c>
      <c r="F106" s="60">
        <v>2.2400000000000002</v>
      </c>
      <c r="G106" s="3" t="s">
        <v>12</v>
      </c>
      <c r="H106" s="3">
        <v>99</v>
      </c>
      <c r="I106" s="57">
        <v>0.37752799999999997</v>
      </c>
      <c r="J106" s="57">
        <v>0.31757999999999997</v>
      </c>
      <c r="K106" s="58">
        <v>966.6</v>
      </c>
      <c r="L106" s="58">
        <v>307</v>
      </c>
      <c r="M106" s="60">
        <v>2.33</v>
      </c>
    </row>
    <row r="107" spans="1:13" x14ac:dyDescent="0.35">
      <c r="A107" s="3">
        <v>100</v>
      </c>
      <c r="B107" s="3">
        <v>0.477273</v>
      </c>
      <c r="C107" s="3">
        <v>0.38532100000000002</v>
      </c>
      <c r="D107" s="3">
        <v>140</v>
      </c>
      <c r="E107" s="3">
        <v>53.9</v>
      </c>
      <c r="F107" s="3">
        <v>2.11</v>
      </c>
      <c r="G107" s="3" t="s">
        <v>12</v>
      </c>
      <c r="H107" s="3">
        <v>100</v>
      </c>
      <c r="I107" s="3">
        <v>0.42366399999999999</v>
      </c>
      <c r="J107" s="3">
        <v>0.34960599999999997</v>
      </c>
      <c r="K107" s="3">
        <v>659.6</v>
      </c>
      <c r="L107" s="3">
        <v>230.6</v>
      </c>
      <c r="M107" s="3">
        <v>2.19</v>
      </c>
    </row>
  </sheetData>
  <pageMargins left="0.7" right="0.7" top="0.75" bottom="0.75" header="0.3" footer="0.3"/>
  <pageSetup paperSize="9"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16</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1.0595E-2</v>
      </c>
      <c r="C7" s="57">
        <v>1.0540000000000001E-2</v>
      </c>
      <c r="D7" s="58">
        <v>100000</v>
      </c>
      <c r="E7" s="58">
        <v>1054</v>
      </c>
      <c r="F7" s="60">
        <v>70.010000000000005</v>
      </c>
      <c r="G7" s="3" t="s">
        <v>12</v>
      </c>
      <c r="H7" s="3">
        <v>0</v>
      </c>
      <c r="I7" s="57">
        <v>8.4639999999999993E-3</v>
      </c>
      <c r="J7" s="57">
        <v>8.4290000000000007E-3</v>
      </c>
      <c r="K7" s="58">
        <v>100000</v>
      </c>
      <c r="L7" s="58">
        <v>842.9</v>
      </c>
      <c r="M7" s="60">
        <v>76</v>
      </c>
    </row>
    <row r="8" spans="1:13" x14ac:dyDescent="0.35">
      <c r="A8" s="3">
        <v>1</v>
      </c>
      <c r="B8" s="57">
        <v>9.1200000000000005E-4</v>
      </c>
      <c r="C8" s="57">
        <v>9.1200000000000005E-4</v>
      </c>
      <c r="D8" s="58">
        <v>98946</v>
      </c>
      <c r="E8" s="58">
        <v>90.2</v>
      </c>
      <c r="F8" s="60">
        <v>69.760000000000005</v>
      </c>
      <c r="G8" s="3" t="s">
        <v>12</v>
      </c>
      <c r="H8" s="3">
        <v>1</v>
      </c>
      <c r="I8" s="57">
        <v>7.3099999999999999E-4</v>
      </c>
      <c r="J8" s="57">
        <v>7.3099999999999999E-4</v>
      </c>
      <c r="K8" s="58">
        <v>99157.1</v>
      </c>
      <c r="L8" s="58">
        <v>72.5</v>
      </c>
      <c r="M8" s="60">
        <v>75.650000000000006</v>
      </c>
    </row>
    <row r="9" spans="1:13" x14ac:dyDescent="0.35">
      <c r="A9" s="3">
        <v>2</v>
      </c>
      <c r="B9" s="57">
        <v>4.3600000000000003E-4</v>
      </c>
      <c r="C9" s="57">
        <v>4.3600000000000003E-4</v>
      </c>
      <c r="D9" s="58">
        <v>98855.8</v>
      </c>
      <c r="E9" s="58">
        <v>43.1</v>
      </c>
      <c r="F9" s="60">
        <v>68.819999999999993</v>
      </c>
      <c r="G9" s="3" t="s">
        <v>12</v>
      </c>
      <c r="H9" s="3">
        <v>2</v>
      </c>
      <c r="I9" s="57">
        <v>4.5600000000000003E-4</v>
      </c>
      <c r="J9" s="57">
        <v>4.5600000000000003E-4</v>
      </c>
      <c r="K9" s="58">
        <v>99084.7</v>
      </c>
      <c r="L9" s="58">
        <v>45.2</v>
      </c>
      <c r="M9" s="60">
        <v>74.7</v>
      </c>
    </row>
    <row r="10" spans="1:13" x14ac:dyDescent="0.35">
      <c r="A10" s="3">
        <v>3</v>
      </c>
      <c r="B10" s="57">
        <v>3.57E-4</v>
      </c>
      <c r="C10" s="57">
        <v>3.57E-4</v>
      </c>
      <c r="D10" s="58">
        <v>98812.7</v>
      </c>
      <c r="E10" s="58">
        <v>35.299999999999997</v>
      </c>
      <c r="F10" s="60">
        <v>67.849999999999994</v>
      </c>
      <c r="G10" s="3" t="s">
        <v>12</v>
      </c>
      <c r="H10" s="3">
        <v>3</v>
      </c>
      <c r="I10" s="57">
        <v>3.5399999999999999E-4</v>
      </c>
      <c r="J10" s="57">
        <v>3.5399999999999999E-4</v>
      </c>
      <c r="K10" s="58">
        <v>99039.4</v>
      </c>
      <c r="L10" s="58">
        <v>35.1</v>
      </c>
      <c r="M10" s="60">
        <v>73.739999999999995</v>
      </c>
    </row>
    <row r="11" spans="1:13" x14ac:dyDescent="0.35">
      <c r="A11" s="3">
        <v>4</v>
      </c>
      <c r="B11" s="57">
        <v>4.0400000000000001E-4</v>
      </c>
      <c r="C11" s="57">
        <v>4.0400000000000001E-4</v>
      </c>
      <c r="D11" s="58">
        <v>98777.4</v>
      </c>
      <c r="E11" s="58">
        <v>39.9</v>
      </c>
      <c r="F11" s="60">
        <v>66.88</v>
      </c>
      <c r="G11" s="3" t="s">
        <v>12</v>
      </c>
      <c r="H11" s="3">
        <v>4</v>
      </c>
      <c r="I11" s="57">
        <v>2.1699999999999999E-4</v>
      </c>
      <c r="J11" s="57">
        <v>2.1699999999999999E-4</v>
      </c>
      <c r="K11" s="58">
        <v>99004.4</v>
      </c>
      <c r="L11" s="58">
        <v>21.5</v>
      </c>
      <c r="M11" s="60">
        <v>72.760000000000005</v>
      </c>
    </row>
    <row r="12" spans="1:13" x14ac:dyDescent="0.35">
      <c r="A12" s="3">
        <v>5</v>
      </c>
      <c r="B12" s="57">
        <v>3.3799999999999998E-4</v>
      </c>
      <c r="C12" s="57">
        <v>3.3799999999999998E-4</v>
      </c>
      <c r="D12" s="58">
        <v>98737.5</v>
      </c>
      <c r="E12" s="58">
        <v>33.299999999999997</v>
      </c>
      <c r="F12" s="60">
        <v>65.900000000000006</v>
      </c>
      <c r="G12" s="3" t="s">
        <v>12</v>
      </c>
      <c r="H12" s="3">
        <v>5</v>
      </c>
      <c r="I12" s="57">
        <v>1.6799999999999999E-4</v>
      </c>
      <c r="J12" s="57">
        <v>1.6799999999999999E-4</v>
      </c>
      <c r="K12" s="58">
        <v>98982.9</v>
      </c>
      <c r="L12" s="58">
        <v>16.600000000000001</v>
      </c>
      <c r="M12" s="60">
        <v>71.78</v>
      </c>
    </row>
    <row r="13" spans="1:13" x14ac:dyDescent="0.35">
      <c r="A13" s="3">
        <v>6</v>
      </c>
      <c r="B13" s="57">
        <v>2.5900000000000001E-4</v>
      </c>
      <c r="C13" s="57">
        <v>2.5900000000000001E-4</v>
      </c>
      <c r="D13" s="58">
        <v>98704.1</v>
      </c>
      <c r="E13" s="58">
        <v>25.6</v>
      </c>
      <c r="F13" s="60">
        <v>64.92</v>
      </c>
      <c r="G13" s="3" t="s">
        <v>12</v>
      </c>
      <c r="H13" s="3">
        <v>6</v>
      </c>
      <c r="I13" s="57">
        <v>2.4000000000000001E-4</v>
      </c>
      <c r="J13" s="57">
        <v>2.4000000000000001E-4</v>
      </c>
      <c r="K13" s="58">
        <v>98966.3</v>
      </c>
      <c r="L13" s="58">
        <v>23.7</v>
      </c>
      <c r="M13" s="60">
        <v>70.790000000000006</v>
      </c>
    </row>
    <row r="14" spans="1:13" x14ac:dyDescent="0.35">
      <c r="A14" s="3">
        <v>7</v>
      </c>
      <c r="B14" s="57">
        <v>4.5199999999999998E-4</v>
      </c>
      <c r="C14" s="57">
        <v>4.5199999999999998E-4</v>
      </c>
      <c r="D14" s="58">
        <v>98678.5</v>
      </c>
      <c r="E14" s="58">
        <v>44.6</v>
      </c>
      <c r="F14" s="60">
        <v>63.94</v>
      </c>
      <c r="G14" s="3" t="s">
        <v>12</v>
      </c>
      <c r="H14" s="3">
        <v>7</v>
      </c>
      <c r="I14" s="57">
        <v>1.5899999999999999E-4</v>
      </c>
      <c r="J14" s="57">
        <v>1.5899999999999999E-4</v>
      </c>
      <c r="K14" s="58">
        <v>98942.6</v>
      </c>
      <c r="L14" s="58">
        <v>15.7</v>
      </c>
      <c r="M14" s="60">
        <v>69.81</v>
      </c>
    </row>
    <row r="15" spans="1:13" x14ac:dyDescent="0.35">
      <c r="A15" s="3">
        <v>8</v>
      </c>
      <c r="B15" s="57">
        <v>2.5799999999999998E-4</v>
      </c>
      <c r="C15" s="57">
        <v>2.5799999999999998E-4</v>
      </c>
      <c r="D15" s="58">
        <v>98633.9</v>
      </c>
      <c r="E15" s="58">
        <v>25.4</v>
      </c>
      <c r="F15" s="60">
        <v>62.97</v>
      </c>
      <c r="G15" s="3" t="s">
        <v>12</v>
      </c>
      <c r="H15" s="3">
        <v>8</v>
      </c>
      <c r="I15" s="57">
        <v>1.92E-4</v>
      </c>
      <c r="J15" s="57">
        <v>1.92E-4</v>
      </c>
      <c r="K15" s="58">
        <v>98926.8</v>
      </c>
      <c r="L15" s="58">
        <v>19</v>
      </c>
      <c r="M15" s="60">
        <v>68.819999999999993</v>
      </c>
    </row>
    <row r="16" spans="1:13" x14ac:dyDescent="0.35">
      <c r="A16" s="3">
        <v>9</v>
      </c>
      <c r="B16" s="57">
        <v>2.1800000000000001E-4</v>
      </c>
      <c r="C16" s="57">
        <v>2.1800000000000001E-4</v>
      </c>
      <c r="D16" s="58">
        <v>98608.5</v>
      </c>
      <c r="E16" s="58">
        <v>21.5</v>
      </c>
      <c r="F16" s="60">
        <v>61.99</v>
      </c>
      <c r="G16" s="3" t="s">
        <v>12</v>
      </c>
      <c r="H16" s="3">
        <v>9</v>
      </c>
      <c r="I16" s="57">
        <v>1.75E-4</v>
      </c>
      <c r="J16" s="57">
        <v>1.75E-4</v>
      </c>
      <c r="K16" s="58">
        <v>98907.8</v>
      </c>
      <c r="L16" s="58">
        <v>17.3</v>
      </c>
      <c r="M16" s="60">
        <v>67.83</v>
      </c>
    </row>
    <row r="17" spans="1:13" x14ac:dyDescent="0.35">
      <c r="A17" s="3">
        <v>10</v>
      </c>
      <c r="B17" s="57">
        <v>3.3E-4</v>
      </c>
      <c r="C17" s="57">
        <v>3.3E-4</v>
      </c>
      <c r="D17" s="58">
        <v>98587</v>
      </c>
      <c r="E17" s="58">
        <v>32.5</v>
      </c>
      <c r="F17" s="60">
        <v>61</v>
      </c>
      <c r="G17" s="3" t="s">
        <v>12</v>
      </c>
      <c r="H17" s="3">
        <v>10</v>
      </c>
      <c r="I17" s="57">
        <v>1.7799999999999999E-4</v>
      </c>
      <c r="J17" s="57">
        <v>1.7799999999999999E-4</v>
      </c>
      <c r="K17" s="58">
        <v>98890.5</v>
      </c>
      <c r="L17" s="58">
        <v>17.600000000000001</v>
      </c>
      <c r="M17" s="60">
        <v>66.84</v>
      </c>
    </row>
    <row r="18" spans="1:13" x14ac:dyDescent="0.35">
      <c r="A18" s="3">
        <v>11</v>
      </c>
      <c r="B18" s="57">
        <v>2.9799999999999998E-4</v>
      </c>
      <c r="C18" s="57">
        <v>2.9799999999999998E-4</v>
      </c>
      <c r="D18" s="58">
        <v>98554.5</v>
      </c>
      <c r="E18" s="58">
        <v>29.4</v>
      </c>
      <c r="F18" s="60">
        <v>60.02</v>
      </c>
      <c r="G18" s="3" t="s">
        <v>12</v>
      </c>
      <c r="H18" s="3">
        <v>11</v>
      </c>
      <c r="I18" s="57">
        <v>9.1000000000000003E-5</v>
      </c>
      <c r="J18" s="57">
        <v>9.1000000000000003E-5</v>
      </c>
      <c r="K18" s="58">
        <v>98872.8</v>
      </c>
      <c r="L18" s="58">
        <v>9</v>
      </c>
      <c r="M18" s="60">
        <v>65.849999999999994</v>
      </c>
    </row>
    <row r="19" spans="1:13" x14ac:dyDescent="0.35">
      <c r="A19" s="3">
        <v>12</v>
      </c>
      <c r="B19" s="57">
        <v>2.3599999999999999E-4</v>
      </c>
      <c r="C19" s="57">
        <v>2.3599999999999999E-4</v>
      </c>
      <c r="D19" s="58">
        <v>98525.1</v>
      </c>
      <c r="E19" s="58">
        <v>23.3</v>
      </c>
      <c r="F19" s="60">
        <v>59.04</v>
      </c>
      <c r="G19" s="3" t="s">
        <v>12</v>
      </c>
      <c r="H19" s="3">
        <v>12</v>
      </c>
      <c r="I19" s="57">
        <v>2.1800000000000001E-4</v>
      </c>
      <c r="J19" s="57">
        <v>2.1800000000000001E-4</v>
      </c>
      <c r="K19" s="58">
        <v>98863.9</v>
      </c>
      <c r="L19" s="58">
        <v>21.6</v>
      </c>
      <c r="M19" s="60">
        <v>64.86</v>
      </c>
    </row>
    <row r="20" spans="1:13" x14ac:dyDescent="0.35">
      <c r="A20" s="3">
        <v>13</v>
      </c>
      <c r="B20" s="57">
        <v>2.8899999999999998E-4</v>
      </c>
      <c r="C20" s="57">
        <v>2.8899999999999998E-4</v>
      </c>
      <c r="D20" s="58">
        <v>98501.8</v>
      </c>
      <c r="E20" s="58">
        <v>28.5</v>
      </c>
      <c r="F20" s="60">
        <v>58.05</v>
      </c>
      <c r="G20" s="3" t="s">
        <v>12</v>
      </c>
      <c r="H20" s="3">
        <v>13</v>
      </c>
      <c r="I20" s="57">
        <v>2.03E-4</v>
      </c>
      <c r="J20" s="57">
        <v>2.03E-4</v>
      </c>
      <c r="K20" s="58">
        <v>98842.3</v>
      </c>
      <c r="L20" s="58">
        <v>20.100000000000001</v>
      </c>
      <c r="M20" s="60">
        <v>63.87</v>
      </c>
    </row>
    <row r="21" spans="1:13" x14ac:dyDescent="0.35">
      <c r="A21" s="3">
        <v>14</v>
      </c>
      <c r="B21" s="57">
        <v>3.9100000000000002E-4</v>
      </c>
      <c r="C21" s="57">
        <v>3.9100000000000002E-4</v>
      </c>
      <c r="D21" s="58">
        <v>98473.4</v>
      </c>
      <c r="E21" s="58">
        <v>38.5</v>
      </c>
      <c r="F21" s="60">
        <v>57.07</v>
      </c>
      <c r="G21" s="3" t="s">
        <v>12</v>
      </c>
      <c r="H21" s="3">
        <v>14</v>
      </c>
      <c r="I21" s="57">
        <v>1.94E-4</v>
      </c>
      <c r="J21" s="57">
        <v>1.94E-4</v>
      </c>
      <c r="K21" s="58">
        <v>98822.2</v>
      </c>
      <c r="L21" s="58">
        <v>19.2</v>
      </c>
      <c r="M21" s="60">
        <v>62.89</v>
      </c>
    </row>
    <row r="22" spans="1:13" x14ac:dyDescent="0.35">
      <c r="A22" s="3">
        <v>15</v>
      </c>
      <c r="B22" s="57">
        <v>4.0000000000000002E-4</v>
      </c>
      <c r="C22" s="57">
        <v>4.0000000000000002E-4</v>
      </c>
      <c r="D22" s="58">
        <v>98434.9</v>
      </c>
      <c r="E22" s="58">
        <v>39.4</v>
      </c>
      <c r="F22" s="60">
        <v>56.09</v>
      </c>
      <c r="G22" s="3" t="s">
        <v>12</v>
      </c>
      <c r="H22" s="3">
        <v>15</v>
      </c>
      <c r="I22" s="57">
        <v>2.4499999999999999E-4</v>
      </c>
      <c r="J22" s="57">
        <v>2.4499999999999999E-4</v>
      </c>
      <c r="K22" s="58">
        <v>98803</v>
      </c>
      <c r="L22" s="58">
        <v>24.2</v>
      </c>
      <c r="M22" s="60">
        <v>61.9</v>
      </c>
    </row>
    <row r="23" spans="1:13" x14ac:dyDescent="0.35">
      <c r="A23" s="3">
        <v>16</v>
      </c>
      <c r="B23" s="57">
        <v>5.5400000000000002E-4</v>
      </c>
      <c r="C23" s="57">
        <v>5.5400000000000002E-4</v>
      </c>
      <c r="D23" s="58">
        <v>98395.5</v>
      </c>
      <c r="E23" s="58">
        <v>54.5</v>
      </c>
      <c r="F23" s="60">
        <v>55.11</v>
      </c>
      <c r="G23" s="3" t="s">
        <v>12</v>
      </c>
      <c r="H23" s="3">
        <v>16</v>
      </c>
      <c r="I23" s="57">
        <v>3.0200000000000002E-4</v>
      </c>
      <c r="J23" s="57">
        <v>3.0200000000000002E-4</v>
      </c>
      <c r="K23" s="58">
        <v>98778.9</v>
      </c>
      <c r="L23" s="58">
        <v>29.9</v>
      </c>
      <c r="M23" s="60">
        <v>60.91</v>
      </c>
    </row>
    <row r="24" spans="1:13" x14ac:dyDescent="0.35">
      <c r="A24" s="3">
        <v>17</v>
      </c>
      <c r="B24" s="57">
        <v>9.3800000000000003E-4</v>
      </c>
      <c r="C24" s="57">
        <v>9.3700000000000001E-4</v>
      </c>
      <c r="D24" s="58">
        <v>98341</v>
      </c>
      <c r="E24" s="58">
        <v>92.2</v>
      </c>
      <c r="F24" s="60">
        <v>54.14</v>
      </c>
      <c r="G24" s="3" t="s">
        <v>12</v>
      </c>
      <c r="H24" s="3">
        <v>17</v>
      </c>
      <c r="I24" s="57">
        <v>2.8800000000000001E-4</v>
      </c>
      <c r="J24" s="57">
        <v>2.8800000000000001E-4</v>
      </c>
      <c r="K24" s="58">
        <v>98749</v>
      </c>
      <c r="L24" s="58">
        <v>28.5</v>
      </c>
      <c r="M24" s="60">
        <v>59.93</v>
      </c>
    </row>
    <row r="25" spans="1:13" x14ac:dyDescent="0.35">
      <c r="A25" s="3">
        <v>18</v>
      </c>
      <c r="B25" s="57">
        <v>1.011E-3</v>
      </c>
      <c r="C25" s="57">
        <v>1.01E-3</v>
      </c>
      <c r="D25" s="58">
        <v>98248.8</v>
      </c>
      <c r="E25" s="58">
        <v>99.2</v>
      </c>
      <c r="F25" s="60">
        <v>53.19</v>
      </c>
      <c r="G25" s="3" t="s">
        <v>12</v>
      </c>
      <c r="H25" s="3">
        <v>18</v>
      </c>
      <c r="I25" s="57">
        <v>3.3300000000000002E-4</v>
      </c>
      <c r="J25" s="57">
        <v>3.3199999999999999E-4</v>
      </c>
      <c r="K25" s="58">
        <v>98720.5</v>
      </c>
      <c r="L25" s="58">
        <v>32.799999999999997</v>
      </c>
      <c r="M25" s="60">
        <v>58.95</v>
      </c>
    </row>
    <row r="26" spans="1:13" x14ac:dyDescent="0.35">
      <c r="A26" s="3">
        <v>19</v>
      </c>
      <c r="B26" s="57">
        <v>1.0269999999999999E-3</v>
      </c>
      <c r="C26" s="57">
        <v>1.0269999999999999E-3</v>
      </c>
      <c r="D26" s="58">
        <v>98149.5</v>
      </c>
      <c r="E26" s="58">
        <v>100.8</v>
      </c>
      <c r="F26" s="60">
        <v>52.25</v>
      </c>
      <c r="G26" s="3" t="s">
        <v>12</v>
      </c>
      <c r="H26" s="3">
        <v>19</v>
      </c>
      <c r="I26" s="57">
        <v>2.8200000000000002E-4</v>
      </c>
      <c r="J26" s="57">
        <v>2.8200000000000002E-4</v>
      </c>
      <c r="K26" s="58">
        <v>98687.7</v>
      </c>
      <c r="L26" s="58">
        <v>27.8</v>
      </c>
      <c r="M26" s="60">
        <v>57.97</v>
      </c>
    </row>
    <row r="27" spans="1:13" x14ac:dyDescent="0.35">
      <c r="A27" s="3">
        <v>20</v>
      </c>
      <c r="B27" s="57">
        <v>9.5299999999999996E-4</v>
      </c>
      <c r="C27" s="57">
        <v>9.5200000000000005E-4</v>
      </c>
      <c r="D27" s="58">
        <v>98048.8</v>
      </c>
      <c r="E27" s="58">
        <v>93.4</v>
      </c>
      <c r="F27" s="60">
        <v>51.3</v>
      </c>
      <c r="G27" s="3" t="s">
        <v>12</v>
      </c>
      <c r="H27" s="3">
        <v>20</v>
      </c>
      <c r="I27" s="57">
        <v>3.1500000000000001E-4</v>
      </c>
      <c r="J27" s="57">
        <v>3.1500000000000001E-4</v>
      </c>
      <c r="K27" s="58">
        <v>98659.9</v>
      </c>
      <c r="L27" s="58">
        <v>31</v>
      </c>
      <c r="M27" s="60">
        <v>56.98</v>
      </c>
    </row>
    <row r="28" spans="1:13" x14ac:dyDescent="0.35">
      <c r="A28" s="3">
        <v>21</v>
      </c>
      <c r="B28" s="57">
        <v>9.2000000000000003E-4</v>
      </c>
      <c r="C28" s="57">
        <v>9.19E-4</v>
      </c>
      <c r="D28" s="58">
        <v>97955.4</v>
      </c>
      <c r="E28" s="58">
        <v>90</v>
      </c>
      <c r="F28" s="60">
        <v>50.35</v>
      </c>
      <c r="G28" s="3" t="s">
        <v>12</v>
      </c>
      <c r="H28" s="3">
        <v>21</v>
      </c>
      <c r="I28" s="57">
        <v>3.88E-4</v>
      </c>
      <c r="J28" s="57">
        <v>3.88E-4</v>
      </c>
      <c r="K28" s="58">
        <v>98628.9</v>
      </c>
      <c r="L28" s="58">
        <v>38.299999999999997</v>
      </c>
      <c r="M28" s="60">
        <v>56</v>
      </c>
    </row>
    <row r="29" spans="1:13" x14ac:dyDescent="0.35">
      <c r="A29" s="3">
        <v>22</v>
      </c>
      <c r="B29" s="57">
        <v>1.0059999999999999E-3</v>
      </c>
      <c r="C29" s="57">
        <v>1.0059999999999999E-3</v>
      </c>
      <c r="D29" s="58">
        <v>97865.4</v>
      </c>
      <c r="E29" s="58">
        <v>98.4</v>
      </c>
      <c r="F29" s="60">
        <v>49.39</v>
      </c>
      <c r="G29" s="3" t="s">
        <v>12</v>
      </c>
      <c r="H29" s="3">
        <v>22</v>
      </c>
      <c r="I29" s="57">
        <v>4.4299999999999998E-4</v>
      </c>
      <c r="J29" s="57">
        <v>4.4299999999999998E-4</v>
      </c>
      <c r="K29" s="58">
        <v>98590.6</v>
      </c>
      <c r="L29" s="58">
        <v>43.7</v>
      </c>
      <c r="M29" s="60">
        <v>55.02</v>
      </c>
    </row>
    <row r="30" spans="1:13" x14ac:dyDescent="0.35">
      <c r="A30" s="3">
        <v>23</v>
      </c>
      <c r="B30" s="57">
        <v>9.3499999999999996E-4</v>
      </c>
      <c r="C30" s="57">
        <v>9.3499999999999996E-4</v>
      </c>
      <c r="D30" s="58">
        <v>97766.9</v>
      </c>
      <c r="E30" s="58">
        <v>91.4</v>
      </c>
      <c r="F30" s="60">
        <v>48.44</v>
      </c>
      <c r="G30" s="3" t="s">
        <v>12</v>
      </c>
      <c r="H30" s="3">
        <v>23</v>
      </c>
      <c r="I30" s="57">
        <v>2.7500000000000002E-4</v>
      </c>
      <c r="J30" s="57">
        <v>2.7500000000000002E-4</v>
      </c>
      <c r="K30" s="58">
        <v>98546.9</v>
      </c>
      <c r="L30" s="58">
        <v>27.1</v>
      </c>
      <c r="M30" s="60">
        <v>54.05</v>
      </c>
    </row>
    <row r="31" spans="1:13" x14ac:dyDescent="0.35">
      <c r="A31" s="3">
        <v>24</v>
      </c>
      <c r="B31" s="57">
        <v>1.021E-3</v>
      </c>
      <c r="C31" s="57">
        <v>1.0200000000000001E-3</v>
      </c>
      <c r="D31" s="58">
        <v>97675.5</v>
      </c>
      <c r="E31" s="58">
        <v>99.6</v>
      </c>
      <c r="F31" s="60">
        <v>47.49</v>
      </c>
      <c r="G31" s="3" t="s">
        <v>12</v>
      </c>
      <c r="H31" s="3">
        <v>24</v>
      </c>
      <c r="I31" s="57">
        <v>3.5500000000000001E-4</v>
      </c>
      <c r="J31" s="57">
        <v>3.5500000000000001E-4</v>
      </c>
      <c r="K31" s="58">
        <v>98519.8</v>
      </c>
      <c r="L31" s="58">
        <v>35</v>
      </c>
      <c r="M31" s="60">
        <v>53.06</v>
      </c>
    </row>
    <row r="32" spans="1:13" x14ac:dyDescent="0.35">
      <c r="A32" s="3">
        <v>25</v>
      </c>
      <c r="B32" s="57">
        <v>1.013E-3</v>
      </c>
      <c r="C32" s="57">
        <v>1.0120000000000001E-3</v>
      </c>
      <c r="D32" s="58">
        <v>97575.9</v>
      </c>
      <c r="E32" s="58">
        <v>98.8</v>
      </c>
      <c r="F32" s="60">
        <v>46.54</v>
      </c>
      <c r="G32" s="3" t="s">
        <v>12</v>
      </c>
      <c r="H32" s="3">
        <v>25</v>
      </c>
      <c r="I32" s="57">
        <v>4.3600000000000003E-4</v>
      </c>
      <c r="J32" s="57">
        <v>4.3600000000000003E-4</v>
      </c>
      <c r="K32" s="58">
        <v>98484.9</v>
      </c>
      <c r="L32" s="58">
        <v>43</v>
      </c>
      <c r="M32" s="60">
        <v>52.08</v>
      </c>
    </row>
    <row r="33" spans="1:13" x14ac:dyDescent="0.35">
      <c r="A33" s="3">
        <v>26</v>
      </c>
      <c r="B33" s="57">
        <v>1.016E-3</v>
      </c>
      <c r="C33" s="57">
        <v>1.0150000000000001E-3</v>
      </c>
      <c r="D33" s="58">
        <v>97477.2</v>
      </c>
      <c r="E33" s="58">
        <v>98.9</v>
      </c>
      <c r="F33" s="60">
        <v>45.58</v>
      </c>
      <c r="G33" s="3" t="s">
        <v>12</v>
      </c>
      <c r="H33" s="3">
        <v>26</v>
      </c>
      <c r="I33" s="57">
        <v>4.6500000000000003E-4</v>
      </c>
      <c r="J33" s="57">
        <v>4.6500000000000003E-4</v>
      </c>
      <c r="K33" s="58">
        <v>98441.9</v>
      </c>
      <c r="L33" s="58">
        <v>45.8</v>
      </c>
      <c r="M33" s="60">
        <v>51.1</v>
      </c>
    </row>
    <row r="34" spans="1:13" x14ac:dyDescent="0.35">
      <c r="A34" s="3">
        <v>27</v>
      </c>
      <c r="B34" s="57">
        <v>9.9799999999999997E-4</v>
      </c>
      <c r="C34" s="57">
        <v>9.9700000000000006E-4</v>
      </c>
      <c r="D34" s="58">
        <v>97378.2</v>
      </c>
      <c r="E34" s="58">
        <v>97.1</v>
      </c>
      <c r="F34" s="60">
        <v>44.63</v>
      </c>
      <c r="G34" s="3" t="s">
        <v>12</v>
      </c>
      <c r="H34" s="3">
        <v>27</v>
      </c>
      <c r="I34" s="57">
        <v>4.5199999999999998E-4</v>
      </c>
      <c r="J34" s="57">
        <v>4.5100000000000001E-4</v>
      </c>
      <c r="K34" s="58">
        <v>98396.1</v>
      </c>
      <c r="L34" s="58">
        <v>44.4</v>
      </c>
      <c r="M34" s="60">
        <v>50.13</v>
      </c>
    </row>
    <row r="35" spans="1:13" x14ac:dyDescent="0.35">
      <c r="A35" s="3">
        <v>28</v>
      </c>
      <c r="B35" s="57">
        <v>1.026E-3</v>
      </c>
      <c r="C35" s="57">
        <v>1.0250000000000001E-3</v>
      </c>
      <c r="D35" s="58">
        <v>97281.1</v>
      </c>
      <c r="E35" s="58">
        <v>99.7</v>
      </c>
      <c r="F35" s="60">
        <v>43.67</v>
      </c>
      <c r="G35" s="3" t="s">
        <v>12</v>
      </c>
      <c r="H35" s="3">
        <v>28</v>
      </c>
      <c r="I35" s="57">
        <v>5.0900000000000001E-4</v>
      </c>
      <c r="J35" s="57">
        <v>5.0900000000000001E-4</v>
      </c>
      <c r="K35" s="58">
        <v>98351.7</v>
      </c>
      <c r="L35" s="58">
        <v>50.1</v>
      </c>
      <c r="M35" s="60">
        <v>49.15</v>
      </c>
    </row>
    <row r="36" spans="1:13" x14ac:dyDescent="0.35">
      <c r="A36" s="3">
        <v>29</v>
      </c>
      <c r="B36" s="57">
        <v>9.7999999999999997E-4</v>
      </c>
      <c r="C36" s="57">
        <v>9.7900000000000005E-4</v>
      </c>
      <c r="D36" s="58">
        <v>97181.4</v>
      </c>
      <c r="E36" s="58">
        <v>95.2</v>
      </c>
      <c r="F36" s="60">
        <v>42.72</v>
      </c>
      <c r="G36" s="3" t="s">
        <v>12</v>
      </c>
      <c r="H36" s="3">
        <v>29</v>
      </c>
      <c r="I36" s="57">
        <v>5.6300000000000002E-4</v>
      </c>
      <c r="J36" s="57">
        <v>5.6300000000000002E-4</v>
      </c>
      <c r="K36" s="58">
        <v>98301.6</v>
      </c>
      <c r="L36" s="58">
        <v>55.4</v>
      </c>
      <c r="M36" s="60">
        <v>48.17</v>
      </c>
    </row>
    <row r="37" spans="1:13" x14ac:dyDescent="0.35">
      <c r="A37" s="3">
        <v>30</v>
      </c>
      <c r="B37" s="57">
        <v>1.1640000000000001E-3</v>
      </c>
      <c r="C37" s="57">
        <v>1.163E-3</v>
      </c>
      <c r="D37" s="58">
        <v>97086.2</v>
      </c>
      <c r="E37" s="58">
        <v>113</v>
      </c>
      <c r="F37" s="60">
        <v>41.76</v>
      </c>
      <c r="G37" s="3" t="s">
        <v>12</v>
      </c>
      <c r="H37" s="3">
        <v>30</v>
      </c>
      <c r="I37" s="57">
        <v>5.9599999999999996E-4</v>
      </c>
      <c r="J37" s="57">
        <v>5.9599999999999996E-4</v>
      </c>
      <c r="K37" s="58">
        <v>98246.2</v>
      </c>
      <c r="L37" s="58">
        <v>58.5</v>
      </c>
      <c r="M37" s="60">
        <v>47.2</v>
      </c>
    </row>
    <row r="38" spans="1:13" x14ac:dyDescent="0.35">
      <c r="A38" s="3">
        <v>31</v>
      </c>
      <c r="B38" s="57">
        <v>1.3079999999999999E-3</v>
      </c>
      <c r="C38" s="57">
        <v>1.307E-3</v>
      </c>
      <c r="D38" s="58">
        <v>96973.3</v>
      </c>
      <c r="E38" s="58">
        <v>126.8</v>
      </c>
      <c r="F38" s="60">
        <v>40.81</v>
      </c>
      <c r="G38" s="3" t="s">
        <v>12</v>
      </c>
      <c r="H38" s="3">
        <v>31</v>
      </c>
      <c r="I38" s="57">
        <v>5.9900000000000003E-4</v>
      </c>
      <c r="J38" s="57">
        <v>5.9800000000000001E-4</v>
      </c>
      <c r="K38" s="58">
        <v>98187.7</v>
      </c>
      <c r="L38" s="58">
        <v>58.8</v>
      </c>
      <c r="M38" s="60">
        <v>46.23</v>
      </c>
    </row>
    <row r="39" spans="1:13" x14ac:dyDescent="0.35">
      <c r="A39" s="3">
        <v>32</v>
      </c>
      <c r="B39" s="57">
        <v>1.2459999999999999E-3</v>
      </c>
      <c r="C39" s="57">
        <v>1.245E-3</v>
      </c>
      <c r="D39" s="58">
        <v>96846.5</v>
      </c>
      <c r="E39" s="58">
        <v>120.6</v>
      </c>
      <c r="F39" s="60">
        <v>39.86</v>
      </c>
      <c r="G39" s="3" t="s">
        <v>12</v>
      </c>
      <c r="H39" s="3">
        <v>32</v>
      </c>
      <c r="I39" s="57">
        <v>5.6999999999999998E-4</v>
      </c>
      <c r="J39" s="57">
        <v>5.6999999999999998E-4</v>
      </c>
      <c r="K39" s="58">
        <v>98128.9</v>
      </c>
      <c r="L39" s="58">
        <v>56</v>
      </c>
      <c r="M39" s="60">
        <v>45.26</v>
      </c>
    </row>
    <row r="40" spans="1:13" x14ac:dyDescent="0.35">
      <c r="A40" s="3">
        <v>33</v>
      </c>
      <c r="B40" s="57">
        <v>1.4450000000000001E-3</v>
      </c>
      <c r="C40" s="57">
        <v>1.444E-3</v>
      </c>
      <c r="D40" s="58">
        <v>96725.9</v>
      </c>
      <c r="E40" s="58">
        <v>139.69999999999999</v>
      </c>
      <c r="F40" s="60">
        <v>38.909999999999997</v>
      </c>
      <c r="G40" s="3" t="s">
        <v>12</v>
      </c>
      <c r="H40" s="3">
        <v>33</v>
      </c>
      <c r="I40" s="57">
        <v>6.9399999999999996E-4</v>
      </c>
      <c r="J40" s="57">
        <v>6.9399999999999996E-4</v>
      </c>
      <c r="K40" s="58">
        <v>98073</v>
      </c>
      <c r="L40" s="58">
        <v>68.099999999999994</v>
      </c>
      <c r="M40" s="60">
        <v>44.28</v>
      </c>
    </row>
    <row r="41" spans="1:13" x14ac:dyDescent="0.35">
      <c r="A41" s="3">
        <v>34</v>
      </c>
      <c r="B41" s="57">
        <v>1.3359999999999999E-3</v>
      </c>
      <c r="C41" s="57">
        <v>1.335E-3</v>
      </c>
      <c r="D41" s="58">
        <v>96586.2</v>
      </c>
      <c r="E41" s="58">
        <v>129</v>
      </c>
      <c r="F41" s="60">
        <v>37.96</v>
      </c>
      <c r="G41" s="3" t="s">
        <v>12</v>
      </c>
      <c r="H41" s="3">
        <v>34</v>
      </c>
      <c r="I41" s="57">
        <v>6.8400000000000004E-4</v>
      </c>
      <c r="J41" s="57">
        <v>6.8300000000000001E-4</v>
      </c>
      <c r="K41" s="58">
        <v>98004.9</v>
      </c>
      <c r="L41" s="58">
        <v>67</v>
      </c>
      <c r="M41" s="60">
        <v>43.31</v>
      </c>
    </row>
    <row r="42" spans="1:13" x14ac:dyDescent="0.35">
      <c r="A42" s="3">
        <v>35</v>
      </c>
      <c r="B42" s="57">
        <v>1.377E-3</v>
      </c>
      <c r="C42" s="57">
        <v>1.3760000000000001E-3</v>
      </c>
      <c r="D42" s="58">
        <v>96457.2</v>
      </c>
      <c r="E42" s="58">
        <v>132.69999999999999</v>
      </c>
      <c r="F42" s="60">
        <v>37.01</v>
      </c>
      <c r="G42" s="3" t="s">
        <v>12</v>
      </c>
      <c r="H42" s="3">
        <v>35</v>
      </c>
      <c r="I42" s="57">
        <v>8.8000000000000003E-4</v>
      </c>
      <c r="J42" s="57">
        <v>8.7900000000000001E-4</v>
      </c>
      <c r="K42" s="58">
        <v>97937.9</v>
      </c>
      <c r="L42" s="58">
        <v>86.1</v>
      </c>
      <c r="M42" s="60">
        <v>42.34</v>
      </c>
    </row>
    <row r="43" spans="1:13" x14ac:dyDescent="0.35">
      <c r="A43" s="3">
        <v>36</v>
      </c>
      <c r="B43" s="57">
        <v>1.6299999999999999E-3</v>
      </c>
      <c r="C43" s="57">
        <v>1.629E-3</v>
      </c>
      <c r="D43" s="58">
        <v>96324.5</v>
      </c>
      <c r="E43" s="58">
        <v>156.9</v>
      </c>
      <c r="F43" s="60">
        <v>36.06</v>
      </c>
      <c r="G43" s="3" t="s">
        <v>12</v>
      </c>
      <c r="H43" s="3">
        <v>36</v>
      </c>
      <c r="I43" s="57">
        <v>8.8199999999999997E-4</v>
      </c>
      <c r="J43" s="57">
        <v>8.8199999999999997E-4</v>
      </c>
      <c r="K43" s="58">
        <v>97851.8</v>
      </c>
      <c r="L43" s="58">
        <v>86.3</v>
      </c>
      <c r="M43" s="60">
        <v>41.38</v>
      </c>
    </row>
    <row r="44" spans="1:13" x14ac:dyDescent="0.35">
      <c r="A44" s="3">
        <v>37</v>
      </c>
      <c r="B44" s="57">
        <v>1.6570000000000001E-3</v>
      </c>
      <c r="C44" s="57">
        <v>1.6559999999999999E-3</v>
      </c>
      <c r="D44" s="58">
        <v>96167.6</v>
      </c>
      <c r="E44" s="58">
        <v>159.30000000000001</v>
      </c>
      <c r="F44" s="60">
        <v>35.119999999999997</v>
      </c>
      <c r="G44" s="3" t="s">
        <v>12</v>
      </c>
      <c r="H44" s="3">
        <v>37</v>
      </c>
      <c r="I44" s="57">
        <v>1.168E-3</v>
      </c>
      <c r="J44" s="57">
        <v>1.1670000000000001E-3</v>
      </c>
      <c r="K44" s="58">
        <v>97765.5</v>
      </c>
      <c r="L44" s="58">
        <v>114.1</v>
      </c>
      <c r="M44" s="60">
        <v>40.42</v>
      </c>
    </row>
    <row r="45" spans="1:13" x14ac:dyDescent="0.35">
      <c r="A45" s="3">
        <v>38</v>
      </c>
      <c r="B45" s="57">
        <v>2.0010000000000002E-3</v>
      </c>
      <c r="C45" s="57">
        <v>1.9989999999999999E-3</v>
      </c>
      <c r="D45" s="58">
        <v>96008.4</v>
      </c>
      <c r="E45" s="58">
        <v>191.9</v>
      </c>
      <c r="F45" s="60">
        <v>34.18</v>
      </c>
      <c r="G45" s="3" t="s">
        <v>12</v>
      </c>
      <c r="H45" s="3">
        <v>38</v>
      </c>
      <c r="I45" s="57">
        <v>1.2049999999999999E-3</v>
      </c>
      <c r="J45" s="57">
        <v>1.204E-3</v>
      </c>
      <c r="K45" s="58">
        <v>97651.4</v>
      </c>
      <c r="L45" s="58">
        <v>117.6</v>
      </c>
      <c r="M45" s="60">
        <v>39.46</v>
      </c>
    </row>
    <row r="46" spans="1:13" x14ac:dyDescent="0.35">
      <c r="A46" s="3">
        <v>39</v>
      </c>
      <c r="B46" s="57">
        <v>1.9789999999999999E-3</v>
      </c>
      <c r="C46" s="57">
        <v>1.977E-3</v>
      </c>
      <c r="D46" s="58">
        <v>95816.4</v>
      </c>
      <c r="E46" s="58">
        <v>189.4</v>
      </c>
      <c r="F46" s="60">
        <v>33.25</v>
      </c>
      <c r="G46" s="3" t="s">
        <v>12</v>
      </c>
      <c r="H46" s="3">
        <v>39</v>
      </c>
      <c r="I46" s="57">
        <v>1.248E-3</v>
      </c>
      <c r="J46" s="57">
        <v>1.2470000000000001E-3</v>
      </c>
      <c r="K46" s="58">
        <v>97533.8</v>
      </c>
      <c r="L46" s="58">
        <v>121.6</v>
      </c>
      <c r="M46" s="60">
        <v>38.51</v>
      </c>
    </row>
    <row r="47" spans="1:13" x14ac:dyDescent="0.35">
      <c r="A47" s="3">
        <v>40</v>
      </c>
      <c r="B47" s="57">
        <v>2.3909999999999999E-3</v>
      </c>
      <c r="C47" s="57">
        <v>2.3879999999999999E-3</v>
      </c>
      <c r="D47" s="58">
        <v>95627</v>
      </c>
      <c r="E47" s="58">
        <v>228.3</v>
      </c>
      <c r="F47" s="60">
        <v>32.31</v>
      </c>
      <c r="G47" s="3" t="s">
        <v>12</v>
      </c>
      <c r="H47" s="3">
        <v>40</v>
      </c>
      <c r="I47" s="57">
        <v>1.389E-3</v>
      </c>
      <c r="J47" s="57">
        <v>1.3879999999999999E-3</v>
      </c>
      <c r="K47" s="58">
        <v>97412.2</v>
      </c>
      <c r="L47" s="58">
        <v>135.19999999999999</v>
      </c>
      <c r="M47" s="60">
        <v>37.56</v>
      </c>
    </row>
    <row r="48" spans="1:13" x14ac:dyDescent="0.35">
      <c r="A48" s="3">
        <v>41</v>
      </c>
      <c r="B48" s="57">
        <v>2.5040000000000001E-3</v>
      </c>
      <c r="C48" s="57">
        <v>2.5010000000000002E-3</v>
      </c>
      <c r="D48" s="58">
        <v>95398.7</v>
      </c>
      <c r="E48" s="58">
        <v>238.6</v>
      </c>
      <c r="F48" s="60">
        <v>31.39</v>
      </c>
      <c r="G48" s="3" t="s">
        <v>12</v>
      </c>
      <c r="H48" s="3">
        <v>41</v>
      </c>
      <c r="I48" s="57">
        <v>1.487E-3</v>
      </c>
      <c r="J48" s="57">
        <v>1.4859999999999999E-3</v>
      </c>
      <c r="K48" s="58">
        <v>97277</v>
      </c>
      <c r="L48" s="58">
        <v>144.6</v>
      </c>
      <c r="M48" s="60">
        <v>36.61</v>
      </c>
    </row>
    <row r="49" spans="1:13" x14ac:dyDescent="0.35">
      <c r="A49" s="3">
        <v>42</v>
      </c>
      <c r="B49" s="57">
        <v>2.5070000000000001E-3</v>
      </c>
      <c r="C49" s="57">
        <v>2.5040000000000001E-3</v>
      </c>
      <c r="D49" s="58">
        <v>95160.1</v>
      </c>
      <c r="E49" s="58">
        <v>238.3</v>
      </c>
      <c r="F49" s="60">
        <v>30.46</v>
      </c>
      <c r="G49" s="3" t="s">
        <v>12</v>
      </c>
      <c r="H49" s="3">
        <v>42</v>
      </c>
      <c r="I49" s="57">
        <v>1.92E-3</v>
      </c>
      <c r="J49" s="57">
        <v>1.918E-3</v>
      </c>
      <c r="K49" s="58">
        <v>97132.4</v>
      </c>
      <c r="L49" s="58">
        <v>186.3</v>
      </c>
      <c r="M49" s="60">
        <v>35.659999999999997</v>
      </c>
    </row>
    <row r="50" spans="1:13" x14ac:dyDescent="0.35">
      <c r="A50" s="3">
        <v>43</v>
      </c>
      <c r="B50" s="57">
        <v>3.2750000000000001E-3</v>
      </c>
      <c r="C50" s="57">
        <v>3.2699999999999999E-3</v>
      </c>
      <c r="D50" s="58">
        <v>94921.8</v>
      </c>
      <c r="E50" s="58">
        <v>310.39999999999998</v>
      </c>
      <c r="F50" s="60">
        <v>29.54</v>
      </c>
      <c r="G50" s="3" t="s">
        <v>12</v>
      </c>
      <c r="H50" s="3">
        <v>43</v>
      </c>
      <c r="I50" s="57">
        <v>2.0869999999999999E-3</v>
      </c>
      <c r="J50" s="57">
        <v>2.0839999999999999E-3</v>
      </c>
      <c r="K50" s="58">
        <v>96946.1</v>
      </c>
      <c r="L50" s="58">
        <v>202.1</v>
      </c>
      <c r="M50" s="60">
        <v>34.729999999999997</v>
      </c>
    </row>
    <row r="51" spans="1:13" x14ac:dyDescent="0.35">
      <c r="A51" s="3">
        <v>44</v>
      </c>
      <c r="B51" s="57">
        <v>3.8830000000000002E-3</v>
      </c>
      <c r="C51" s="57">
        <v>3.875E-3</v>
      </c>
      <c r="D51" s="58">
        <v>94611.5</v>
      </c>
      <c r="E51" s="58">
        <v>366.6</v>
      </c>
      <c r="F51" s="60">
        <v>28.64</v>
      </c>
      <c r="G51" s="3" t="s">
        <v>12</v>
      </c>
      <c r="H51" s="3">
        <v>44</v>
      </c>
      <c r="I51" s="57">
        <v>2.1930000000000001E-3</v>
      </c>
      <c r="J51" s="57">
        <v>2.1909999999999998E-3</v>
      </c>
      <c r="K51" s="58">
        <v>96744</v>
      </c>
      <c r="L51" s="58">
        <v>211.9</v>
      </c>
      <c r="M51" s="60">
        <v>33.799999999999997</v>
      </c>
    </row>
    <row r="52" spans="1:13" x14ac:dyDescent="0.35">
      <c r="A52" s="3">
        <v>45</v>
      </c>
      <c r="B52" s="57">
        <v>4.4679999999999997E-3</v>
      </c>
      <c r="C52" s="57">
        <v>4.4580000000000002E-3</v>
      </c>
      <c r="D52" s="58">
        <v>94244.800000000003</v>
      </c>
      <c r="E52" s="58">
        <v>420.2</v>
      </c>
      <c r="F52" s="60">
        <v>27.74</v>
      </c>
      <c r="G52" s="3" t="s">
        <v>12</v>
      </c>
      <c r="H52" s="3">
        <v>45</v>
      </c>
      <c r="I52" s="57">
        <v>2.6129999999999999E-3</v>
      </c>
      <c r="J52" s="57">
        <v>2.6099999999999999E-3</v>
      </c>
      <c r="K52" s="58">
        <v>96532.1</v>
      </c>
      <c r="L52" s="58">
        <v>251.9</v>
      </c>
      <c r="M52" s="60">
        <v>32.869999999999997</v>
      </c>
    </row>
    <row r="53" spans="1:13" x14ac:dyDescent="0.35">
      <c r="A53" s="3">
        <v>46</v>
      </c>
      <c r="B53" s="57">
        <v>4.6560000000000004E-3</v>
      </c>
      <c r="C53" s="57">
        <v>4.6449999999999998E-3</v>
      </c>
      <c r="D53" s="58">
        <v>93824.7</v>
      </c>
      <c r="E53" s="58">
        <v>435.8</v>
      </c>
      <c r="F53" s="60">
        <v>26.87</v>
      </c>
      <c r="G53" s="3" t="s">
        <v>12</v>
      </c>
      <c r="H53" s="3">
        <v>46</v>
      </c>
      <c r="I53" s="57">
        <v>2.777E-3</v>
      </c>
      <c r="J53" s="57">
        <v>2.7729999999999999E-3</v>
      </c>
      <c r="K53" s="58">
        <v>96280.2</v>
      </c>
      <c r="L53" s="58">
        <v>267</v>
      </c>
      <c r="M53" s="60">
        <v>31.96</v>
      </c>
    </row>
    <row r="54" spans="1:13" x14ac:dyDescent="0.35">
      <c r="A54" s="3">
        <v>47</v>
      </c>
      <c r="B54" s="57">
        <v>5.5339999999999999E-3</v>
      </c>
      <c r="C54" s="57">
        <v>5.5189999999999996E-3</v>
      </c>
      <c r="D54" s="58">
        <v>93388.800000000003</v>
      </c>
      <c r="E54" s="58">
        <v>515.4</v>
      </c>
      <c r="F54" s="60">
        <v>25.99</v>
      </c>
      <c r="G54" s="3" t="s">
        <v>12</v>
      </c>
      <c r="H54" s="3">
        <v>47</v>
      </c>
      <c r="I54" s="57">
        <v>2.8389999999999999E-3</v>
      </c>
      <c r="J54" s="57">
        <v>2.8349999999999998E-3</v>
      </c>
      <c r="K54" s="58">
        <v>96013.2</v>
      </c>
      <c r="L54" s="58">
        <v>272.2</v>
      </c>
      <c r="M54" s="60">
        <v>31.05</v>
      </c>
    </row>
    <row r="55" spans="1:13" x14ac:dyDescent="0.35">
      <c r="A55" s="3">
        <v>48</v>
      </c>
      <c r="B55" s="57">
        <v>5.7670000000000004E-3</v>
      </c>
      <c r="C55" s="57">
        <v>5.751E-3</v>
      </c>
      <c r="D55" s="58">
        <v>92873.4</v>
      </c>
      <c r="E55" s="58">
        <v>534.1</v>
      </c>
      <c r="F55" s="60">
        <v>25.13</v>
      </c>
      <c r="G55" s="3" t="s">
        <v>12</v>
      </c>
      <c r="H55" s="3">
        <v>48</v>
      </c>
      <c r="I55" s="57">
        <v>3.5479999999999999E-3</v>
      </c>
      <c r="J55" s="57">
        <v>3.542E-3</v>
      </c>
      <c r="K55" s="58">
        <v>95741</v>
      </c>
      <c r="L55" s="58">
        <v>339.1</v>
      </c>
      <c r="M55" s="60">
        <v>30.13</v>
      </c>
    </row>
    <row r="56" spans="1:13" x14ac:dyDescent="0.35">
      <c r="A56" s="3">
        <v>49</v>
      </c>
      <c r="B56" s="57">
        <v>6.1900000000000002E-3</v>
      </c>
      <c r="C56" s="57">
        <v>6.1710000000000003E-3</v>
      </c>
      <c r="D56" s="58">
        <v>92339.3</v>
      </c>
      <c r="E56" s="58">
        <v>569.9</v>
      </c>
      <c r="F56" s="60">
        <v>24.27</v>
      </c>
      <c r="G56" s="3" t="s">
        <v>12</v>
      </c>
      <c r="H56" s="3">
        <v>49</v>
      </c>
      <c r="I56" s="57">
        <v>3.637E-3</v>
      </c>
      <c r="J56" s="57">
        <v>3.63E-3</v>
      </c>
      <c r="K56" s="58">
        <v>95401.9</v>
      </c>
      <c r="L56" s="58">
        <v>346.3</v>
      </c>
      <c r="M56" s="60">
        <v>29.24</v>
      </c>
    </row>
    <row r="57" spans="1:13" x14ac:dyDescent="0.35">
      <c r="A57" s="3">
        <v>50</v>
      </c>
      <c r="B57" s="57">
        <v>6.7210000000000004E-3</v>
      </c>
      <c r="C57" s="57">
        <v>6.698E-3</v>
      </c>
      <c r="D57" s="58">
        <v>91769.5</v>
      </c>
      <c r="E57" s="58">
        <v>614.70000000000005</v>
      </c>
      <c r="F57" s="60">
        <v>23.42</v>
      </c>
      <c r="G57" s="3" t="s">
        <v>12</v>
      </c>
      <c r="H57" s="3">
        <v>50</v>
      </c>
      <c r="I57" s="57">
        <v>4.5370000000000002E-3</v>
      </c>
      <c r="J57" s="57">
        <v>4.5269999999999998E-3</v>
      </c>
      <c r="K57" s="58">
        <v>95055.6</v>
      </c>
      <c r="L57" s="58">
        <v>430.3</v>
      </c>
      <c r="M57" s="60">
        <v>28.34</v>
      </c>
    </row>
    <row r="58" spans="1:13" x14ac:dyDescent="0.35">
      <c r="A58" s="3">
        <v>51</v>
      </c>
      <c r="B58" s="57">
        <v>7.9810000000000002E-3</v>
      </c>
      <c r="C58" s="57">
        <v>7.9489999999999995E-3</v>
      </c>
      <c r="D58" s="58">
        <v>91154.8</v>
      </c>
      <c r="E58" s="58">
        <v>724.6</v>
      </c>
      <c r="F58" s="60">
        <v>22.58</v>
      </c>
      <c r="G58" s="3" t="s">
        <v>12</v>
      </c>
      <c r="H58" s="3">
        <v>51</v>
      </c>
      <c r="I58" s="57">
        <v>4.0400000000000002E-3</v>
      </c>
      <c r="J58" s="57">
        <v>4.032E-3</v>
      </c>
      <c r="K58" s="58">
        <v>94625.3</v>
      </c>
      <c r="L58" s="58">
        <v>381.5</v>
      </c>
      <c r="M58" s="60">
        <v>27.47</v>
      </c>
    </row>
    <row r="59" spans="1:13" x14ac:dyDescent="0.35">
      <c r="A59" s="3">
        <v>52</v>
      </c>
      <c r="B59" s="57">
        <v>8.8009999999999998E-3</v>
      </c>
      <c r="C59" s="57">
        <v>8.7620000000000007E-3</v>
      </c>
      <c r="D59" s="58">
        <v>90430.2</v>
      </c>
      <c r="E59" s="58">
        <v>792.4</v>
      </c>
      <c r="F59" s="60">
        <v>21.75</v>
      </c>
      <c r="G59" s="3" t="s">
        <v>12</v>
      </c>
      <c r="H59" s="3">
        <v>52</v>
      </c>
      <c r="I59" s="57">
        <v>5.6230000000000004E-3</v>
      </c>
      <c r="J59" s="57">
        <v>5.607E-3</v>
      </c>
      <c r="K59" s="58">
        <v>94243.8</v>
      </c>
      <c r="L59" s="58">
        <v>528.4</v>
      </c>
      <c r="M59" s="60">
        <v>26.58</v>
      </c>
    </row>
    <row r="60" spans="1:13" x14ac:dyDescent="0.35">
      <c r="A60" s="3">
        <v>53</v>
      </c>
      <c r="B60" s="57">
        <v>9.7149999999999997E-3</v>
      </c>
      <c r="C60" s="57">
        <v>9.6679999999999995E-3</v>
      </c>
      <c r="D60" s="58">
        <v>89637.8</v>
      </c>
      <c r="E60" s="58">
        <v>866.6</v>
      </c>
      <c r="F60" s="60">
        <v>20.94</v>
      </c>
      <c r="G60" s="3" t="s">
        <v>12</v>
      </c>
      <c r="H60" s="3">
        <v>53</v>
      </c>
      <c r="I60" s="57">
        <v>5.3829999999999998E-3</v>
      </c>
      <c r="J60" s="57">
        <v>5.3689999999999996E-3</v>
      </c>
      <c r="K60" s="58">
        <v>93715.4</v>
      </c>
      <c r="L60" s="58">
        <v>503.1</v>
      </c>
      <c r="M60" s="60">
        <v>25.73</v>
      </c>
    </row>
    <row r="61" spans="1:13" x14ac:dyDescent="0.35">
      <c r="A61" s="3">
        <v>54</v>
      </c>
      <c r="B61" s="57">
        <v>1.1514E-2</v>
      </c>
      <c r="C61" s="57">
        <v>1.1448E-2</v>
      </c>
      <c r="D61" s="58">
        <v>88771.199999999997</v>
      </c>
      <c r="E61" s="58">
        <v>1016.2</v>
      </c>
      <c r="F61" s="60">
        <v>20.14</v>
      </c>
      <c r="G61" s="3" t="s">
        <v>12</v>
      </c>
      <c r="H61" s="3">
        <v>54</v>
      </c>
      <c r="I61" s="57">
        <v>6.6429999999999996E-3</v>
      </c>
      <c r="J61" s="57">
        <v>6.6210000000000001E-3</v>
      </c>
      <c r="K61" s="58">
        <v>93212.3</v>
      </c>
      <c r="L61" s="58">
        <v>617.1</v>
      </c>
      <c r="M61" s="60">
        <v>24.86</v>
      </c>
    </row>
    <row r="62" spans="1:13" x14ac:dyDescent="0.35">
      <c r="A62" s="3">
        <v>55</v>
      </c>
      <c r="B62" s="57">
        <v>1.2737E-2</v>
      </c>
      <c r="C62" s="57">
        <v>1.2656000000000001E-2</v>
      </c>
      <c r="D62" s="58">
        <v>87755</v>
      </c>
      <c r="E62" s="58">
        <v>1110.5999999999999</v>
      </c>
      <c r="F62" s="60">
        <v>19.37</v>
      </c>
      <c r="G62" s="3" t="s">
        <v>12</v>
      </c>
      <c r="H62" s="3">
        <v>55</v>
      </c>
      <c r="I62" s="57">
        <v>7.0429999999999998E-3</v>
      </c>
      <c r="J62" s="57">
        <v>7.0190000000000001E-3</v>
      </c>
      <c r="K62" s="58">
        <v>92595.1</v>
      </c>
      <c r="L62" s="58">
        <v>649.9</v>
      </c>
      <c r="M62" s="60">
        <v>24.02</v>
      </c>
    </row>
    <row r="63" spans="1:13" x14ac:dyDescent="0.35">
      <c r="A63" s="3">
        <v>56</v>
      </c>
      <c r="B63" s="57">
        <v>1.3831E-2</v>
      </c>
      <c r="C63" s="57">
        <v>1.3736E-2</v>
      </c>
      <c r="D63" s="58">
        <v>86644.3</v>
      </c>
      <c r="E63" s="58">
        <v>1190.2</v>
      </c>
      <c r="F63" s="60">
        <v>18.61</v>
      </c>
      <c r="G63" s="3" t="s">
        <v>12</v>
      </c>
      <c r="H63" s="3">
        <v>56</v>
      </c>
      <c r="I63" s="57">
        <v>8.1359999999999991E-3</v>
      </c>
      <c r="J63" s="57">
        <v>8.1030000000000008E-3</v>
      </c>
      <c r="K63" s="58">
        <v>91945.2</v>
      </c>
      <c r="L63" s="58">
        <v>745</v>
      </c>
      <c r="M63" s="60">
        <v>23.19</v>
      </c>
    </row>
    <row r="64" spans="1:13" x14ac:dyDescent="0.35">
      <c r="A64" s="3">
        <v>57</v>
      </c>
      <c r="B64" s="57">
        <v>1.6291E-2</v>
      </c>
      <c r="C64" s="57">
        <v>1.6160000000000001E-2</v>
      </c>
      <c r="D64" s="58">
        <v>85454.2</v>
      </c>
      <c r="E64" s="58">
        <v>1380.9</v>
      </c>
      <c r="F64" s="60">
        <v>17.86</v>
      </c>
      <c r="G64" s="3" t="s">
        <v>12</v>
      </c>
      <c r="H64" s="3">
        <v>57</v>
      </c>
      <c r="I64" s="57">
        <v>8.8389999999999996E-3</v>
      </c>
      <c r="J64" s="57">
        <v>8.8009999999999998E-3</v>
      </c>
      <c r="K64" s="58">
        <v>91200.2</v>
      </c>
      <c r="L64" s="58">
        <v>802.6</v>
      </c>
      <c r="M64" s="60">
        <v>22.38</v>
      </c>
    </row>
    <row r="65" spans="1:13" x14ac:dyDescent="0.35">
      <c r="A65" s="3">
        <v>58</v>
      </c>
      <c r="B65" s="57">
        <v>1.7776E-2</v>
      </c>
      <c r="C65" s="57">
        <v>1.762E-2</v>
      </c>
      <c r="D65" s="58">
        <v>84073.2</v>
      </c>
      <c r="E65" s="58">
        <v>1481.4</v>
      </c>
      <c r="F65" s="60">
        <v>17.149999999999999</v>
      </c>
      <c r="G65" s="3" t="s">
        <v>12</v>
      </c>
      <c r="H65" s="3">
        <v>58</v>
      </c>
      <c r="I65" s="57">
        <v>1.0459E-2</v>
      </c>
      <c r="J65" s="57">
        <v>1.0404E-2</v>
      </c>
      <c r="K65" s="58">
        <v>90397.6</v>
      </c>
      <c r="L65" s="58">
        <v>940.5</v>
      </c>
      <c r="M65" s="60">
        <v>21.57</v>
      </c>
    </row>
    <row r="66" spans="1:13" x14ac:dyDescent="0.35">
      <c r="A66" s="3">
        <v>59</v>
      </c>
      <c r="B66" s="57">
        <v>1.9085999999999999E-2</v>
      </c>
      <c r="C66" s="57">
        <v>1.8905000000000002E-2</v>
      </c>
      <c r="D66" s="58">
        <v>82591.899999999994</v>
      </c>
      <c r="E66" s="58">
        <v>1561.4</v>
      </c>
      <c r="F66" s="60">
        <v>16.45</v>
      </c>
      <c r="G66" s="3" t="s">
        <v>12</v>
      </c>
      <c r="H66" s="3">
        <v>59</v>
      </c>
      <c r="I66" s="57">
        <v>1.1651999999999999E-2</v>
      </c>
      <c r="J66" s="57">
        <v>1.1584000000000001E-2</v>
      </c>
      <c r="K66" s="58">
        <v>89457</v>
      </c>
      <c r="L66" s="58">
        <v>1036.3</v>
      </c>
      <c r="M66" s="60">
        <v>20.79</v>
      </c>
    </row>
    <row r="67" spans="1:13" x14ac:dyDescent="0.35">
      <c r="A67" s="3">
        <v>60</v>
      </c>
      <c r="B67" s="57">
        <v>2.1441999999999999E-2</v>
      </c>
      <c r="C67" s="57">
        <v>2.1215000000000001E-2</v>
      </c>
      <c r="D67" s="58">
        <v>81030.5</v>
      </c>
      <c r="E67" s="58">
        <v>1719</v>
      </c>
      <c r="F67" s="60">
        <v>15.75</v>
      </c>
      <c r="G67" s="3" t="s">
        <v>12</v>
      </c>
      <c r="H67" s="3">
        <v>60</v>
      </c>
      <c r="I67" s="57">
        <v>1.2163999999999999E-2</v>
      </c>
      <c r="J67" s="57">
        <v>1.209E-2</v>
      </c>
      <c r="K67" s="58">
        <v>88420.800000000003</v>
      </c>
      <c r="L67" s="58">
        <v>1069</v>
      </c>
      <c r="M67" s="60">
        <v>20.03</v>
      </c>
    </row>
    <row r="68" spans="1:13" x14ac:dyDescent="0.35">
      <c r="A68" s="3">
        <v>61</v>
      </c>
      <c r="B68" s="57">
        <v>2.2364999999999999E-2</v>
      </c>
      <c r="C68" s="57">
        <v>2.2117999999999999E-2</v>
      </c>
      <c r="D68" s="58">
        <v>79311.399999999994</v>
      </c>
      <c r="E68" s="58">
        <v>1754.2</v>
      </c>
      <c r="F68" s="60">
        <v>15.08</v>
      </c>
      <c r="G68" s="3" t="s">
        <v>12</v>
      </c>
      <c r="H68" s="3">
        <v>61</v>
      </c>
      <c r="I68" s="57">
        <v>1.2995E-2</v>
      </c>
      <c r="J68" s="57">
        <v>1.2911000000000001E-2</v>
      </c>
      <c r="K68" s="58">
        <v>87351.7</v>
      </c>
      <c r="L68" s="58">
        <v>1127.8</v>
      </c>
      <c r="M68" s="60">
        <v>19.27</v>
      </c>
    </row>
    <row r="69" spans="1:13" x14ac:dyDescent="0.35">
      <c r="A69" s="3">
        <v>62</v>
      </c>
      <c r="B69" s="57">
        <v>2.5284999999999998E-2</v>
      </c>
      <c r="C69" s="57">
        <v>2.4969000000000002E-2</v>
      </c>
      <c r="D69" s="58">
        <v>77557.2</v>
      </c>
      <c r="E69" s="58">
        <v>1936.6</v>
      </c>
      <c r="F69" s="60">
        <v>14.41</v>
      </c>
      <c r="G69" s="3" t="s">
        <v>12</v>
      </c>
      <c r="H69" s="3">
        <v>62</v>
      </c>
      <c r="I69" s="57">
        <v>1.4375000000000001E-2</v>
      </c>
      <c r="J69" s="57">
        <v>1.4272E-2</v>
      </c>
      <c r="K69" s="58">
        <v>86223.9</v>
      </c>
      <c r="L69" s="58">
        <v>1230.5999999999999</v>
      </c>
      <c r="M69" s="60">
        <v>18.510000000000002</v>
      </c>
    </row>
    <row r="70" spans="1:13" x14ac:dyDescent="0.35">
      <c r="A70" s="3">
        <v>63</v>
      </c>
      <c r="B70" s="57">
        <v>2.8677000000000001E-2</v>
      </c>
      <c r="C70" s="57">
        <v>2.8271000000000001E-2</v>
      </c>
      <c r="D70" s="58">
        <v>75620.7</v>
      </c>
      <c r="E70" s="58">
        <v>2137.9</v>
      </c>
      <c r="F70" s="60">
        <v>13.77</v>
      </c>
      <c r="G70" s="3" t="s">
        <v>12</v>
      </c>
      <c r="H70" s="3">
        <v>63</v>
      </c>
      <c r="I70" s="57">
        <v>1.6184E-2</v>
      </c>
      <c r="J70" s="57">
        <v>1.6053999999999999E-2</v>
      </c>
      <c r="K70" s="58">
        <v>84993.3</v>
      </c>
      <c r="L70" s="58">
        <v>1364.5</v>
      </c>
      <c r="M70" s="60">
        <v>17.77</v>
      </c>
    </row>
    <row r="71" spans="1:13" x14ac:dyDescent="0.35">
      <c r="A71" s="3">
        <v>64</v>
      </c>
      <c r="B71" s="57">
        <v>3.0046E-2</v>
      </c>
      <c r="C71" s="57">
        <v>2.9602E-2</v>
      </c>
      <c r="D71" s="58">
        <v>73482.8</v>
      </c>
      <c r="E71" s="58">
        <v>2175.1999999999998</v>
      </c>
      <c r="F71" s="60">
        <v>13.16</v>
      </c>
      <c r="G71" s="3" t="s">
        <v>12</v>
      </c>
      <c r="H71" s="3">
        <v>64</v>
      </c>
      <c r="I71" s="57">
        <v>1.6752E-2</v>
      </c>
      <c r="J71" s="57">
        <v>1.6612999999999999E-2</v>
      </c>
      <c r="K71" s="58">
        <v>83628.899999999994</v>
      </c>
      <c r="L71" s="58">
        <v>1389.3</v>
      </c>
      <c r="M71" s="60">
        <v>17.059999999999999</v>
      </c>
    </row>
    <row r="72" spans="1:13" x14ac:dyDescent="0.35">
      <c r="A72" s="3">
        <v>65</v>
      </c>
      <c r="B72" s="57">
        <v>3.4130000000000001E-2</v>
      </c>
      <c r="C72" s="57">
        <v>3.3556999999999997E-2</v>
      </c>
      <c r="D72" s="58">
        <v>71307.600000000006</v>
      </c>
      <c r="E72" s="58">
        <v>2392.9</v>
      </c>
      <c r="F72" s="60">
        <v>12.54</v>
      </c>
      <c r="G72" s="3" t="s">
        <v>12</v>
      </c>
      <c r="H72" s="3">
        <v>65</v>
      </c>
      <c r="I72" s="57">
        <v>1.8183000000000001E-2</v>
      </c>
      <c r="J72" s="57">
        <v>1.8019E-2</v>
      </c>
      <c r="K72" s="58">
        <v>82239.5</v>
      </c>
      <c r="L72" s="58">
        <v>1481.9</v>
      </c>
      <c r="M72" s="60">
        <v>16.34</v>
      </c>
    </row>
    <row r="73" spans="1:13" x14ac:dyDescent="0.35">
      <c r="A73" s="3">
        <v>66</v>
      </c>
      <c r="B73" s="57">
        <v>3.6658000000000003E-2</v>
      </c>
      <c r="C73" s="57">
        <v>3.5998000000000002E-2</v>
      </c>
      <c r="D73" s="58">
        <v>68914.7</v>
      </c>
      <c r="E73" s="58">
        <v>2480.8000000000002</v>
      </c>
      <c r="F73" s="60">
        <v>11.96</v>
      </c>
      <c r="G73" s="3" t="s">
        <v>12</v>
      </c>
      <c r="H73" s="3">
        <v>66</v>
      </c>
      <c r="I73" s="57">
        <v>2.061E-2</v>
      </c>
      <c r="J73" s="57">
        <v>2.0399E-2</v>
      </c>
      <c r="K73" s="58">
        <v>80757.7</v>
      </c>
      <c r="L73" s="58">
        <v>1647.4</v>
      </c>
      <c r="M73" s="60">
        <v>15.63</v>
      </c>
    </row>
    <row r="74" spans="1:13" x14ac:dyDescent="0.35">
      <c r="A74" s="3">
        <v>67</v>
      </c>
      <c r="B74" s="57">
        <v>4.1424000000000002E-2</v>
      </c>
      <c r="C74" s="57">
        <v>4.0583000000000001E-2</v>
      </c>
      <c r="D74" s="58">
        <v>66433.899999999994</v>
      </c>
      <c r="E74" s="58">
        <v>2696.1</v>
      </c>
      <c r="F74" s="60">
        <v>11.39</v>
      </c>
      <c r="G74" s="3" t="s">
        <v>12</v>
      </c>
      <c r="H74" s="3">
        <v>67</v>
      </c>
      <c r="I74" s="57">
        <v>2.3078000000000001E-2</v>
      </c>
      <c r="J74" s="57">
        <v>2.2814999999999998E-2</v>
      </c>
      <c r="K74" s="58">
        <v>79110.3</v>
      </c>
      <c r="L74" s="58">
        <v>1804.9</v>
      </c>
      <c r="M74" s="60">
        <v>14.94</v>
      </c>
    </row>
    <row r="75" spans="1:13" x14ac:dyDescent="0.35">
      <c r="A75" s="3">
        <v>68</v>
      </c>
      <c r="B75" s="57">
        <v>4.2606999999999999E-2</v>
      </c>
      <c r="C75" s="57">
        <v>4.1717999999999998E-2</v>
      </c>
      <c r="D75" s="58">
        <v>63737.8</v>
      </c>
      <c r="E75" s="58">
        <v>2659</v>
      </c>
      <c r="F75" s="60">
        <v>10.85</v>
      </c>
      <c r="G75" s="3" t="s">
        <v>12</v>
      </c>
      <c r="H75" s="3">
        <v>68</v>
      </c>
      <c r="I75" s="57">
        <v>2.4649000000000001E-2</v>
      </c>
      <c r="J75" s="57">
        <v>2.4348999999999999E-2</v>
      </c>
      <c r="K75" s="58">
        <v>77305.399999999994</v>
      </c>
      <c r="L75" s="58">
        <v>1882.3</v>
      </c>
      <c r="M75" s="60">
        <v>14.28</v>
      </c>
    </row>
    <row r="76" spans="1:13" x14ac:dyDescent="0.35">
      <c r="A76" s="3">
        <v>69</v>
      </c>
      <c r="B76" s="57">
        <v>4.9048000000000001E-2</v>
      </c>
      <c r="C76" s="57">
        <v>4.7874E-2</v>
      </c>
      <c r="D76" s="58">
        <v>61078.7</v>
      </c>
      <c r="E76" s="58">
        <v>2924.1</v>
      </c>
      <c r="F76" s="60">
        <v>10.3</v>
      </c>
      <c r="G76" s="3" t="s">
        <v>12</v>
      </c>
      <c r="H76" s="3">
        <v>69</v>
      </c>
      <c r="I76" s="57">
        <v>2.7059E-2</v>
      </c>
      <c r="J76" s="57">
        <v>2.6698E-2</v>
      </c>
      <c r="K76" s="58">
        <v>75423</v>
      </c>
      <c r="L76" s="58">
        <v>2013.6</v>
      </c>
      <c r="M76" s="60">
        <v>13.62</v>
      </c>
    </row>
    <row r="77" spans="1:13" x14ac:dyDescent="0.35">
      <c r="A77" s="3">
        <v>70</v>
      </c>
      <c r="B77" s="57">
        <v>5.1887999999999997E-2</v>
      </c>
      <c r="C77" s="57">
        <v>5.0576000000000003E-2</v>
      </c>
      <c r="D77" s="58">
        <v>58154.7</v>
      </c>
      <c r="E77" s="58">
        <v>2941.2</v>
      </c>
      <c r="F77" s="60">
        <v>9.7899999999999991</v>
      </c>
      <c r="G77" s="3" t="s">
        <v>12</v>
      </c>
      <c r="H77" s="3">
        <v>70</v>
      </c>
      <c r="I77" s="57">
        <v>3.0171E-2</v>
      </c>
      <c r="J77" s="57">
        <v>2.9722999999999999E-2</v>
      </c>
      <c r="K77" s="58">
        <v>73409.399999999994</v>
      </c>
      <c r="L77" s="58">
        <v>2181.9</v>
      </c>
      <c r="M77" s="60">
        <v>12.98</v>
      </c>
    </row>
    <row r="78" spans="1:13" x14ac:dyDescent="0.35">
      <c r="A78" s="3">
        <v>71</v>
      </c>
      <c r="B78" s="57">
        <v>5.8191E-2</v>
      </c>
      <c r="C78" s="57">
        <v>5.6545999999999999E-2</v>
      </c>
      <c r="D78" s="58">
        <v>55213.5</v>
      </c>
      <c r="E78" s="58">
        <v>3122.1</v>
      </c>
      <c r="F78" s="60">
        <v>9.2899999999999991</v>
      </c>
      <c r="G78" s="3" t="s">
        <v>12</v>
      </c>
      <c r="H78" s="3">
        <v>71</v>
      </c>
      <c r="I78" s="57">
        <v>3.2436E-2</v>
      </c>
      <c r="J78" s="57">
        <v>3.1918000000000002E-2</v>
      </c>
      <c r="K78" s="58">
        <v>71227.5</v>
      </c>
      <c r="L78" s="58">
        <v>2273.5</v>
      </c>
      <c r="M78" s="60">
        <v>12.37</v>
      </c>
    </row>
    <row r="79" spans="1:13" x14ac:dyDescent="0.35">
      <c r="A79" s="3">
        <v>72</v>
      </c>
      <c r="B79" s="57">
        <v>6.4355999999999997E-2</v>
      </c>
      <c r="C79" s="57">
        <v>6.2350000000000003E-2</v>
      </c>
      <c r="D79" s="58">
        <v>52091.4</v>
      </c>
      <c r="E79" s="58">
        <v>3247.9</v>
      </c>
      <c r="F79" s="60">
        <v>8.81</v>
      </c>
      <c r="G79" s="3" t="s">
        <v>12</v>
      </c>
      <c r="H79" s="3">
        <v>72</v>
      </c>
      <c r="I79" s="57">
        <v>3.5808E-2</v>
      </c>
      <c r="J79" s="57">
        <v>3.5178000000000001E-2</v>
      </c>
      <c r="K79" s="58">
        <v>68954</v>
      </c>
      <c r="L79" s="58">
        <v>2425.6999999999998</v>
      </c>
      <c r="M79" s="60">
        <v>11.76</v>
      </c>
    </row>
    <row r="80" spans="1:13" x14ac:dyDescent="0.35">
      <c r="A80" s="3">
        <v>73</v>
      </c>
      <c r="B80" s="57">
        <v>6.7463999999999996E-2</v>
      </c>
      <c r="C80" s="57">
        <v>6.5263000000000002E-2</v>
      </c>
      <c r="D80" s="58">
        <v>48843.5</v>
      </c>
      <c r="E80" s="58">
        <v>3187.7</v>
      </c>
      <c r="F80" s="60">
        <v>8.3699999999999992</v>
      </c>
      <c r="G80" s="3" t="s">
        <v>12</v>
      </c>
      <c r="H80" s="3">
        <v>73</v>
      </c>
      <c r="I80" s="57">
        <v>3.8684000000000003E-2</v>
      </c>
      <c r="J80" s="57">
        <v>3.7949999999999998E-2</v>
      </c>
      <c r="K80" s="58">
        <v>66528.3</v>
      </c>
      <c r="L80" s="58">
        <v>2524.6999999999998</v>
      </c>
      <c r="M80" s="60">
        <v>11.17</v>
      </c>
    </row>
    <row r="81" spans="1:13" x14ac:dyDescent="0.35">
      <c r="A81" s="3">
        <v>74</v>
      </c>
      <c r="B81" s="57">
        <v>7.5787999999999994E-2</v>
      </c>
      <c r="C81" s="57">
        <v>7.3021000000000003E-2</v>
      </c>
      <c r="D81" s="58">
        <v>45655.8</v>
      </c>
      <c r="E81" s="58">
        <v>3333.8</v>
      </c>
      <c r="F81" s="60">
        <v>7.92</v>
      </c>
      <c r="G81" s="3" t="s">
        <v>12</v>
      </c>
      <c r="H81" s="3">
        <v>74</v>
      </c>
      <c r="I81" s="57">
        <v>4.2450000000000002E-2</v>
      </c>
      <c r="J81" s="57">
        <v>4.1568000000000001E-2</v>
      </c>
      <c r="K81" s="58">
        <v>64003.6</v>
      </c>
      <c r="L81" s="58">
        <v>2660.5</v>
      </c>
      <c r="M81" s="60">
        <v>10.59</v>
      </c>
    </row>
    <row r="82" spans="1:13" x14ac:dyDescent="0.35">
      <c r="A82" s="3">
        <v>75</v>
      </c>
      <c r="B82" s="57">
        <v>8.2361000000000004E-2</v>
      </c>
      <c r="C82" s="57">
        <v>7.9103999999999994E-2</v>
      </c>
      <c r="D82" s="58">
        <v>42322</v>
      </c>
      <c r="E82" s="58">
        <v>3347.8</v>
      </c>
      <c r="F82" s="60">
        <v>7.5</v>
      </c>
      <c r="G82" s="3" t="s">
        <v>12</v>
      </c>
      <c r="H82" s="3">
        <v>75</v>
      </c>
      <c r="I82" s="57">
        <v>4.6324999999999998E-2</v>
      </c>
      <c r="J82" s="57">
        <v>4.5275999999999997E-2</v>
      </c>
      <c r="K82" s="58">
        <v>61343.1</v>
      </c>
      <c r="L82" s="58">
        <v>2777.4</v>
      </c>
      <c r="M82" s="60">
        <v>10.02</v>
      </c>
    </row>
    <row r="83" spans="1:13" x14ac:dyDescent="0.35">
      <c r="A83" s="3">
        <v>76</v>
      </c>
      <c r="B83" s="57">
        <v>8.9535000000000003E-2</v>
      </c>
      <c r="C83" s="57">
        <v>8.5698999999999997E-2</v>
      </c>
      <c r="D83" s="58">
        <v>38974.199999999997</v>
      </c>
      <c r="E83" s="58">
        <v>3340</v>
      </c>
      <c r="F83" s="60">
        <v>7.1</v>
      </c>
      <c r="G83" s="3" t="s">
        <v>12</v>
      </c>
      <c r="H83" s="3">
        <v>76</v>
      </c>
      <c r="I83" s="57">
        <v>4.9135999999999999E-2</v>
      </c>
      <c r="J83" s="57">
        <v>4.7958000000000001E-2</v>
      </c>
      <c r="K83" s="58">
        <v>58565.7</v>
      </c>
      <c r="L83" s="58">
        <v>2808.7</v>
      </c>
      <c r="M83" s="60">
        <v>9.48</v>
      </c>
    </row>
    <row r="84" spans="1:13" x14ac:dyDescent="0.35">
      <c r="A84" s="3">
        <v>77</v>
      </c>
      <c r="B84" s="57">
        <v>9.7677E-2</v>
      </c>
      <c r="C84" s="57">
        <v>9.3129000000000003E-2</v>
      </c>
      <c r="D84" s="58">
        <v>35634.199999999997</v>
      </c>
      <c r="E84" s="58">
        <v>3318.6</v>
      </c>
      <c r="F84" s="60">
        <v>6.72</v>
      </c>
      <c r="G84" s="3" t="s">
        <v>12</v>
      </c>
      <c r="H84" s="3">
        <v>77</v>
      </c>
      <c r="I84" s="57">
        <v>5.5939999999999997E-2</v>
      </c>
      <c r="J84" s="57">
        <v>5.4418000000000001E-2</v>
      </c>
      <c r="K84" s="58">
        <v>55757</v>
      </c>
      <c r="L84" s="58">
        <v>3034.2</v>
      </c>
      <c r="M84" s="60">
        <v>8.93</v>
      </c>
    </row>
    <row r="85" spans="1:13" x14ac:dyDescent="0.35">
      <c r="A85" s="3">
        <v>78</v>
      </c>
      <c r="B85" s="57">
        <v>0.110196</v>
      </c>
      <c r="C85" s="57">
        <v>0.10444199999999999</v>
      </c>
      <c r="D85" s="58">
        <v>32315.599999999999</v>
      </c>
      <c r="E85" s="58">
        <v>3375.1</v>
      </c>
      <c r="F85" s="60">
        <v>6.36</v>
      </c>
      <c r="G85" s="3" t="s">
        <v>12</v>
      </c>
      <c r="H85" s="3">
        <v>78</v>
      </c>
      <c r="I85" s="57">
        <v>5.9929000000000003E-2</v>
      </c>
      <c r="J85" s="57">
        <v>5.8186000000000002E-2</v>
      </c>
      <c r="K85" s="58">
        <v>52722.8</v>
      </c>
      <c r="L85" s="58">
        <v>3067.7</v>
      </c>
      <c r="M85" s="60">
        <v>8.41</v>
      </c>
    </row>
    <row r="86" spans="1:13" x14ac:dyDescent="0.35">
      <c r="A86" s="3">
        <v>79</v>
      </c>
      <c r="B86" s="57">
        <v>0.113259</v>
      </c>
      <c r="C86" s="57">
        <v>0.10718900000000001</v>
      </c>
      <c r="D86" s="58">
        <v>28940.5</v>
      </c>
      <c r="E86" s="58">
        <v>3102.1</v>
      </c>
      <c r="F86" s="60">
        <v>6.04</v>
      </c>
      <c r="G86" s="3" t="s">
        <v>12</v>
      </c>
      <c r="H86" s="3">
        <v>79</v>
      </c>
      <c r="I86" s="57">
        <v>6.7903000000000005E-2</v>
      </c>
      <c r="J86" s="57">
        <v>6.5672999999999995E-2</v>
      </c>
      <c r="K86" s="58">
        <v>49655.1</v>
      </c>
      <c r="L86" s="58">
        <v>3261</v>
      </c>
      <c r="M86" s="60">
        <v>7.9</v>
      </c>
    </row>
    <row r="87" spans="1:13" x14ac:dyDescent="0.35">
      <c r="A87" s="3">
        <v>80</v>
      </c>
      <c r="B87" s="57">
        <v>0.12575600000000001</v>
      </c>
      <c r="C87" s="57">
        <v>0.11831700000000001</v>
      </c>
      <c r="D87" s="58">
        <v>25838.400000000001</v>
      </c>
      <c r="E87" s="58">
        <v>3057.1</v>
      </c>
      <c r="F87" s="60">
        <v>5.71</v>
      </c>
      <c r="G87" s="3" t="s">
        <v>12</v>
      </c>
      <c r="H87" s="3">
        <v>80</v>
      </c>
      <c r="I87" s="57">
        <v>7.5966000000000006E-2</v>
      </c>
      <c r="J87" s="57">
        <v>7.3186000000000001E-2</v>
      </c>
      <c r="K87" s="58">
        <v>46394.1</v>
      </c>
      <c r="L87" s="58">
        <v>3395.4</v>
      </c>
      <c r="M87" s="60">
        <v>7.42</v>
      </c>
    </row>
    <row r="88" spans="1:13" x14ac:dyDescent="0.35">
      <c r="A88" s="3">
        <v>81</v>
      </c>
      <c r="B88" s="57">
        <v>0.13514200000000001</v>
      </c>
      <c r="C88" s="57">
        <v>0.12658800000000001</v>
      </c>
      <c r="D88" s="58">
        <v>22781.3</v>
      </c>
      <c r="E88" s="58">
        <v>2883.8</v>
      </c>
      <c r="F88" s="60">
        <v>5.4</v>
      </c>
      <c r="G88" s="3" t="s">
        <v>12</v>
      </c>
      <c r="H88" s="3">
        <v>81</v>
      </c>
      <c r="I88" s="57">
        <v>8.2472000000000004E-2</v>
      </c>
      <c r="J88" s="57">
        <v>7.9205999999999999E-2</v>
      </c>
      <c r="K88" s="58">
        <v>42998.7</v>
      </c>
      <c r="L88" s="58">
        <v>3405.7</v>
      </c>
      <c r="M88" s="60">
        <v>6.97</v>
      </c>
    </row>
    <row r="89" spans="1:13" x14ac:dyDescent="0.35">
      <c r="A89" s="3">
        <v>82</v>
      </c>
      <c r="B89" s="57">
        <v>0.14099600000000001</v>
      </c>
      <c r="C89" s="57">
        <v>0.13171099999999999</v>
      </c>
      <c r="D89" s="58">
        <v>19897.400000000001</v>
      </c>
      <c r="E89" s="58">
        <v>2620.6999999999998</v>
      </c>
      <c r="F89" s="60">
        <v>5.12</v>
      </c>
      <c r="G89" s="3" t="s">
        <v>12</v>
      </c>
      <c r="H89" s="3">
        <v>82</v>
      </c>
      <c r="I89" s="57">
        <v>9.2894000000000004E-2</v>
      </c>
      <c r="J89" s="57">
        <v>8.8771000000000003E-2</v>
      </c>
      <c r="K89" s="58">
        <v>39592.9</v>
      </c>
      <c r="L89" s="58">
        <v>3514.7</v>
      </c>
      <c r="M89" s="60">
        <v>6.53</v>
      </c>
    </row>
    <row r="90" spans="1:13" x14ac:dyDescent="0.35">
      <c r="A90" s="3">
        <v>83</v>
      </c>
      <c r="B90" s="57">
        <v>0.151867</v>
      </c>
      <c r="C90" s="57">
        <v>0.141149</v>
      </c>
      <c r="D90" s="58">
        <v>17276.7</v>
      </c>
      <c r="E90" s="58">
        <v>2438.6</v>
      </c>
      <c r="F90" s="60">
        <v>4.82</v>
      </c>
      <c r="G90" s="3" t="s">
        <v>12</v>
      </c>
      <c r="H90" s="3">
        <v>83</v>
      </c>
      <c r="I90" s="57">
        <v>0.102365</v>
      </c>
      <c r="J90" s="57">
        <v>9.7380999999999995E-2</v>
      </c>
      <c r="K90" s="58">
        <v>36078.199999999997</v>
      </c>
      <c r="L90" s="58">
        <v>3513.3</v>
      </c>
      <c r="M90" s="60">
        <v>6.11</v>
      </c>
    </row>
    <row r="91" spans="1:13" x14ac:dyDescent="0.35">
      <c r="A91" s="3">
        <v>84</v>
      </c>
      <c r="B91" s="57">
        <v>0.16872300000000001</v>
      </c>
      <c r="C91" s="57">
        <v>0.15559700000000001</v>
      </c>
      <c r="D91" s="58">
        <v>14838.1</v>
      </c>
      <c r="E91" s="58">
        <v>2308.8000000000002</v>
      </c>
      <c r="F91" s="60">
        <v>4.53</v>
      </c>
      <c r="G91" s="3" t="s">
        <v>12</v>
      </c>
      <c r="H91" s="3">
        <v>84</v>
      </c>
      <c r="I91" s="57">
        <v>0.110745</v>
      </c>
      <c r="J91" s="57">
        <v>0.104934</v>
      </c>
      <c r="K91" s="58">
        <v>32564.9</v>
      </c>
      <c r="L91" s="58">
        <v>3417.2</v>
      </c>
      <c r="M91" s="60">
        <v>5.72</v>
      </c>
    </row>
    <row r="92" spans="1:13" x14ac:dyDescent="0.35">
      <c r="A92" s="3">
        <v>85</v>
      </c>
      <c r="B92" s="57">
        <v>0.18845600000000001</v>
      </c>
      <c r="C92" s="57">
        <v>0.17222699999999999</v>
      </c>
      <c r="D92" s="58">
        <v>12529.4</v>
      </c>
      <c r="E92" s="58">
        <v>2157.9</v>
      </c>
      <c r="F92" s="60">
        <v>4.2699999999999996</v>
      </c>
      <c r="G92" s="3" t="s">
        <v>12</v>
      </c>
      <c r="H92" s="3">
        <v>85</v>
      </c>
      <c r="I92" s="57">
        <v>0.12443899999999999</v>
      </c>
      <c r="J92" s="57">
        <v>0.11715</v>
      </c>
      <c r="K92" s="58">
        <v>29147.7</v>
      </c>
      <c r="L92" s="58">
        <v>3414.7</v>
      </c>
      <c r="M92" s="60">
        <v>5.33</v>
      </c>
    </row>
    <row r="93" spans="1:13" x14ac:dyDescent="0.35">
      <c r="A93" s="3">
        <v>86</v>
      </c>
      <c r="B93" s="57">
        <v>0.206959</v>
      </c>
      <c r="C93" s="57">
        <v>0.187551</v>
      </c>
      <c r="D93" s="58">
        <v>10371.5</v>
      </c>
      <c r="E93" s="58">
        <v>1945.2</v>
      </c>
      <c r="F93" s="60">
        <v>4.05</v>
      </c>
      <c r="G93" s="3" t="s">
        <v>12</v>
      </c>
      <c r="H93" s="3">
        <v>86</v>
      </c>
      <c r="I93" s="57">
        <v>0.13550000000000001</v>
      </c>
      <c r="J93" s="57">
        <v>0.12690299999999999</v>
      </c>
      <c r="K93" s="58">
        <v>25733.1</v>
      </c>
      <c r="L93" s="58">
        <v>3265.6</v>
      </c>
      <c r="M93" s="60">
        <v>4.97</v>
      </c>
    </row>
    <row r="94" spans="1:13" x14ac:dyDescent="0.35">
      <c r="A94" s="3">
        <v>87</v>
      </c>
      <c r="B94" s="57">
        <v>0.21077699999999999</v>
      </c>
      <c r="C94" s="57">
        <v>0.19068199999999999</v>
      </c>
      <c r="D94" s="58">
        <v>8426.2999999999993</v>
      </c>
      <c r="E94" s="58">
        <v>1606.7</v>
      </c>
      <c r="F94" s="60">
        <v>3.87</v>
      </c>
      <c r="G94" s="3" t="s">
        <v>12</v>
      </c>
      <c r="H94" s="3">
        <v>87</v>
      </c>
      <c r="I94" s="57">
        <v>0.15454699999999999</v>
      </c>
      <c r="J94" s="57">
        <v>0.14346100000000001</v>
      </c>
      <c r="K94" s="58">
        <v>22467.5</v>
      </c>
      <c r="L94" s="58">
        <v>3223.2</v>
      </c>
      <c r="M94" s="60">
        <v>4.62</v>
      </c>
    </row>
    <row r="95" spans="1:13" x14ac:dyDescent="0.35">
      <c r="A95" s="3">
        <v>88</v>
      </c>
      <c r="B95" s="57">
        <v>0.24743100000000001</v>
      </c>
      <c r="C95" s="57">
        <v>0.22019</v>
      </c>
      <c r="D95" s="58">
        <v>6819.5</v>
      </c>
      <c r="E95" s="58">
        <v>1501.6</v>
      </c>
      <c r="F95" s="60">
        <v>3.66</v>
      </c>
      <c r="G95" s="3" t="s">
        <v>12</v>
      </c>
      <c r="H95" s="3">
        <v>88</v>
      </c>
      <c r="I95" s="57">
        <v>0.16908599999999999</v>
      </c>
      <c r="J95" s="57">
        <v>0.15590599999999999</v>
      </c>
      <c r="K95" s="58">
        <v>19244.3</v>
      </c>
      <c r="L95" s="58">
        <v>3000.3</v>
      </c>
      <c r="M95" s="60">
        <v>4.3099999999999996</v>
      </c>
    </row>
    <row r="96" spans="1:13" x14ac:dyDescent="0.35">
      <c r="A96" s="3">
        <v>89</v>
      </c>
      <c r="B96" s="57">
        <v>0.24751799999999999</v>
      </c>
      <c r="C96" s="57">
        <v>0.22025900000000001</v>
      </c>
      <c r="D96" s="58">
        <v>5318</v>
      </c>
      <c r="E96" s="58">
        <v>1171.3</v>
      </c>
      <c r="F96" s="60">
        <v>3.56</v>
      </c>
      <c r="G96" s="3" t="s">
        <v>12</v>
      </c>
      <c r="H96" s="3">
        <v>89</v>
      </c>
      <c r="I96" s="57">
        <v>0.190967</v>
      </c>
      <c r="J96" s="57">
        <v>0.174322</v>
      </c>
      <c r="K96" s="58">
        <v>16244</v>
      </c>
      <c r="L96" s="58">
        <v>2831.7</v>
      </c>
      <c r="M96" s="60">
        <v>4.0199999999999996</v>
      </c>
    </row>
    <row r="97" spans="1:13" x14ac:dyDescent="0.35">
      <c r="A97" s="3">
        <v>90</v>
      </c>
      <c r="B97" s="57">
        <v>0.239089</v>
      </c>
      <c r="C97" s="57">
        <v>0.213559</v>
      </c>
      <c r="D97" s="58">
        <v>4146.6000000000004</v>
      </c>
      <c r="E97" s="58">
        <v>885.6</v>
      </c>
      <c r="F97" s="60">
        <v>3.42</v>
      </c>
      <c r="G97" s="3" t="s">
        <v>12</v>
      </c>
      <c r="H97" s="3">
        <v>90</v>
      </c>
      <c r="I97" s="57">
        <v>0.20257</v>
      </c>
      <c r="J97" s="57">
        <v>0.18393899999999999</v>
      </c>
      <c r="K97" s="58">
        <v>13412.3</v>
      </c>
      <c r="L97" s="58">
        <v>2467</v>
      </c>
      <c r="M97" s="60">
        <v>3.76</v>
      </c>
    </row>
    <row r="98" spans="1:13" x14ac:dyDescent="0.35">
      <c r="A98" s="3">
        <v>91</v>
      </c>
      <c r="B98" s="57">
        <v>0.26538099999999998</v>
      </c>
      <c r="C98" s="57">
        <v>0.234292</v>
      </c>
      <c r="D98" s="58">
        <v>3261.1</v>
      </c>
      <c r="E98" s="58">
        <v>764</v>
      </c>
      <c r="F98" s="60">
        <v>3.21</v>
      </c>
      <c r="G98" s="3" t="s">
        <v>12</v>
      </c>
      <c r="H98" s="3">
        <v>91</v>
      </c>
      <c r="I98" s="57">
        <v>0.23530200000000001</v>
      </c>
      <c r="J98" s="57">
        <v>0.210533</v>
      </c>
      <c r="K98" s="58">
        <v>10945.2</v>
      </c>
      <c r="L98" s="58">
        <v>2304.3000000000002</v>
      </c>
      <c r="M98" s="60">
        <v>3.49</v>
      </c>
    </row>
    <row r="99" spans="1:13" x14ac:dyDescent="0.35">
      <c r="A99" s="3">
        <v>92</v>
      </c>
      <c r="B99" s="57">
        <v>0.277976</v>
      </c>
      <c r="C99" s="57">
        <v>0.24405499999999999</v>
      </c>
      <c r="D99" s="58">
        <v>2497</v>
      </c>
      <c r="E99" s="58">
        <v>609.4</v>
      </c>
      <c r="F99" s="60">
        <v>3.05</v>
      </c>
      <c r="G99" s="3" t="s">
        <v>12</v>
      </c>
      <c r="H99" s="3">
        <v>92</v>
      </c>
      <c r="I99" s="57">
        <v>0.24887899999999999</v>
      </c>
      <c r="J99" s="57">
        <v>0.221336</v>
      </c>
      <c r="K99" s="58">
        <v>8640.9</v>
      </c>
      <c r="L99" s="58">
        <v>1912.5</v>
      </c>
      <c r="M99" s="60">
        <v>3.29</v>
      </c>
    </row>
    <row r="100" spans="1:13" x14ac:dyDescent="0.35">
      <c r="A100" s="3">
        <v>93</v>
      </c>
      <c r="B100" s="57">
        <v>0.29184100000000002</v>
      </c>
      <c r="C100" s="57">
        <v>0.25467800000000002</v>
      </c>
      <c r="D100" s="58">
        <v>1887.6</v>
      </c>
      <c r="E100" s="58">
        <v>480.7</v>
      </c>
      <c r="F100" s="60">
        <v>2.87</v>
      </c>
      <c r="G100" s="3" t="s">
        <v>12</v>
      </c>
      <c r="H100" s="3">
        <v>93</v>
      </c>
      <c r="I100" s="57">
        <v>0.267096</v>
      </c>
      <c r="J100" s="57">
        <v>0.235628</v>
      </c>
      <c r="K100" s="58">
        <v>6728.4</v>
      </c>
      <c r="L100" s="58">
        <v>1585.4</v>
      </c>
      <c r="M100" s="60">
        <v>3.08</v>
      </c>
    </row>
    <row r="101" spans="1:13" x14ac:dyDescent="0.35">
      <c r="A101" s="3">
        <v>94</v>
      </c>
      <c r="B101" s="57">
        <v>0.31563400000000003</v>
      </c>
      <c r="C101" s="57">
        <v>0.27261099999999999</v>
      </c>
      <c r="D101" s="58">
        <v>1406.9</v>
      </c>
      <c r="E101" s="58">
        <v>383.5</v>
      </c>
      <c r="F101" s="60">
        <v>2.68</v>
      </c>
      <c r="G101" s="3" t="s">
        <v>12</v>
      </c>
      <c r="H101" s="3">
        <v>94</v>
      </c>
      <c r="I101" s="57">
        <v>0.30719200000000002</v>
      </c>
      <c r="J101" s="57">
        <v>0.266291</v>
      </c>
      <c r="K101" s="58">
        <v>5143</v>
      </c>
      <c r="L101" s="58">
        <v>1369.5</v>
      </c>
      <c r="M101" s="60">
        <v>2.88</v>
      </c>
    </row>
    <row r="102" spans="1:13" x14ac:dyDescent="0.35">
      <c r="A102" s="3">
        <v>95</v>
      </c>
      <c r="B102" s="57">
        <v>0.34204800000000002</v>
      </c>
      <c r="C102" s="57">
        <v>0.29209299999999999</v>
      </c>
      <c r="D102" s="58">
        <v>1023.3</v>
      </c>
      <c r="E102" s="58">
        <v>298.89999999999998</v>
      </c>
      <c r="F102" s="60">
        <v>2.4900000000000002</v>
      </c>
      <c r="G102" s="3" t="s">
        <v>12</v>
      </c>
      <c r="H102" s="3">
        <v>95</v>
      </c>
      <c r="I102" s="57">
        <v>0.31186399999999997</v>
      </c>
      <c r="J102" s="57">
        <v>0.26979500000000001</v>
      </c>
      <c r="K102" s="58">
        <v>3773.4</v>
      </c>
      <c r="L102" s="58">
        <v>1018.1</v>
      </c>
      <c r="M102" s="60">
        <v>2.75</v>
      </c>
    </row>
    <row r="103" spans="1:13" x14ac:dyDescent="0.35">
      <c r="A103" s="3">
        <v>96</v>
      </c>
      <c r="B103" s="57">
        <v>0.405694</v>
      </c>
      <c r="C103" s="57">
        <v>0.33727800000000002</v>
      </c>
      <c r="D103" s="58">
        <v>724.4</v>
      </c>
      <c r="E103" s="58">
        <v>244.3</v>
      </c>
      <c r="F103" s="60">
        <v>2.31</v>
      </c>
      <c r="G103" s="3" t="s">
        <v>12</v>
      </c>
      <c r="H103" s="3">
        <v>96</v>
      </c>
      <c r="I103" s="57">
        <v>0.34201500000000001</v>
      </c>
      <c r="J103" s="57">
        <v>0.29206900000000002</v>
      </c>
      <c r="K103" s="58">
        <v>2755.4</v>
      </c>
      <c r="L103" s="58">
        <v>804.8</v>
      </c>
      <c r="M103" s="60">
        <v>2.58</v>
      </c>
    </row>
    <row r="104" spans="1:13" x14ac:dyDescent="0.35">
      <c r="A104" s="3">
        <v>97</v>
      </c>
      <c r="B104" s="57">
        <v>0.35532999999999998</v>
      </c>
      <c r="C104" s="57">
        <v>0.30172399999999999</v>
      </c>
      <c r="D104" s="58">
        <v>480.1</v>
      </c>
      <c r="E104" s="58">
        <v>144.9</v>
      </c>
      <c r="F104" s="60">
        <v>2.2400000000000002</v>
      </c>
      <c r="G104" s="3" t="s">
        <v>12</v>
      </c>
      <c r="H104" s="3">
        <v>97</v>
      </c>
      <c r="I104" s="57">
        <v>0.36757299999999998</v>
      </c>
      <c r="J104" s="57">
        <v>0.310506</v>
      </c>
      <c r="K104" s="58">
        <v>1950.6</v>
      </c>
      <c r="L104" s="58">
        <v>605.70000000000005</v>
      </c>
      <c r="M104" s="60">
        <v>2.4300000000000002</v>
      </c>
    </row>
    <row r="105" spans="1:13" x14ac:dyDescent="0.35">
      <c r="A105" s="3">
        <v>98</v>
      </c>
      <c r="B105" s="57">
        <v>0.52678599999999998</v>
      </c>
      <c r="C105" s="57">
        <v>0.41696100000000003</v>
      </c>
      <c r="D105" s="58">
        <v>335.2</v>
      </c>
      <c r="E105" s="58">
        <v>139.80000000000001</v>
      </c>
      <c r="F105" s="60">
        <v>1.99</v>
      </c>
      <c r="G105" s="3" t="s">
        <v>12</v>
      </c>
      <c r="H105" s="3">
        <v>98</v>
      </c>
      <c r="I105" s="57">
        <v>0.38058599999999998</v>
      </c>
      <c r="J105" s="57">
        <v>0.319741</v>
      </c>
      <c r="K105" s="58">
        <v>1344.9</v>
      </c>
      <c r="L105" s="58">
        <v>430</v>
      </c>
      <c r="M105" s="60">
        <v>2.2999999999999998</v>
      </c>
    </row>
    <row r="106" spans="1:13" x14ac:dyDescent="0.35">
      <c r="A106" s="3">
        <v>99</v>
      </c>
      <c r="B106" s="57">
        <v>0.36923099999999998</v>
      </c>
      <c r="C106" s="57">
        <v>0.31168800000000002</v>
      </c>
      <c r="D106" s="58">
        <v>195.5</v>
      </c>
      <c r="E106" s="58">
        <v>60.9</v>
      </c>
      <c r="F106" s="60">
        <v>2.0499999999999998</v>
      </c>
      <c r="G106" s="3" t="s">
        <v>12</v>
      </c>
      <c r="H106" s="3">
        <v>99</v>
      </c>
      <c r="I106" s="57">
        <v>0.40338200000000002</v>
      </c>
      <c r="J106" s="57">
        <v>0.33567799999999998</v>
      </c>
      <c r="K106" s="58">
        <v>914.9</v>
      </c>
      <c r="L106" s="58">
        <v>307.10000000000002</v>
      </c>
      <c r="M106" s="60">
        <v>2.15</v>
      </c>
    </row>
    <row r="107" spans="1:13" x14ac:dyDescent="0.35">
      <c r="A107" s="3">
        <v>100</v>
      </c>
      <c r="B107" s="3">
        <v>0.48780499999999999</v>
      </c>
      <c r="C107" s="3">
        <v>0.39215699999999998</v>
      </c>
      <c r="D107" s="3">
        <v>134.5</v>
      </c>
      <c r="E107" s="3">
        <v>52.8</v>
      </c>
      <c r="F107" s="3">
        <v>1.75</v>
      </c>
      <c r="G107" s="3" t="s">
        <v>12</v>
      </c>
      <c r="H107" s="3">
        <v>100</v>
      </c>
      <c r="I107" s="3">
        <v>0.44140600000000002</v>
      </c>
      <c r="J107" s="3">
        <v>0.36159999999999998</v>
      </c>
      <c r="K107" s="3">
        <v>607.79999999999995</v>
      </c>
      <c r="L107" s="3">
        <v>219.8</v>
      </c>
      <c r="M107" s="3">
        <v>1.98</v>
      </c>
    </row>
  </sheetData>
  <pageMargins left="0.7" right="0.7" top="0.75" bottom="0.75" header="0.3" footer="0.3"/>
  <pageSetup paperSize="9"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15</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1.1077999999999999E-2</v>
      </c>
      <c r="C7" s="57">
        <v>1.1017000000000001E-2</v>
      </c>
      <c r="D7" s="58">
        <v>100000</v>
      </c>
      <c r="E7" s="58">
        <v>1101.7</v>
      </c>
      <c r="F7" s="60">
        <v>69.87</v>
      </c>
      <c r="G7" s="3" t="s">
        <v>12</v>
      </c>
      <c r="H7" s="3">
        <v>0</v>
      </c>
      <c r="I7" s="57">
        <v>8.7019999999999997E-3</v>
      </c>
      <c r="J7" s="57">
        <v>8.6639999999999998E-3</v>
      </c>
      <c r="K7" s="58">
        <v>100000</v>
      </c>
      <c r="L7" s="58">
        <v>866.4</v>
      </c>
      <c r="M7" s="60">
        <v>75.819999999999993</v>
      </c>
    </row>
    <row r="8" spans="1:13" x14ac:dyDescent="0.35">
      <c r="A8" s="3">
        <v>1</v>
      </c>
      <c r="B8" s="57">
        <v>8.9700000000000001E-4</v>
      </c>
      <c r="C8" s="57">
        <v>8.9700000000000001E-4</v>
      </c>
      <c r="D8" s="58">
        <v>98898.3</v>
      </c>
      <c r="E8" s="58">
        <v>88.7</v>
      </c>
      <c r="F8" s="60">
        <v>69.650000000000006</v>
      </c>
      <c r="G8" s="3" t="s">
        <v>12</v>
      </c>
      <c r="H8" s="3">
        <v>1</v>
      </c>
      <c r="I8" s="57">
        <v>6.6500000000000001E-4</v>
      </c>
      <c r="J8" s="57">
        <v>6.6500000000000001E-4</v>
      </c>
      <c r="K8" s="58">
        <v>99133.6</v>
      </c>
      <c r="L8" s="58">
        <v>65.900000000000006</v>
      </c>
      <c r="M8" s="60">
        <v>75.48</v>
      </c>
    </row>
    <row r="9" spans="1:13" x14ac:dyDescent="0.35">
      <c r="A9" s="3">
        <v>2</v>
      </c>
      <c r="B9" s="57">
        <v>4.4499999999999997E-4</v>
      </c>
      <c r="C9" s="57">
        <v>4.44E-4</v>
      </c>
      <c r="D9" s="58">
        <v>98809.600000000006</v>
      </c>
      <c r="E9" s="58">
        <v>43.9</v>
      </c>
      <c r="F9" s="60">
        <v>68.709999999999994</v>
      </c>
      <c r="G9" s="3" t="s">
        <v>12</v>
      </c>
      <c r="H9" s="3">
        <v>2</v>
      </c>
      <c r="I9" s="57">
        <v>4.46E-4</v>
      </c>
      <c r="J9" s="57">
        <v>4.46E-4</v>
      </c>
      <c r="K9" s="58">
        <v>99067.7</v>
      </c>
      <c r="L9" s="58">
        <v>44.2</v>
      </c>
      <c r="M9" s="60">
        <v>74.53</v>
      </c>
    </row>
    <row r="10" spans="1:13" x14ac:dyDescent="0.35">
      <c r="A10" s="3">
        <v>3</v>
      </c>
      <c r="B10" s="57">
        <v>3.7399999999999998E-4</v>
      </c>
      <c r="C10" s="57">
        <v>3.7300000000000001E-4</v>
      </c>
      <c r="D10" s="58">
        <v>98765.7</v>
      </c>
      <c r="E10" s="58">
        <v>36.9</v>
      </c>
      <c r="F10" s="60">
        <v>67.739999999999995</v>
      </c>
      <c r="G10" s="3" t="s">
        <v>12</v>
      </c>
      <c r="H10" s="3">
        <v>3</v>
      </c>
      <c r="I10" s="57">
        <v>3.4000000000000002E-4</v>
      </c>
      <c r="J10" s="57">
        <v>3.4000000000000002E-4</v>
      </c>
      <c r="K10" s="58">
        <v>99023.5</v>
      </c>
      <c r="L10" s="58">
        <v>33.700000000000003</v>
      </c>
      <c r="M10" s="60">
        <v>73.56</v>
      </c>
    </row>
    <row r="11" spans="1:13" x14ac:dyDescent="0.35">
      <c r="A11" s="3">
        <v>4</v>
      </c>
      <c r="B11" s="57">
        <v>3.86E-4</v>
      </c>
      <c r="C11" s="57">
        <v>3.86E-4</v>
      </c>
      <c r="D11" s="58">
        <v>98728.8</v>
      </c>
      <c r="E11" s="58">
        <v>38.1</v>
      </c>
      <c r="F11" s="60">
        <v>66.77</v>
      </c>
      <c r="G11" s="3" t="s">
        <v>12</v>
      </c>
      <c r="H11" s="3">
        <v>4</v>
      </c>
      <c r="I11" s="57">
        <v>3.0299999999999999E-4</v>
      </c>
      <c r="J11" s="57">
        <v>3.0299999999999999E-4</v>
      </c>
      <c r="K11" s="58">
        <v>98989.9</v>
      </c>
      <c r="L11" s="58">
        <v>30</v>
      </c>
      <c r="M11" s="60">
        <v>72.59</v>
      </c>
    </row>
    <row r="12" spans="1:13" x14ac:dyDescent="0.35">
      <c r="A12" s="3">
        <v>5</v>
      </c>
      <c r="B12" s="57">
        <v>3.5199999999999999E-4</v>
      </c>
      <c r="C12" s="57">
        <v>3.5199999999999999E-4</v>
      </c>
      <c r="D12" s="58">
        <v>98690.7</v>
      </c>
      <c r="E12" s="58">
        <v>34.799999999999997</v>
      </c>
      <c r="F12" s="60">
        <v>65.790000000000006</v>
      </c>
      <c r="G12" s="3" t="s">
        <v>12</v>
      </c>
      <c r="H12" s="3">
        <v>5</v>
      </c>
      <c r="I12" s="57">
        <v>2.3900000000000001E-4</v>
      </c>
      <c r="J12" s="57">
        <v>2.3900000000000001E-4</v>
      </c>
      <c r="K12" s="58">
        <v>98959.9</v>
      </c>
      <c r="L12" s="58">
        <v>23.7</v>
      </c>
      <c r="M12" s="60">
        <v>71.61</v>
      </c>
    </row>
    <row r="13" spans="1:13" x14ac:dyDescent="0.35">
      <c r="A13" s="3">
        <v>6</v>
      </c>
      <c r="B13" s="57">
        <v>3.2200000000000002E-4</v>
      </c>
      <c r="C13" s="57">
        <v>3.2200000000000002E-4</v>
      </c>
      <c r="D13" s="58">
        <v>98655.9</v>
      </c>
      <c r="E13" s="58">
        <v>31.8</v>
      </c>
      <c r="F13" s="60">
        <v>64.819999999999993</v>
      </c>
      <c r="G13" s="3" t="s">
        <v>12</v>
      </c>
      <c r="H13" s="3">
        <v>6</v>
      </c>
      <c r="I13" s="57">
        <v>2.8299999999999999E-4</v>
      </c>
      <c r="J13" s="57">
        <v>2.8299999999999999E-4</v>
      </c>
      <c r="K13" s="58">
        <v>98936.2</v>
      </c>
      <c r="L13" s="58">
        <v>28</v>
      </c>
      <c r="M13" s="60">
        <v>70.63</v>
      </c>
    </row>
    <row r="14" spans="1:13" x14ac:dyDescent="0.35">
      <c r="A14" s="3">
        <v>7</v>
      </c>
      <c r="B14" s="57">
        <v>4.3899999999999999E-4</v>
      </c>
      <c r="C14" s="57">
        <v>4.3899999999999999E-4</v>
      </c>
      <c r="D14" s="58">
        <v>98624.2</v>
      </c>
      <c r="E14" s="58">
        <v>43.3</v>
      </c>
      <c r="F14" s="60">
        <v>63.84</v>
      </c>
      <c r="G14" s="3" t="s">
        <v>12</v>
      </c>
      <c r="H14" s="3">
        <v>7</v>
      </c>
      <c r="I14" s="57">
        <v>1.8000000000000001E-4</v>
      </c>
      <c r="J14" s="57">
        <v>1.8000000000000001E-4</v>
      </c>
      <c r="K14" s="58">
        <v>98908.2</v>
      </c>
      <c r="L14" s="58">
        <v>17.8</v>
      </c>
      <c r="M14" s="60">
        <v>69.650000000000006</v>
      </c>
    </row>
    <row r="15" spans="1:13" x14ac:dyDescent="0.35">
      <c r="A15" s="3">
        <v>8</v>
      </c>
      <c r="B15" s="57">
        <v>2.5999999999999998E-4</v>
      </c>
      <c r="C15" s="57">
        <v>2.5999999999999998E-4</v>
      </c>
      <c r="D15" s="58">
        <v>98580.9</v>
      </c>
      <c r="E15" s="58">
        <v>25.6</v>
      </c>
      <c r="F15" s="60">
        <v>62.87</v>
      </c>
      <c r="G15" s="3" t="s">
        <v>12</v>
      </c>
      <c r="H15" s="3">
        <v>8</v>
      </c>
      <c r="I15" s="57">
        <v>1.9699999999999999E-4</v>
      </c>
      <c r="J15" s="57">
        <v>1.9699999999999999E-4</v>
      </c>
      <c r="K15" s="58">
        <v>98890.3</v>
      </c>
      <c r="L15" s="58">
        <v>19.5</v>
      </c>
      <c r="M15" s="60">
        <v>68.66</v>
      </c>
    </row>
    <row r="16" spans="1:13" x14ac:dyDescent="0.35">
      <c r="A16" s="3">
        <v>9</v>
      </c>
      <c r="B16" s="57">
        <v>2.4899999999999998E-4</v>
      </c>
      <c r="C16" s="57">
        <v>2.4899999999999998E-4</v>
      </c>
      <c r="D16" s="58">
        <v>98555.3</v>
      </c>
      <c r="E16" s="58">
        <v>24.6</v>
      </c>
      <c r="F16" s="60">
        <v>61.88</v>
      </c>
      <c r="G16" s="3" t="s">
        <v>12</v>
      </c>
      <c r="H16" s="3">
        <v>9</v>
      </c>
      <c r="I16" s="57">
        <v>2.2000000000000001E-4</v>
      </c>
      <c r="J16" s="57">
        <v>2.2000000000000001E-4</v>
      </c>
      <c r="K16" s="58">
        <v>98870.9</v>
      </c>
      <c r="L16" s="58">
        <v>21.7</v>
      </c>
      <c r="M16" s="60">
        <v>67.67</v>
      </c>
    </row>
    <row r="17" spans="1:13" x14ac:dyDescent="0.35">
      <c r="A17" s="3">
        <v>10</v>
      </c>
      <c r="B17" s="57">
        <v>3.0699999999999998E-4</v>
      </c>
      <c r="C17" s="57">
        <v>3.0699999999999998E-4</v>
      </c>
      <c r="D17" s="58">
        <v>98530.7</v>
      </c>
      <c r="E17" s="58">
        <v>30.2</v>
      </c>
      <c r="F17" s="60">
        <v>60.9</v>
      </c>
      <c r="G17" s="3" t="s">
        <v>12</v>
      </c>
      <c r="H17" s="3">
        <v>10</v>
      </c>
      <c r="I17" s="57">
        <v>1.9100000000000001E-4</v>
      </c>
      <c r="J17" s="57">
        <v>1.9100000000000001E-4</v>
      </c>
      <c r="K17" s="58">
        <v>98849.1</v>
      </c>
      <c r="L17" s="58">
        <v>18.899999999999999</v>
      </c>
      <c r="M17" s="60">
        <v>66.69</v>
      </c>
    </row>
    <row r="18" spans="1:13" x14ac:dyDescent="0.35">
      <c r="A18" s="3">
        <v>11</v>
      </c>
      <c r="B18" s="57">
        <v>3.3500000000000001E-4</v>
      </c>
      <c r="C18" s="57">
        <v>3.3500000000000001E-4</v>
      </c>
      <c r="D18" s="58">
        <v>98500.5</v>
      </c>
      <c r="E18" s="58">
        <v>33</v>
      </c>
      <c r="F18" s="60">
        <v>59.92</v>
      </c>
      <c r="G18" s="3" t="s">
        <v>12</v>
      </c>
      <c r="H18" s="3">
        <v>11</v>
      </c>
      <c r="I18" s="57">
        <v>1.2300000000000001E-4</v>
      </c>
      <c r="J18" s="57">
        <v>1.2300000000000001E-4</v>
      </c>
      <c r="K18" s="58">
        <v>98830.2</v>
      </c>
      <c r="L18" s="58">
        <v>12.2</v>
      </c>
      <c r="M18" s="60">
        <v>65.7</v>
      </c>
    </row>
    <row r="19" spans="1:13" x14ac:dyDescent="0.35">
      <c r="A19" s="3">
        <v>12</v>
      </c>
      <c r="B19" s="57">
        <v>2.3699999999999999E-4</v>
      </c>
      <c r="C19" s="57">
        <v>2.3699999999999999E-4</v>
      </c>
      <c r="D19" s="58">
        <v>98467.5</v>
      </c>
      <c r="E19" s="58">
        <v>23.3</v>
      </c>
      <c r="F19" s="60">
        <v>58.94</v>
      </c>
      <c r="G19" s="3" t="s">
        <v>12</v>
      </c>
      <c r="H19" s="3">
        <v>12</v>
      </c>
      <c r="I19" s="57">
        <v>1.94E-4</v>
      </c>
      <c r="J19" s="57">
        <v>1.94E-4</v>
      </c>
      <c r="K19" s="58">
        <v>98818.1</v>
      </c>
      <c r="L19" s="58">
        <v>19.2</v>
      </c>
      <c r="M19" s="60">
        <v>64.709999999999994</v>
      </c>
    </row>
    <row r="20" spans="1:13" x14ac:dyDescent="0.35">
      <c r="A20" s="3">
        <v>13</v>
      </c>
      <c r="B20" s="57">
        <v>3.6499999999999998E-4</v>
      </c>
      <c r="C20" s="57">
        <v>3.6499999999999998E-4</v>
      </c>
      <c r="D20" s="58">
        <v>98444.1</v>
      </c>
      <c r="E20" s="58">
        <v>35.9</v>
      </c>
      <c r="F20" s="60">
        <v>57.95</v>
      </c>
      <c r="G20" s="3" t="s">
        <v>12</v>
      </c>
      <c r="H20" s="3">
        <v>13</v>
      </c>
      <c r="I20" s="57">
        <v>1.85E-4</v>
      </c>
      <c r="J20" s="57">
        <v>1.85E-4</v>
      </c>
      <c r="K20" s="58">
        <v>98798.9</v>
      </c>
      <c r="L20" s="58">
        <v>18.3</v>
      </c>
      <c r="M20" s="60">
        <v>63.72</v>
      </c>
    </row>
    <row r="21" spans="1:13" x14ac:dyDescent="0.35">
      <c r="A21" s="3">
        <v>14</v>
      </c>
      <c r="B21" s="57">
        <v>3.6000000000000002E-4</v>
      </c>
      <c r="C21" s="57">
        <v>3.6000000000000002E-4</v>
      </c>
      <c r="D21" s="58">
        <v>98408.2</v>
      </c>
      <c r="E21" s="58">
        <v>35.4</v>
      </c>
      <c r="F21" s="60">
        <v>56.97</v>
      </c>
      <c r="G21" s="3" t="s">
        <v>12</v>
      </c>
      <c r="H21" s="3">
        <v>14</v>
      </c>
      <c r="I21" s="57">
        <v>2.2800000000000001E-4</v>
      </c>
      <c r="J21" s="57">
        <v>2.2800000000000001E-4</v>
      </c>
      <c r="K21" s="58">
        <v>98780.6</v>
      </c>
      <c r="L21" s="58">
        <v>22.5</v>
      </c>
      <c r="M21" s="60">
        <v>62.73</v>
      </c>
    </row>
    <row r="22" spans="1:13" x14ac:dyDescent="0.35">
      <c r="A22" s="3">
        <v>15</v>
      </c>
      <c r="B22" s="57">
        <v>4.5100000000000001E-4</v>
      </c>
      <c r="C22" s="57">
        <v>4.4999999999999999E-4</v>
      </c>
      <c r="D22" s="58">
        <v>98372.800000000003</v>
      </c>
      <c r="E22" s="58">
        <v>44.3</v>
      </c>
      <c r="F22" s="60">
        <v>55.99</v>
      </c>
      <c r="G22" s="3" t="s">
        <v>12</v>
      </c>
      <c r="H22" s="3">
        <v>15</v>
      </c>
      <c r="I22" s="57">
        <v>2.6200000000000003E-4</v>
      </c>
      <c r="J22" s="57">
        <v>2.6200000000000003E-4</v>
      </c>
      <c r="K22" s="58">
        <v>98758.1</v>
      </c>
      <c r="L22" s="58">
        <v>25.9</v>
      </c>
      <c r="M22" s="60">
        <v>61.75</v>
      </c>
    </row>
    <row r="23" spans="1:13" x14ac:dyDescent="0.35">
      <c r="A23" s="3">
        <v>16</v>
      </c>
      <c r="B23" s="57">
        <v>5.6499999999999996E-4</v>
      </c>
      <c r="C23" s="57">
        <v>5.6499999999999996E-4</v>
      </c>
      <c r="D23" s="58">
        <v>98328.5</v>
      </c>
      <c r="E23" s="58">
        <v>55.5</v>
      </c>
      <c r="F23" s="60">
        <v>55.02</v>
      </c>
      <c r="G23" s="3" t="s">
        <v>12</v>
      </c>
      <c r="H23" s="3">
        <v>16</v>
      </c>
      <c r="I23" s="57">
        <v>3.57E-4</v>
      </c>
      <c r="J23" s="57">
        <v>3.57E-4</v>
      </c>
      <c r="K23" s="58">
        <v>98732.2</v>
      </c>
      <c r="L23" s="58">
        <v>35.200000000000003</v>
      </c>
      <c r="M23" s="60">
        <v>60.76</v>
      </c>
    </row>
    <row r="24" spans="1:13" x14ac:dyDescent="0.35">
      <c r="A24" s="3">
        <v>17</v>
      </c>
      <c r="B24" s="57">
        <v>8.8000000000000003E-4</v>
      </c>
      <c r="C24" s="57">
        <v>8.8000000000000003E-4</v>
      </c>
      <c r="D24" s="58">
        <v>98273</v>
      </c>
      <c r="E24" s="58">
        <v>86.5</v>
      </c>
      <c r="F24" s="60">
        <v>54.05</v>
      </c>
      <c r="G24" s="3" t="s">
        <v>12</v>
      </c>
      <c r="H24" s="3">
        <v>17</v>
      </c>
      <c r="I24" s="57">
        <v>2.92E-4</v>
      </c>
      <c r="J24" s="57">
        <v>2.92E-4</v>
      </c>
      <c r="K24" s="58">
        <v>98696.9</v>
      </c>
      <c r="L24" s="58">
        <v>28.8</v>
      </c>
      <c r="M24" s="60">
        <v>59.78</v>
      </c>
    </row>
    <row r="25" spans="1:13" x14ac:dyDescent="0.35">
      <c r="A25" s="3">
        <v>18</v>
      </c>
      <c r="B25" s="57">
        <v>1.026E-3</v>
      </c>
      <c r="C25" s="57">
        <v>1.026E-3</v>
      </c>
      <c r="D25" s="58">
        <v>98186.5</v>
      </c>
      <c r="E25" s="58">
        <v>100.7</v>
      </c>
      <c r="F25" s="60">
        <v>53.09</v>
      </c>
      <c r="G25" s="3" t="s">
        <v>12</v>
      </c>
      <c r="H25" s="3">
        <v>18</v>
      </c>
      <c r="I25" s="57">
        <v>3.48E-4</v>
      </c>
      <c r="J25" s="57">
        <v>3.48E-4</v>
      </c>
      <c r="K25" s="58">
        <v>98668.1</v>
      </c>
      <c r="L25" s="58">
        <v>34.299999999999997</v>
      </c>
      <c r="M25" s="60">
        <v>58.8</v>
      </c>
    </row>
    <row r="26" spans="1:13" x14ac:dyDescent="0.35">
      <c r="A26" s="3">
        <v>19</v>
      </c>
      <c r="B26" s="57">
        <v>9.859999999999999E-4</v>
      </c>
      <c r="C26" s="57">
        <v>9.859999999999999E-4</v>
      </c>
      <c r="D26" s="58">
        <v>98085.8</v>
      </c>
      <c r="E26" s="58">
        <v>96.7</v>
      </c>
      <c r="F26" s="60">
        <v>52.15</v>
      </c>
      <c r="G26" s="3" t="s">
        <v>12</v>
      </c>
      <c r="H26" s="3">
        <v>19</v>
      </c>
      <c r="I26" s="57">
        <v>2.9100000000000003E-4</v>
      </c>
      <c r="J26" s="57">
        <v>2.9100000000000003E-4</v>
      </c>
      <c r="K26" s="58">
        <v>98633.8</v>
      </c>
      <c r="L26" s="58">
        <v>28.7</v>
      </c>
      <c r="M26" s="60">
        <v>57.82</v>
      </c>
    </row>
    <row r="27" spans="1:13" x14ac:dyDescent="0.35">
      <c r="A27" s="3">
        <v>20</v>
      </c>
      <c r="B27" s="57">
        <v>8.6200000000000003E-4</v>
      </c>
      <c r="C27" s="57">
        <v>8.6200000000000003E-4</v>
      </c>
      <c r="D27" s="58">
        <v>97989.1</v>
      </c>
      <c r="E27" s="58">
        <v>84.4</v>
      </c>
      <c r="F27" s="60">
        <v>51.2</v>
      </c>
      <c r="G27" s="3" t="s">
        <v>12</v>
      </c>
      <c r="H27" s="3">
        <v>20</v>
      </c>
      <c r="I27" s="57">
        <v>3.0400000000000002E-4</v>
      </c>
      <c r="J27" s="57">
        <v>3.0400000000000002E-4</v>
      </c>
      <c r="K27" s="58">
        <v>98605.1</v>
      </c>
      <c r="L27" s="58">
        <v>29.9</v>
      </c>
      <c r="M27" s="60">
        <v>56.84</v>
      </c>
    </row>
    <row r="28" spans="1:13" x14ac:dyDescent="0.35">
      <c r="A28" s="3">
        <v>21</v>
      </c>
      <c r="B28" s="57">
        <v>8.5499999999999997E-4</v>
      </c>
      <c r="C28" s="57">
        <v>8.5499999999999997E-4</v>
      </c>
      <c r="D28" s="58">
        <v>97904.7</v>
      </c>
      <c r="E28" s="58">
        <v>83.7</v>
      </c>
      <c r="F28" s="60">
        <v>50.24</v>
      </c>
      <c r="G28" s="3" t="s">
        <v>12</v>
      </c>
      <c r="H28" s="3">
        <v>21</v>
      </c>
      <c r="I28" s="57">
        <v>3.4699999999999998E-4</v>
      </c>
      <c r="J28" s="57">
        <v>3.4699999999999998E-4</v>
      </c>
      <c r="K28" s="58">
        <v>98575.2</v>
      </c>
      <c r="L28" s="58">
        <v>34.200000000000003</v>
      </c>
      <c r="M28" s="60">
        <v>55.86</v>
      </c>
    </row>
    <row r="29" spans="1:13" x14ac:dyDescent="0.35">
      <c r="A29" s="3">
        <v>22</v>
      </c>
      <c r="B29" s="57">
        <v>9.2699999999999998E-4</v>
      </c>
      <c r="C29" s="57">
        <v>9.2699999999999998E-4</v>
      </c>
      <c r="D29" s="58">
        <v>97821</v>
      </c>
      <c r="E29" s="58">
        <v>90.7</v>
      </c>
      <c r="F29" s="60">
        <v>49.28</v>
      </c>
      <c r="G29" s="3" t="s">
        <v>12</v>
      </c>
      <c r="H29" s="3">
        <v>22</v>
      </c>
      <c r="I29" s="57">
        <v>4.26E-4</v>
      </c>
      <c r="J29" s="57">
        <v>4.26E-4</v>
      </c>
      <c r="K29" s="58">
        <v>98541</v>
      </c>
      <c r="L29" s="58">
        <v>41.9</v>
      </c>
      <c r="M29" s="60">
        <v>54.88</v>
      </c>
    </row>
    <row r="30" spans="1:13" x14ac:dyDescent="0.35">
      <c r="A30" s="3">
        <v>23</v>
      </c>
      <c r="B30" s="57">
        <v>8.7600000000000004E-4</v>
      </c>
      <c r="C30" s="57">
        <v>8.7500000000000002E-4</v>
      </c>
      <c r="D30" s="58">
        <v>97730.3</v>
      </c>
      <c r="E30" s="58">
        <v>85.5</v>
      </c>
      <c r="F30" s="60">
        <v>48.33</v>
      </c>
      <c r="G30" s="3" t="s">
        <v>12</v>
      </c>
      <c r="H30" s="3">
        <v>23</v>
      </c>
      <c r="I30" s="57">
        <v>3.19E-4</v>
      </c>
      <c r="J30" s="57">
        <v>3.19E-4</v>
      </c>
      <c r="K30" s="58">
        <v>98499</v>
      </c>
      <c r="L30" s="58">
        <v>31.4</v>
      </c>
      <c r="M30" s="60">
        <v>53.9</v>
      </c>
    </row>
    <row r="31" spans="1:13" x14ac:dyDescent="0.35">
      <c r="A31" s="3">
        <v>24</v>
      </c>
      <c r="B31" s="57">
        <v>8.9700000000000001E-4</v>
      </c>
      <c r="C31" s="57">
        <v>8.9700000000000001E-4</v>
      </c>
      <c r="D31" s="58">
        <v>97644.800000000003</v>
      </c>
      <c r="E31" s="58">
        <v>87.5</v>
      </c>
      <c r="F31" s="60">
        <v>47.37</v>
      </c>
      <c r="G31" s="3" t="s">
        <v>12</v>
      </c>
      <c r="H31" s="3">
        <v>24</v>
      </c>
      <c r="I31" s="57">
        <v>3.9199999999999999E-4</v>
      </c>
      <c r="J31" s="57">
        <v>3.9199999999999999E-4</v>
      </c>
      <c r="K31" s="58">
        <v>98467.6</v>
      </c>
      <c r="L31" s="58">
        <v>38.6</v>
      </c>
      <c r="M31" s="60">
        <v>52.92</v>
      </c>
    </row>
    <row r="32" spans="1:13" x14ac:dyDescent="0.35">
      <c r="A32" s="3">
        <v>25</v>
      </c>
      <c r="B32" s="57">
        <v>1.01E-3</v>
      </c>
      <c r="C32" s="57">
        <v>1.01E-3</v>
      </c>
      <c r="D32" s="58">
        <v>97557.3</v>
      </c>
      <c r="E32" s="58">
        <v>98.5</v>
      </c>
      <c r="F32" s="60">
        <v>46.41</v>
      </c>
      <c r="G32" s="3" t="s">
        <v>12</v>
      </c>
      <c r="H32" s="3">
        <v>25</v>
      </c>
      <c r="I32" s="57">
        <v>4.7100000000000001E-4</v>
      </c>
      <c r="J32" s="57">
        <v>4.6999999999999999E-4</v>
      </c>
      <c r="K32" s="58">
        <v>98429</v>
      </c>
      <c r="L32" s="58">
        <v>46.3</v>
      </c>
      <c r="M32" s="60">
        <v>51.94</v>
      </c>
    </row>
    <row r="33" spans="1:13" x14ac:dyDescent="0.35">
      <c r="A33" s="3">
        <v>26</v>
      </c>
      <c r="B33" s="57">
        <v>1.008E-3</v>
      </c>
      <c r="C33" s="57">
        <v>1.008E-3</v>
      </c>
      <c r="D33" s="58">
        <v>97458.7</v>
      </c>
      <c r="E33" s="58">
        <v>98.2</v>
      </c>
      <c r="F33" s="60">
        <v>45.46</v>
      </c>
      <c r="G33" s="3" t="s">
        <v>12</v>
      </c>
      <c r="H33" s="3">
        <v>26</v>
      </c>
      <c r="I33" s="57">
        <v>4.4099999999999999E-4</v>
      </c>
      <c r="J33" s="57">
        <v>4.4099999999999999E-4</v>
      </c>
      <c r="K33" s="58">
        <v>98382.7</v>
      </c>
      <c r="L33" s="58">
        <v>43.3</v>
      </c>
      <c r="M33" s="60">
        <v>50.96</v>
      </c>
    </row>
    <row r="34" spans="1:13" x14ac:dyDescent="0.35">
      <c r="A34" s="3">
        <v>27</v>
      </c>
      <c r="B34" s="57">
        <v>1.1230000000000001E-3</v>
      </c>
      <c r="C34" s="57">
        <v>1.122E-3</v>
      </c>
      <c r="D34" s="58">
        <v>97360.5</v>
      </c>
      <c r="E34" s="58">
        <v>109.2</v>
      </c>
      <c r="F34" s="60">
        <v>44.51</v>
      </c>
      <c r="G34" s="3" t="s">
        <v>12</v>
      </c>
      <c r="H34" s="3">
        <v>27</v>
      </c>
      <c r="I34" s="57">
        <v>4.5399999999999998E-4</v>
      </c>
      <c r="J34" s="57">
        <v>4.5399999999999998E-4</v>
      </c>
      <c r="K34" s="58">
        <v>98339.4</v>
      </c>
      <c r="L34" s="58">
        <v>44.7</v>
      </c>
      <c r="M34" s="60">
        <v>49.98</v>
      </c>
    </row>
    <row r="35" spans="1:13" x14ac:dyDescent="0.35">
      <c r="A35" s="3">
        <v>28</v>
      </c>
      <c r="B35" s="57">
        <v>9.6199999999999996E-4</v>
      </c>
      <c r="C35" s="57">
        <v>9.6199999999999996E-4</v>
      </c>
      <c r="D35" s="58">
        <v>97251.3</v>
      </c>
      <c r="E35" s="58">
        <v>93.6</v>
      </c>
      <c r="F35" s="60">
        <v>43.55</v>
      </c>
      <c r="G35" s="3" t="s">
        <v>12</v>
      </c>
      <c r="H35" s="3">
        <v>28</v>
      </c>
      <c r="I35" s="57">
        <v>5.2499999999999997E-4</v>
      </c>
      <c r="J35" s="57">
        <v>5.2499999999999997E-4</v>
      </c>
      <c r="K35" s="58">
        <v>98294.7</v>
      </c>
      <c r="L35" s="58">
        <v>51.6</v>
      </c>
      <c r="M35" s="60">
        <v>49</v>
      </c>
    </row>
    <row r="36" spans="1:13" x14ac:dyDescent="0.35">
      <c r="A36" s="3">
        <v>29</v>
      </c>
      <c r="B36" s="57">
        <v>1.0430000000000001E-3</v>
      </c>
      <c r="C36" s="57">
        <v>1.0430000000000001E-3</v>
      </c>
      <c r="D36" s="58">
        <v>97157.7</v>
      </c>
      <c r="E36" s="58">
        <v>101.3</v>
      </c>
      <c r="F36" s="60">
        <v>42.6</v>
      </c>
      <c r="G36" s="3" t="s">
        <v>12</v>
      </c>
      <c r="H36" s="3">
        <v>29</v>
      </c>
      <c r="I36" s="57">
        <v>5.4600000000000004E-4</v>
      </c>
      <c r="J36" s="57">
        <v>5.4600000000000004E-4</v>
      </c>
      <c r="K36" s="58">
        <v>98243.1</v>
      </c>
      <c r="L36" s="58">
        <v>53.6</v>
      </c>
      <c r="M36" s="60">
        <v>48.03</v>
      </c>
    </row>
    <row r="37" spans="1:13" x14ac:dyDescent="0.35">
      <c r="A37" s="3">
        <v>30</v>
      </c>
      <c r="B37" s="57">
        <v>1.1670000000000001E-3</v>
      </c>
      <c r="C37" s="57">
        <v>1.1659999999999999E-3</v>
      </c>
      <c r="D37" s="58">
        <v>97056.4</v>
      </c>
      <c r="E37" s="58">
        <v>113.2</v>
      </c>
      <c r="F37" s="60">
        <v>41.64</v>
      </c>
      <c r="G37" s="3" t="s">
        <v>12</v>
      </c>
      <c r="H37" s="3">
        <v>30</v>
      </c>
      <c r="I37" s="57">
        <v>6.1600000000000001E-4</v>
      </c>
      <c r="J37" s="57">
        <v>6.1600000000000001E-4</v>
      </c>
      <c r="K37" s="58">
        <v>98189.5</v>
      </c>
      <c r="L37" s="58">
        <v>60.5</v>
      </c>
      <c r="M37" s="60">
        <v>47.06</v>
      </c>
    </row>
    <row r="38" spans="1:13" x14ac:dyDescent="0.35">
      <c r="A38" s="3">
        <v>31</v>
      </c>
      <c r="B38" s="57">
        <v>1.2780000000000001E-3</v>
      </c>
      <c r="C38" s="57">
        <v>1.2769999999999999E-3</v>
      </c>
      <c r="D38" s="58">
        <v>96943.2</v>
      </c>
      <c r="E38" s="58">
        <v>123.8</v>
      </c>
      <c r="F38" s="60">
        <v>40.69</v>
      </c>
      <c r="G38" s="3" t="s">
        <v>12</v>
      </c>
      <c r="H38" s="3">
        <v>31</v>
      </c>
      <c r="I38" s="57">
        <v>5.9800000000000001E-4</v>
      </c>
      <c r="J38" s="57">
        <v>5.9699999999999998E-4</v>
      </c>
      <c r="K38" s="58">
        <v>98129.1</v>
      </c>
      <c r="L38" s="58">
        <v>58.6</v>
      </c>
      <c r="M38" s="60">
        <v>46.08</v>
      </c>
    </row>
    <row r="39" spans="1:13" x14ac:dyDescent="0.35">
      <c r="A39" s="3">
        <v>32</v>
      </c>
      <c r="B39" s="57">
        <v>1.24E-3</v>
      </c>
      <c r="C39" s="57">
        <v>1.2390000000000001E-3</v>
      </c>
      <c r="D39" s="58">
        <v>96819.4</v>
      </c>
      <c r="E39" s="58">
        <v>119.9</v>
      </c>
      <c r="F39" s="60">
        <v>39.74</v>
      </c>
      <c r="G39" s="3" t="s">
        <v>12</v>
      </c>
      <c r="H39" s="3">
        <v>32</v>
      </c>
      <c r="I39" s="57">
        <v>6.9099999999999999E-4</v>
      </c>
      <c r="J39" s="57">
        <v>6.9099999999999999E-4</v>
      </c>
      <c r="K39" s="58">
        <v>98070.399999999994</v>
      </c>
      <c r="L39" s="58">
        <v>67.8</v>
      </c>
      <c r="M39" s="60">
        <v>45.11</v>
      </c>
    </row>
    <row r="40" spans="1:13" x14ac:dyDescent="0.35">
      <c r="A40" s="3">
        <v>33</v>
      </c>
      <c r="B40" s="57">
        <v>1.1999999999999999E-3</v>
      </c>
      <c r="C40" s="57">
        <v>1.1999999999999999E-3</v>
      </c>
      <c r="D40" s="58">
        <v>96699.5</v>
      </c>
      <c r="E40" s="58">
        <v>116</v>
      </c>
      <c r="F40" s="60">
        <v>38.79</v>
      </c>
      <c r="G40" s="3" t="s">
        <v>12</v>
      </c>
      <c r="H40" s="3">
        <v>33</v>
      </c>
      <c r="I40" s="57">
        <v>7.4100000000000001E-4</v>
      </c>
      <c r="J40" s="57">
        <v>7.4100000000000001E-4</v>
      </c>
      <c r="K40" s="58">
        <v>98002.7</v>
      </c>
      <c r="L40" s="58">
        <v>72.599999999999994</v>
      </c>
      <c r="M40" s="60">
        <v>44.14</v>
      </c>
    </row>
    <row r="41" spans="1:13" x14ac:dyDescent="0.35">
      <c r="A41" s="3">
        <v>34</v>
      </c>
      <c r="B41" s="57">
        <v>1.315E-3</v>
      </c>
      <c r="C41" s="57">
        <v>1.3140000000000001E-3</v>
      </c>
      <c r="D41" s="58">
        <v>96583.5</v>
      </c>
      <c r="E41" s="58">
        <v>126.9</v>
      </c>
      <c r="F41" s="60">
        <v>37.83</v>
      </c>
      <c r="G41" s="3" t="s">
        <v>12</v>
      </c>
      <c r="H41" s="3">
        <v>34</v>
      </c>
      <c r="I41" s="57">
        <v>6.7500000000000004E-4</v>
      </c>
      <c r="J41" s="57">
        <v>6.7500000000000004E-4</v>
      </c>
      <c r="K41" s="58">
        <v>97930.1</v>
      </c>
      <c r="L41" s="58">
        <v>66.099999999999994</v>
      </c>
      <c r="M41" s="60">
        <v>43.18</v>
      </c>
    </row>
    <row r="42" spans="1:13" x14ac:dyDescent="0.35">
      <c r="A42" s="3">
        <v>35</v>
      </c>
      <c r="B42" s="57">
        <v>1.5560000000000001E-3</v>
      </c>
      <c r="C42" s="57">
        <v>1.555E-3</v>
      </c>
      <c r="D42" s="58">
        <v>96456.6</v>
      </c>
      <c r="E42" s="58">
        <v>150</v>
      </c>
      <c r="F42" s="60">
        <v>36.880000000000003</v>
      </c>
      <c r="G42" s="3" t="s">
        <v>12</v>
      </c>
      <c r="H42" s="3">
        <v>35</v>
      </c>
      <c r="I42" s="57">
        <v>9.4499999999999998E-4</v>
      </c>
      <c r="J42" s="57">
        <v>9.4399999999999996E-4</v>
      </c>
      <c r="K42" s="58">
        <v>97864</v>
      </c>
      <c r="L42" s="58">
        <v>92.4</v>
      </c>
      <c r="M42" s="60">
        <v>42.2</v>
      </c>
    </row>
    <row r="43" spans="1:13" x14ac:dyDescent="0.35">
      <c r="A43" s="3">
        <v>36</v>
      </c>
      <c r="B43" s="57">
        <v>1.5790000000000001E-3</v>
      </c>
      <c r="C43" s="57">
        <v>1.578E-3</v>
      </c>
      <c r="D43" s="58">
        <v>96306.6</v>
      </c>
      <c r="E43" s="58">
        <v>152</v>
      </c>
      <c r="F43" s="60">
        <v>35.94</v>
      </c>
      <c r="G43" s="3" t="s">
        <v>12</v>
      </c>
      <c r="H43" s="3">
        <v>36</v>
      </c>
      <c r="I43" s="57">
        <v>9.3599999999999998E-4</v>
      </c>
      <c r="J43" s="57">
        <v>9.3599999999999998E-4</v>
      </c>
      <c r="K43" s="58">
        <v>97771.5</v>
      </c>
      <c r="L43" s="58">
        <v>91.5</v>
      </c>
      <c r="M43" s="60">
        <v>41.24</v>
      </c>
    </row>
    <row r="44" spans="1:13" x14ac:dyDescent="0.35">
      <c r="A44" s="3">
        <v>37</v>
      </c>
      <c r="B44" s="57">
        <v>1.634E-3</v>
      </c>
      <c r="C44" s="57">
        <v>1.6329999999999999E-3</v>
      </c>
      <c r="D44" s="58">
        <v>96154.7</v>
      </c>
      <c r="E44" s="58">
        <v>157</v>
      </c>
      <c r="F44" s="60">
        <v>35</v>
      </c>
      <c r="G44" s="3" t="s">
        <v>12</v>
      </c>
      <c r="H44" s="3">
        <v>37</v>
      </c>
      <c r="I44" s="57">
        <v>1.193E-3</v>
      </c>
      <c r="J44" s="57">
        <v>1.1919999999999999E-3</v>
      </c>
      <c r="K44" s="58">
        <v>97680.1</v>
      </c>
      <c r="L44" s="58">
        <v>116.5</v>
      </c>
      <c r="M44" s="60">
        <v>40.28</v>
      </c>
    </row>
    <row r="45" spans="1:13" x14ac:dyDescent="0.35">
      <c r="A45" s="3">
        <v>38</v>
      </c>
      <c r="B45" s="57">
        <v>2.0110000000000002E-3</v>
      </c>
      <c r="C45" s="57">
        <v>2.0089999999999999E-3</v>
      </c>
      <c r="D45" s="58">
        <v>95997.7</v>
      </c>
      <c r="E45" s="58">
        <v>192.8</v>
      </c>
      <c r="F45" s="60">
        <v>34.049999999999997</v>
      </c>
      <c r="G45" s="3" t="s">
        <v>12</v>
      </c>
      <c r="H45" s="3">
        <v>38</v>
      </c>
      <c r="I45" s="57">
        <v>1.274E-3</v>
      </c>
      <c r="J45" s="57">
        <v>1.273E-3</v>
      </c>
      <c r="K45" s="58">
        <v>97563.6</v>
      </c>
      <c r="L45" s="58">
        <v>124.2</v>
      </c>
      <c r="M45" s="60">
        <v>39.33</v>
      </c>
    </row>
    <row r="46" spans="1:13" x14ac:dyDescent="0.35">
      <c r="A46" s="3">
        <v>39</v>
      </c>
      <c r="B46" s="57">
        <v>2.0500000000000002E-3</v>
      </c>
      <c r="C46" s="57">
        <v>2.0479999999999999E-3</v>
      </c>
      <c r="D46" s="58">
        <v>95804.9</v>
      </c>
      <c r="E46" s="58">
        <v>196.2</v>
      </c>
      <c r="F46" s="60">
        <v>33.119999999999997</v>
      </c>
      <c r="G46" s="3" t="s">
        <v>12</v>
      </c>
      <c r="H46" s="3">
        <v>39</v>
      </c>
      <c r="I46" s="57">
        <v>1.472E-3</v>
      </c>
      <c r="J46" s="57">
        <v>1.4710000000000001E-3</v>
      </c>
      <c r="K46" s="58">
        <v>97439.4</v>
      </c>
      <c r="L46" s="58">
        <v>143.30000000000001</v>
      </c>
      <c r="M46" s="60">
        <v>38.380000000000003</v>
      </c>
    </row>
    <row r="47" spans="1:13" x14ac:dyDescent="0.35">
      <c r="A47" s="3">
        <v>40</v>
      </c>
      <c r="B47" s="57">
        <v>2.4520000000000002E-3</v>
      </c>
      <c r="C47" s="57">
        <v>2.4489999999999998E-3</v>
      </c>
      <c r="D47" s="58">
        <v>95608.7</v>
      </c>
      <c r="E47" s="58">
        <v>234.1</v>
      </c>
      <c r="F47" s="60">
        <v>32.19</v>
      </c>
      <c r="G47" s="3" t="s">
        <v>12</v>
      </c>
      <c r="H47" s="3">
        <v>40</v>
      </c>
      <c r="I47" s="57">
        <v>1.3849999999999999E-3</v>
      </c>
      <c r="J47" s="57">
        <v>1.384E-3</v>
      </c>
      <c r="K47" s="58">
        <v>97296.1</v>
      </c>
      <c r="L47" s="58">
        <v>134.69999999999999</v>
      </c>
      <c r="M47" s="60">
        <v>37.43</v>
      </c>
    </row>
    <row r="48" spans="1:13" x14ac:dyDescent="0.35">
      <c r="A48" s="3">
        <v>41</v>
      </c>
      <c r="B48" s="57">
        <v>2.4329999999999998E-3</v>
      </c>
      <c r="C48" s="57">
        <v>2.4299999999999999E-3</v>
      </c>
      <c r="D48" s="58">
        <v>95374.5</v>
      </c>
      <c r="E48" s="58">
        <v>231.8</v>
      </c>
      <c r="F48" s="60">
        <v>31.26</v>
      </c>
      <c r="G48" s="3" t="s">
        <v>12</v>
      </c>
      <c r="H48" s="3">
        <v>41</v>
      </c>
      <c r="I48" s="57">
        <v>1.5460000000000001E-3</v>
      </c>
      <c r="J48" s="57">
        <v>1.544E-3</v>
      </c>
      <c r="K48" s="58">
        <v>97161.5</v>
      </c>
      <c r="L48" s="58">
        <v>150.1</v>
      </c>
      <c r="M48" s="60">
        <v>36.49</v>
      </c>
    </row>
    <row r="49" spans="1:13" x14ac:dyDescent="0.35">
      <c r="A49" s="3">
        <v>42</v>
      </c>
      <c r="B49" s="57">
        <v>2.8279999999999998E-3</v>
      </c>
      <c r="C49" s="57">
        <v>2.8240000000000001E-3</v>
      </c>
      <c r="D49" s="58">
        <v>95142.8</v>
      </c>
      <c r="E49" s="58">
        <v>268.7</v>
      </c>
      <c r="F49" s="60">
        <v>30.34</v>
      </c>
      <c r="G49" s="3" t="s">
        <v>12</v>
      </c>
      <c r="H49" s="3">
        <v>42</v>
      </c>
      <c r="I49" s="57">
        <v>2.0470000000000002E-3</v>
      </c>
      <c r="J49" s="57">
        <v>2.0449999999999999E-3</v>
      </c>
      <c r="K49" s="58">
        <v>97011.4</v>
      </c>
      <c r="L49" s="58">
        <v>198.4</v>
      </c>
      <c r="M49" s="60">
        <v>35.54</v>
      </c>
    </row>
    <row r="50" spans="1:13" x14ac:dyDescent="0.35">
      <c r="A50" s="3">
        <v>43</v>
      </c>
      <c r="B50" s="57">
        <v>3.2079999999999999E-3</v>
      </c>
      <c r="C50" s="57">
        <v>3.2030000000000001E-3</v>
      </c>
      <c r="D50" s="58">
        <v>94874.1</v>
      </c>
      <c r="E50" s="58">
        <v>303.89999999999998</v>
      </c>
      <c r="F50" s="60">
        <v>29.42</v>
      </c>
      <c r="G50" s="3" t="s">
        <v>12</v>
      </c>
      <c r="H50" s="3">
        <v>43</v>
      </c>
      <c r="I50" s="57">
        <v>2.379E-3</v>
      </c>
      <c r="J50" s="57">
        <v>2.3760000000000001E-3</v>
      </c>
      <c r="K50" s="58">
        <v>96813</v>
      </c>
      <c r="L50" s="58">
        <v>230</v>
      </c>
      <c r="M50" s="60">
        <v>34.61</v>
      </c>
    </row>
    <row r="51" spans="1:13" x14ac:dyDescent="0.35">
      <c r="A51" s="3">
        <v>44</v>
      </c>
      <c r="B51" s="57">
        <v>3.9560000000000003E-3</v>
      </c>
      <c r="C51" s="57">
        <v>3.9480000000000001E-3</v>
      </c>
      <c r="D51" s="58">
        <v>94570.2</v>
      </c>
      <c r="E51" s="58">
        <v>373.4</v>
      </c>
      <c r="F51" s="60">
        <v>28.52</v>
      </c>
      <c r="G51" s="3" t="s">
        <v>12</v>
      </c>
      <c r="H51" s="3">
        <v>44</v>
      </c>
      <c r="I51" s="57">
        <v>2.183E-3</v>
      </c>
      <c r="J51" s="57">
        <v>2.1800000000000001E-3</v>
      </c>
      <c r="K51" s="58">
        <v>96583</v>
      </c>
      <c r="L51" s="58">
        <v>210.6</v>
      </c>
      <c r="M51" s="60">
        <v>33.69</v>
      </c>
    </row>
    <row r="52" spans="1:13" x14ac:dyDescent="0.35">
      <c r="A52" s="3">
        <v>45</v>
      </c>
      <c r="B52" s="57">
        <v>4.4770000000000001E-3</v>
      </c>
      <c r="C52" s="57">
        <v>4.4669999999999996E-3</v>
      </c>
      <c r="D52" s="58">
        <v>94196.800000000003</v>
      </c>
      <c r="E52" s="58">
        <v>420.7</v>
      </c>
      <c r="F52" s="60">
        <v>27.63</v>
      </c>
      <c r="G52" s="3" t="s">
        <v>12</v>
      </c>
      <c r="H52" s="3">
        <v>45</v>
      </c>
      <c r="I52" s="57">
        <v>2.6340000000000001E-3</v>
      </c>
      <c r="J52" s="57">
        <v>2.6310000000000001E-3</v>
      </c>
      <c r="K52" s="58">
        <v>96372.4</v>
      </c>
      <c r="L52" s="58">
        <v>253.5</v>
      </c>
      <c r="M52" s="60">
        <v>32.770000000000003</v>
      </c>
    </row>
    <row r="53" spans="1:13" x14ac:dyDescent="0.35">
      <c r="A53" s="3">
        <v>46</v>
      </c>
      <c r="B53" s="57">
        <v>4.4799999999999996E-3</v>
      </c>
      <c r="C53" s="57">
        <v>4.47E-3</v>
      </c>
      <c r="D53" s="58">
        <v>93776.1</v>
      </c>
      <c r="E53" s="58">
        <v>419.1</v>
      </c>
      <c r="F53" s="60">
        <v>26.75</v>
      </c>
      <c r="G53" s="3" t="s">
        <v>12</v>
      </c>
      <c r="H53" s="3">
        <v>46</v>
      </c>
      <c r="I53" s="57">
        <v>2.7620000000000001E-3</v>
      </c>
      <c r="J53" s="57">
        <v>2.758E-3</v>
      </c>
      <c r="K53" s="58">
        <v>96118.9</v>
      </c>
      <c r="L53" s="58">
        <v>265.10000000000002</v>
      </c>
      <c r="M53" s="60">
        <v>31.85</v>
      </c>
    </row>
    <row r="54" spans="1:13" x14ac:dyDescent="0.35">
      <c r="A54" s="3">
        <v>47</v>
      </c>
      <c r="B54" s="57">
        <v>5.4720000000000003E-3</v>
      </c>
      <c r="C54" s="57">
        <v>5.457E-3</v>
      </c>
      <c r="D54" s="58">
        <v>93357</v>
      </c>
      <c r="E54" s="58">
        <v>509.4</v>
      </c>
      <c r="F54" s="60">
        <v>25.87</v>
      </c>
      <c r="G54" s="3" t="s">
        <v>12</v>
      </c>
      <c r="H54" s="3">
        <v>47</v>
      </c>
      <c r="I54" s="57">
        <v>3.0730000000000002E-3</v>
      </c>
      <c r="J54" s="57">
        <v>3.0690000000000001E-3</v>
      </c>
      <c r="K54" s="58">
        <v>95853.7</v>
      </c>
      <c r="L54" s="58">
        <v>294.10000000000002</v>
      </c>
      <c r="M54" s="60">
        <v>30.94</v>
      </c>
    </row>
    <row r="55" spans="1:13" x14ac:dyDescent="0.35">
      <c r="A55" s="3">
        <v>48</v>
      </c>
      <c r="B55" s="57">
        <v>6.1079999999999997E-3</v>
      </c>
      <c r="C55" s="57">
        <v>6.0889999999999998E-3</v>
      </c>
      <c r="D55" s="58">
        <v>92847.5</v>
      </c>
      <c r="E55" s="58">
        <v>565.4</v>
      </c>
      <c r="F55" s="60">
        <v>25.01</v>
      </c>
      <c r="G55" s="3" t="s">
        <v>12</v>
      </c>
      <c r="H55" s="3">
        <v>48</v>
      </c>
      <c r="I55" s="57">
        <v>3.4420000000000002E-3</v>
      </c>
      <c r="J55" s="57">
        <v>3.4359999999999998E-3</v>
      </c>
      <c r="K55" s="58">
        <v>95559.6</v>
      </c>
      <c r="L55" s="58">
        <v>328.3</v>
      </c>
      <c r="M55" s="60">
        <v>30.03</v>
      </c>
    </row>
    <row r="56" spans="1:13" x14ac:dyDescent="0.35">
      <c r="A56" s="3">
        <v>49</v>
      </c>
      <c r="B56" s="57">
        <v>6.3629999999999997E-3</v>
      </c>
      <c r="C56" s="57">
        <v>6.3420000000000004E-3</v>
      </c>
      <c r="D56" s="58">
        <v>92282.2</v>
      </c>
      <c r="E56" s="58">
        <v>585.29999999999995</v>
      </c>
      <c r="F56" s="60">
        <v>24.16</v>
      </c>
      <c r="G56" s="3" t="s">
        <v>12</v>
      </c>
      <c r="H56" s="3">
        <v>49</v>
      </c>
      <c r="I56" s="57">
        <v>3.7750000000000001E-3</v>
      </c>
      <c r="J56" s="57">
        <v>3.7680000000000001E-3</v>
      </c>
      <c r="K56" s="58">
        <v>95231.3</v>
      </c>
      <c r="L56" s="58">
        <v>358.8</v>
      </c>
      <c r="M56" s="60">
        <v>29.13</v>
      </c>
    </row>
    <row r="57" spans="1:13" x14ac:dyDescent="0.35">
      <c r="A57" s="3">
        <v>50</v>
      </c>
      <c r="B57" s="57">
        <v>6.9080000000000001E-3</v>
      </c>
      <c r="C57" s="57">
        <v>6.8840000000000004E-3</v>
      </c>
      <c r="D57" s="58">
        <v>91696.9</v>
      </c>
      <c r="E57" s="58">
        <v>631.29999999999995</v>
      </c>
      <c r="F57" s="60">
        <v>23.31</v>
      </c>
      <c r="G57" s="3" t="s">
        <v>12</v>
      </c>
      <c r="H57" s="3">
        <v>50</v>
      </c>
      <c r="I57" s="57">
        <v>4.6280000000000002E-3</v>
      </c>
      <c r="J57" s="57">
        <v>4.6179999999999997E-3</v>
      </c>
      <c r="K57" s="58">
        <v>94872.5</v>
      </c>
      <c r="L57" s="58">
        <v>438.1</v>
      </c>
      <c r="M57" s="60">
        <v>28.24</v>
      </c>
    </row>
    <row r="58" spans="1:13" x14ac:dyDescent="0.35">
      <c r="A58" s="3">
        <v>51</v>
      </c>
      <c r="B58" s="57">
        <v>7.9579999999999998E-3</v>
      </c>
      <c r="C58" s="57">
        <v>7.927E-3</v>
      </c>
      <c r="D58" s="58">
        <v>91065.600000000006</v>
      </c>
      <c r="E58" s="58">
        <v>721.8</v>
      </c>
      <c r="F58" s="60">
        <v>22.47</v>
      </c>
      <c r="G58" s="3" t="s">
        <v>12</v>
      </c>
      <c r="H58" s="3">
        <v>51</v>
      </c>
      <c r="I58" s="57">
        <v>3.9890000000000004E-3</v>
      </c>
      <c r="J58" s="57">
        <v>3.9810000000000002E-3</v>
      </c>
      <c r="K58" s="58">
        <v>94434.4</v>
      </c>
      <c r="L58" s="58">
        <v>376</v>
      </c>
      <c r="M58" s="60">
        <v>27.37</v>
      </c>
    </row>
    <row r="59" spans="1:13" x14ac:dyDescent="0.35">
      <c r="A59" s="3">
        <v>52</v>
      </c>
      <c r="B59" s="57">
        <v>9.5910000000000006E-3</v>
      </c>
      <c r="C59" s="57">
        <v>9.5460000000000007E-3</v>
      </c>
      <c r="D59" s="58">
        <v>90343.8</v>
      </c>
      <c r="E59" s="58">
        <v>862.4</v>
      </c>
      <c r="F59" s="60">
        <v>21.64</v>
      </c>
      <c r="G59" s="3" t="s">
        <v>12</v>
      </c>
      <c r="H59" s="3">
        <v>52</v>
      </c>
      <c r="I59" s="57">
        <v>5.8669999999999998E-3</v>
      </c>
      <c r="J59" s="57">
        <v>5.849E-3</v>
      </c>
      <c r="K59" s="58">
        <v>94058.4</v>
      </c>
      <c r="L59" s="58">
        <v>550.20000000000005</v>
      </c>
      <c r="M59" s="60">
        <v>26.48</v>
      </c>
    </row>
    <row r="60" spans="1:13" x14ac:dyDescent="0.35">
      <c r="A60" s="3">
        <v>53</v>
      </c>
      <c r="B60" s="57">
        <v>1.0015E-2</v>
      </c>
      <c r="C60" s="57">
        <v>9.9649999999999999E-3</v>
      </c>
      <c r="D60" s="58">
        <v>89481.4</v>
      </c>
      <c r="E60" s="58">
        <v>891.7</v>
      </c>
      <c r="F60" s="60">
        <v>20.85</v>
      </c>
      <c r="G60" s="3" t="s">
        <v>12</v>
      </c>
      <c r="H60" s="3">
        <v>53</v>
      </c>
      <c r="I60" s="57">
        <v>5.7320000000000001E-3</v>
      </c>
      <c r="J60" s="57">
        <v>5.7159999999999997E-3</v>
      </c>
      <c r="K60" s="58">
        <v>93508.2</v>
      </c>
      <c r="L60" s="58">
        <v>534.5</v>
      </c>
      <c r="M60" s="60">
        <v>25.63</v>
      </c>
    </row>
    <row r="61" spans="1:13" x14ac:dyDescent="0.35">
      <c r="A61" s="3">
        <v>54</v>
      </c>
      <c r="B61" s="57">
        <v>1.1542999999999999E-2</v>
      </c>
      <c r="C61" s="57">
        <v>1.1476999999999999E-2</v>
      </c>
      <c r="D61" s="58">
        <v>88589.7</v>
      </c>
      <c r="E61" s="58">
        <v>1016.7</v>
      </c>
      <c r="F61" s="60">
        <v>20.05</v>
      </c>
      <c r="G61" s="3" t="s">
        <v>12</v>
      </c>
      <c r="H61" s="3">
        <v>54</v>
      </c>
      <c r="I61" s="57">
        <v>6.9109999999999996E-3</v>
      </c>
      <c r="J61" s="57">
        <v>6.8869999999999999E-3</v>
      </c>
      <c r="K61" s="58">
        <v>92973.7</v>
      </c>
      <c r="L61" s="58">
        <v>640.29999999999995</v>
      </c>
      <c r="M61" s="60">
        <v>24.78</v>
      </c>
    </row>
    <row r="62" spans="1:13" x14ac:dyDescent="0.35">
      <c r="A62" s="3">
        <v>55</v>
      </c>
      <c r="B62" s="57">
        <v>1.2517E-2</v>
      </c>
      <c r="C62" s="57">
        <v>1.2439E-2</v>
      </c>
      <c r="D62" s="58">
        <v>87572.9</v>
      </c>
      <c r="E62" s="58">
        <v>1089.3</v>
      </c>
      <c r="F62" s="60">
        <v>19.28</v>
      </c>
      <c r="G62" s="3" t="s">
        <v>12</v>
      </c>
      <c r="H62" s="3">
        <v>55</v>
      </c>
      <c r="I62" s="57">
        <v>7.306E-3</v>
      </c>
      <c r="J62" s="57">
        <v>7.2789999999999999E-3</v>
      </c>
      <c r="K62" s="58">
        <v>92333.4</v>
      </c>
      <c r="L62" s="58">
        <v>672.1</v>
      </c>
      <c r="M62" s="60">
        <v>23.94</v>
      </c>
    </row>
    <row r="63" spans="1:13" x14ac:dyDescent="0.35">
      <c r="A63" s="3">
        <v>56</v>
      </c>
      <c r="B63" s="57">
        <v>1.4943E-2</v>
      </c>
      <c r="C63" s="57">
        <v>1.4832E-2</v>
      </c>
      <c r="D63" s="58">
        <v>86483.6</v>
      </c>
      <c r="E63" s="58">
        <v>1282.7</v>
      </c>
      <c r="F63" s="60">
        <v>18.510000000000002</v>
      </c>
      <c r="G63" s="3" t="s">
        <v>12</v>
      </c>
      <c r="H63" s="3">
        <v>56</v>
      </c>
      <c r="I63" s="57">
        <v>8.9099999999999995E-3</v>
      </c>
      <c r="J63" s="57">
        <v>8.8710000000000004E-3</v>
      </c>
      <c r="K63" s="58">
        <v>91661.2</v>
      </c>
      <c r="L63" s="58">
        <v>813.1</v>
      </c>
      <c r="M63" s="60">
        <v>23.12</v>
      </c>
    </row>
    <row r="64" spans="1:13" x14ac:dyDescent="0.35">
      <c r="A64" s="3">
        <v>57</v>
      </c>
      <c r="B64" s="57">
        <v>1.635E-2</v>
      </c>
      <c r="C64" s="57">
        <v>1.6216999999999999E-2</v>
      </c>
      <c r="D64" s="58">
        <v>85200.9</v>
      </c>
      <c r="E64" s="58">
        <v>1381.7</v>
      </c>
      <c r="F64" s="60">
        <v>17.78</v>
      </c>
      <c r="G64" s="3" t="s">
        <v>12</v>
      </c>
      <c r="H64" s="3">
        <v>57</v>
      </c>
      <c r="I64" s="57">
        <v>8.9269999999999992E-3</v>
      </c>
      <c r="J64" s="57">
        <v>8.8880000000000001E-3</v>
      </c>
      <c r="K64" s="58">
        <v>90848.1</v>
      </c>
      <c r="L64" s="58">
        <v>807.4</v>
      </c>
      <c r="M64" s="60">
        <v>22.32</v>
      </c>
    </row>
    <row r="65" spans="1:13" x14ac:dyDescent="0.35">
      <c r="A65" s="3">
        <v>58</v>
      </c>
      <c r="B65" s="57">
        <v>1.7985999999999999E-2</v>
      </c>
      <c r="C65" s="57">
        <v>1.7826000000000002E-2</v>
      </c>
      <c r="D65" s="58">
        <v>83819.199999999997</v>
      </c>
      <c r="E65" s="58">
        <v>1494.1</v>
      </c>
      <c r="F65" s="60">
        <v>17.07</v>
      </c>
      <c r="G65" s="3" t="s">
        <v>12</v>
      </c>
      <c r="H65" s="3">
        <v>58</v>
      </c>
      <c r="I65" s="57">
        <v>1.0413E-2</v>
      </c>
      <c r="J65" s="57">
        <v>1.0359E-2</v>
      </c>
      <c r="K65" s="58">
        <v>90040.7</v>
      </c>
      <c r="L65" s="58">
        <v>932.8</v>
      </c>
      <c r="M65" s="60">
        <v>21.51</v>
      </c>
    </row>
    <row r="66" spans="1:13" x14ac:dyDescent="0.35">
      <c r="A66" s="3">
        <v>59</v>
      </c>
      <c r="B66" s="57">
        <v>1.9578999999999999E-2</v>
      </c>
      <c r="C66" s="57">
        <v>1.9389E-2</v>
      </c>
      <c r="D66" s="58">
        <v>82325</v>
      </c>
      <c r="E66" s="58">
        <v>1596.2</v>
      </c>
      <c r="F66" s="60">
        <v>16.37</v>
      </c>
      <c r="G66" s="3" t="s">
        <v>12</v>
      </c>
      <c r="H66" s="3">
        <v>59</v>
      </c>
      <c r="I66" s="57">
        <v>1.1683000000000001E-2</v>
      </c>
      <c r="J66" s="57">
        <v>1.1615E-2</v>
      </c>
      <c r="K66" s="58">
        <v>89107.9</v>
      </c>
      <c r="L66" s="58">
        <v>1035</v>
      </c>
      <c r="M66" s="60">
        <v>20.73</v>
      </c>
    </row>
    <row r="67" spans="1:13" x14ac:dyDescent="0.35">
      <c r="A67" s="3">
        <v>60</v>
      </c>
      <c r="B67" s="57">
        <v>2.2252999999999998E-2</v>
      </c>
      <c r="C67" s="57">
        <v>2.2008E-2</v>
      </c>
      <c r="D67" s="58">
        <v>80728.800000000003</v>
      </c>
      <c r="E67" s="58">
        <v>1776.7</v>
      </c>
      <c r="F67" s="60">
        <v>15.68</v>
      </c>
      <c r="G67" s="3" t="s">
        <v>12</v>
      </c>
      <c r="H67" s="3">
        <v>60</v>
      </c>
      <c r="I67" s="57">
        <v>1.2222E-2</v>
      </c>
      <c r="J67" s="57">
        <v>1.2148000000000001E-2</v>
      </c>
      <c r="K67" s="58">
        <v>88072.9</v>
      </c>
      <c r="L67" s="58">
        <v>1069.9000000000001</v>
      </c>
      <c r="M67" s="60">
        <v>19.97</v>
      </c>
    </row>
    <row r="68" spans="1:13" x14ac:dyDescent="0.35">
      <c r="A68" s="3">
        <v>61</v>
      </c>
      <c r="B68" s="57">
        <v>2.3311999999999999E-2</v>
      </c>
      <c r="C68" s="57">
        <v>2.3043000000000001E-2</v>
      </c>
      <c r="D68" s="58">
        <v>78952.100000000006</v>
      </c>
      <c r="E68" s="58">
        <v>1819.3</v>
      </c>
      <c r="F68" s="60">
        <v>15.03</v>
      </c>
      <c r="G68" s="3" t="s">
        <v>12</v>
      </c>
      <c r="H68" s="3">
        <v>61</v>
      </c>
      <c r="I68" s="57">
        <v>1.286E-2</v>
      </c>
      <c r="J68" s="57">
        <v>1.2777999999999999E-2</v>
      </c>
      <c r="K68" s="58">
        <v>87003.1</v>
      </c>
      <c r="L68" s="58">
        <v>1111.7</v>
      </c>
      <c r="M68" s="60">
        <v>19.21</v>
      </c>
    </row>
    <row r="69" spans="1:13" x14ac:dyDescent="0.35">
      <c r="A69" s="3">
        <v>62</v>
      </c>
      <c r="B69" s="57">
        <v>2.5855E-2</v>
      </c>
      <c r="C69" s="57">
        <v>2.5526E-2</v>
      </c>
      <c r="D69" s="58">
        <v>77132.800000000003</v>
      </c>
      <c r="E69" s="58">
        <v>1968.9</v>
      </c>
      <c r="F69" s="60">
        <v>14.37</v>
      </c>
      <c r="G69" s="3" t="s">
        <v>12</v>
      </c>
      <c r="H69" s="3">
        <v>62</v>
      </c>
      <c r="I69" s="57">
        <v>1.4472E-2</v>
      </c>
      <c r="J69" s="57">
        <v>1.4368000000000001E-2</v>
      </c>
      <c r="K69" s="58">
        <v>85891.3</v>
      </c>
      <c r="L69" s="58">
        <v>1234.0999999999999</v>
      </c>
      <c r="M69" s="60">
        <v>18.45</v>
      </c>
    </row>
    <row r="70" spans="1:13" x14ac:dyDescent="0.35">
      <c r="A70" s="3">
        <v>63</v>
      </c>
      <c r="B70" s="57">
        <v>2.8368000000000001E-2</v>
      </c>
      <c r="C70" s="57">
        <v>2.7972E-2</v>
      </c>
      <c r="D70" s="58">
        <v>75164</v>
      </c>
      <c r="E70" s="58">
        <v>2102.5</v>
      </c>
      <c r="F70" s="60">
        <v>13.73</v>
      </c>
      <c r="G70" s="3" t="s">
        <v>12</v>
      </c>
      <c r="H70" s="3">
        <v>63</v>
      </c>
      <c r="I70" s="57">
        <v>1.5782999999999998E-2</v>
      </c>
      <c r="J70" s="57">
        <v>1.566E-2</v>
      </c>
      <c r="K70" s="58">
        <v>84657.3</v>
      </c>
      <c r="L70" s="58">
        <v>1325.7</v>
      </c>
      <c r="M70" s="60">
        <v>17.72</v>
      </c>
    </row>
    <row r="71" spans="1:13" x14ac:dyDescent="0.35">
      <c r="A71" s="3">
        <v>64</v>
      </c>
      <c r="B71" s="57">
        <v>3.1226E-2</v>
      </c>
      <c r="C71" s="57">
        <v>3.0745999999999999E-2</v>
      </c>
      <c r="D71" s="58">
        <v>73061.5</v>
      </c>
      <c r="E71" s="58">
        <v>2246.3000000000002</v>
      </c>
      <c r="F71" s="60">
        <v>13.11</v>
      </c>
      <c r="G71" s="3" t="s">
        <v>12</v>
      </c>
      <c r="H71" s="3">
        <v>64</v>
      </c>
      <c r="I71" s="57">
        <v>1.7205999999999999E-2</v>
      </c>
      <c r="J71" s="57">
        <v>1.7059000000000001E-2</v>
      </c>
      <c r="K71" s="58">
        <v>83331.600000000006</v>
      </c>
      <c r="L71" s="58">
        <v>1421.5</v>
      </c>
      <c r="M71" s="60">
        <v>16.989999999999998</v>
      </c>
    </row>
    <row r="72" spans="1:13" x14ac:dyDescent="0.35">
      <c r="A72" s="3">
        <v>65</v>
      </c>
      <c r="B72" s="57">
        <v>3.3265999999999997E-2</v>
      </c>
      <c r="C72" s="57">
        <v>3.2721E-2</v>
      </c>
      <c r="D72" s="58">
        <v>70815.199999999997</v>
      </c>
      <c r="E72" s="58">
        <v>2317.1999999999998</v>
      </c>
      <c r="F72" s="60">
        <v>12.51</v>
      </c>
      <c r="G72" s="3" t="s">
        <v>12</v>
      </c>
      <c r="H72" s="3">
        <v>65</v>
      </c>
      <c r="I72" s="57">
        <v>1.9140999999999998E-2</v>
      </c>
      <c r="J72" s="57">
        <v>1.8960000000000001E-2</v>
      </c>
      <c r="K72" s="58">
        <v>81910</v>
      </c>
      <c r="L72" s="58">
        <v>1553</v>
      </c>
      <c r="M72" s="60">
        <v>16.28</v>
      </c>
    </row>
    <row r="73" spans="1:13" x14ac:dyDescent="0.35">
      <c r="A73" s="3">
        <v>66</v>
      </c>
      <c r="B73" s="57">
        <v>3.7317999999999997E-2</v>
      </c>
      <c r="C73" s="57">
        <v>3.6634E-2</v>
      </c>
      <c r="D73" s="58">
        <v>68498</v>
      </c>
      <c r="E73" s="58">
        <v>2509.4</v>
      </c>
      <c r="F73" s="60">
        <v>11.92</v>
      </c>
      <c r="G73" s="3" t="s">
        <v>12</v>
      </c>
      <c r="H73" s="3">
        <v>66</v>
      </c>
      <c r="I73" s="57">
        <v>2.1058E-2</v>
      </c>
      <c r="J73" s="57">
        <v>2.0837999999999999E-2</v>
      </c>
      <c r="K73" s="58">
        <v>80357</v>
      </c>
      <c r="L73" s="58">
        <v>1674.5</v>
      </c>
      <c r="M73" s="60">
        <v>15.58</v>
      </c>
    </row>
    <row r="74" spans="1:13" x14ac:dyDescent="0.35">
      <c r="A74" s="3">
        <v>67</v>
      </c>
      <c r="B74" s="57">
        <v>4.0878999999999999E-2</v>
      </c>
      <c r="C74" s="57">
        <v>4.0059999999999998E-2</v>
      </c>
      <c r="D74" s="58">
        <v>65988.7</v>
      </c>
      <c r="E74" s="58">
        <v>2643.5</v>
      </c>
      <c r="F74" s="60">
        <v>11.35</v>
      </c>
      <c r="G74" s="3" t="s">
        <v>12</v>
      </c>
      <c r="H74" s="3">
        <v>67</v>
      </c>
      <c r="I74" s="57">
        <v>2.2925000000000001E-2</v>
      </c>
      <c r="J74" s="57">
        <v>2.2665000000000001E-2</v>
      </c>
      <c r="K74" s="58">
        <v>78682.5</v>
      </c>
      <c r="L74" s="58">
        <v>1783.3</v>
      </c>
      <c r="M74" s="60">
        <v>14.9</v>
      </c>
    </row>
    <row r="75" spans="1:13" x14ac:dyDescent="0.35">
      <c r="A75" s="3">
        <v>68</v>
      </c>
      <c r="B75" s="57">
        <v>4.3268000000000001E-2</v>
      </c>
      <c r="C75" s="57">
        <v>4.2352000000000001E-2</v>
      </c>
      <c r="D75" s="58">
        <v>63345.1</v>
      </c>
      <c r="E75" s="58">
        <v>2682.8</v>
      </c>
      <c r="F75" s="60">
        <v>10.81</v>
      </c>
      <c r="G75" s="3" t="s">
        <v>12</v>
      </c>
      <c r="H75" s="3">
        <v>68</v>
      </c>
      <c r="I75" s="57">
        <v>2.4594999999999999E-2</v>
      </c>
      <c r="J75" s="57">
        <v>2.4296000000000002E-2</v>
      </c>
      <c r="K75" s="58">
        <v>76899.199999999997</v>
      </c>
      <c r="L75" s="58">
        <v>1868.3</v>
      </c>
      <c r="M75" s="60">
        <v>14.24</v>
      </c>
    </row>
    <row r="76" spans="1:13" x14ac:dyDescent="0.35">
      <c r="A76" s="3">
        <v>69</v>
      </c>
      <c r="B76" s="57">
        <v>4.9381000000000001E-2</v>
      </c>
      <c r="C76" s="57">
        <v>4.8191999999999999E-2</v>
      </c>
      <c r="D76" s="58">
        <v>60662.400000000001</v>
      </c>
      <c r="E76" s="58">
        <v>2923.4</v>
      </c>
      <c r="F76" s="60">
        <v>10.26</v>
      </c>
      <c r="G76" s="3" t="s">
        <v>12</v>
      </c>
      <c r="H76" s="3">
        <v>69</v>
      </c>
      <c r="I76" s="57">
        <v>2.6828999999999999E-2</v>
      </c>
      <c r="J76" s="57">
        <v>2.6474000000000001E-2</v>
      </c>
      <c r="K76" s="58">
        <v>75030.8</v>
      </c>
      <c r="L76" s="58">
        <v>1986.3</v>
      </c>
      <c r="M76" s="60">
        <v>13.58</v>
      </c>
    </row>
    <row r="77" spans="1:13" x14ac:dyDescent="0.35">
      <c r="A77" s="3">
        <v>70</v>
      </c>
      <c r="B77" s="57">
        <v>5.2454000000000001E-2</v>
      </c>
      <c r="C77" s="57">
        <v>5.1114E-2</v>
      </c>
      <c r="D77" s="58">
        <v>57738.9</v>
      </c>
      <c r="E77" s="58">
        <v>2951.3</v>
      </c>
      <c r="F77" s="60">
        <v>9.76</v>
      </c>
      <c r="G77" s="3" t="s">
        <v>12</v>
      </c>
      <c r="H77" s="3">
        <v>70</v>
      </c>
      <c r="I77" s="57">
        <v>3.0991000000000001E-2</v>
      </c>
      <c r="J77" s="57">
        <v>3.0518E-2</v>
      </c>
      <c r="K77" s="58">
        <v>73044.5</v>
      </c>
      <c r="L77" s="58">
        <v>2229.1999999999998</v>
      </c>
      <c r="M77" s="60">
        <v>12.93</v>
      </c>
    </row>
    <row r="78" spans="1:13" x14ac:dyDescent="0.35">
      <c r="A78" s="3">
        <v>71</v>
      </c>
      <c r="B78" s="57">
        <v>5.8581000000000001E-2</v>
      </c>
      <c r="C78" s="57">
        <v>5.6913999999999999E-2</v>
      </c>
      <c r="D78" s="58">
        <v>54787.7</v>
      </c>
      <c r="E78" s="58">
        <v>3118.2</v>
      </c>
      <c r="F78" s="60">
        <v>9.26</v>
      </c>
      <c r="G78" s="3" t="s">
        <v>12</v>
      </c>
      <c r="H78" s="3">
        <v>71</v>
      </c>
      <c r="I78" s="57">
        <v>3.2016000000000003E-2</v>
      </c>
      <c r="J78" s="57">
        <v>3.1511999999999998E-2</v>
      </c>
      <c r="K78" s="58">
        <v>70815.3</v>
      </c>
      <c r="L78" s="58">
        <v>2231.5</v>
      </c>
      <c r="M78" s="60">
        <v>12.32</v>
      </c>
    </row>
    <row r="79" spans="1:13" x14ac:dyDescent="0.35">
      <c r="A79" s="3">
        <v>72</v>
      </c>
      <c r="B79" s="57">
        <v>6.4380000000000007E-2</v>
      </c>
      <c r="C79" s="57">
        <v>6.2371999999999997E-2</v>
      </c>
      <c r="D79" s="58">
        <v>51669.5</v>
      </c>
      <c r="E79" s="58">
        <v>3222.7</v>
      </c>
      <c r="F79" s="60">
        <v>8.7799999999999994</v>
      </c>
      <c r="G79" s="3" t="s">
        <v>12</v>
      </c>
      <c r="H79" s="3">
        <v>72</v>
      </c>
      <c r="I79" s="57">
        <v>3.6249000000000003E-2</v>
      </c>
      <c r="J79" s="57">
        <v>3.5603000000000003E-2</v>
      </c>
      <c r="K79" s="58">
        <v>68583.8</v>
      </c>
      <c r="L79" s="58">
        <v>2441.8000000000002</v>
      </c>
      <c r="M79" s="60">
        <v>11.71</v>
      </c>
    </row>
    <row r="80" spans="1:13" x14ac:dyDescent="0.35">
      <c r="A80" s="3">
        <v>73</v>
      </c>
      <c r="B80" s="57">
        <v>6.7625000000000005E-2</v>
      </c>
      <c r="C80" s="57">
        <v>6.5412999999999999E-2</v>
      </c>
      <c r="D80" s="58">
        <v>48446.8</v>
      </c>
      <c r="E80" s="58">
        <v>3169.1</v>
      </c>
      <c r="F80" s="60">
        <v>8.33</v>
      </c>
      <c r="G80" s="3" t="s">
        <v>12</v>
      </c>
      <c r="H80" s="3">
        <v>73</v>
      </c>
      <c r="I80" s="57">
        <v>3.8762999999999999E-2</v>
      </c>
      <c r="J80" s="57">
        <v>3.8025999999999997E-2</v>
      </c>
      <c r="K80" s="58">
        <v>66142</v>
      </c>
      <c r="L80" s="58">
        <v>2515.1</v>
      </c>
      <c r="M80" s="60">
        <v>11.12</v>
      </c>
    </row>
    <row r="81" spans="1:13" x14ac:dyDescent="0.35">
      <c r="A81" s="3">
        <v>74</v>
      </c>
      <c r="B81" s="57">
        <v>7.6325000000000004E-2</v>
      </c>
      <c r="C81" s="57">
        <v>7.3520000000000002E-2</v>
      </c>
      <c r="D81" s="58">
        <v>45277.7</v>
      </c>
      <c r="E81" s="58">
        <v>3328.8</v>
      </c>
      <c r="F81" s="60">
        <v>7.88</v>
      </c>
      <c r="G81" s="3" t="s">
        <v>12</v>
      </c>
      <c r="H81" s="3">
        <v>74</v>
      </c>
      <c r="I81" s="57">
        <v>4.2152000000000002E-2</v>
      </c>
      <c r="J81" s="57">
        <v>4.1281999999999999E-2</v>
      </c>
      <c r="K81" s="58">
        <v>63626.8</v>
      </c>
      <c r="L81" s="58">
        <v>2626.6</v>
      </c>
      <c r="M81" s="60">
        <v>10.54</v>
      </c>
    </row>
    <row r="82" spans="1:13" x14ac:dyDescent="0.35">
      <c r="A82" s="3">
        <v>75</v>
      </c>
      <c r="B82" s="57">
        <v>8.4258E-2</v>
      </c>
      <c r="C82" s="57">
        <v>8.0851000000000006E-2</v>
      </c>
      <c r="D82" s="58">
        <v>41948.9</v>
      </c>
      <c r="E82" s="58">
        <v>3391.6</v>
      </c>
      <c r="F82" s="60">
        <v>7.47</v>
      </c>
      <c r="G82" s="3" t="s">
        <v>12</v>
      </c>
      <c r="H82" s="3">
        <v>75</v>
      </c>
      <c r="I82" s="57">
        <v>4.589E-2</v>
      </c>
      <c r="J82" s="57">
        <v>4.4860999999999998E-2</v>
      </c>
      <c r="K82" s="58">
        <v>61000.2</v>
      </c>
      <c r="L82" s="58">
        <v>2736.5</v>
      </c>
      <c r="M82" s="60">
        <v>9.98</v>
      </c>
    </row>
    <row r="83" spans="1:13" x14ac:dyDescent="0.35">
      <c r="A83" s="3">
        <v>76</v>
      </c>
      <c r="B83" s="57">
        <v>9.0144000000000002E-2</v>
      </c>
      <c r="C83" s="57">
        <v>8.6255999999999999E-2</v>
      </c>
      <c r="D83" s="58">
        <v>38557.300000000003</v>
      </c>
      <c r="E83" s="58">
        <v>3325.8</v>
      </c>
      <c r="F83" s="60">
        <v>7.08</v>
      </c>
      <c r="G83" s="3" t="s">
        <v>12</v>
      </c>
      <c r="H83" s="3">
        <v>76</v>
      </c>
      <c r="I83" s="57">
        <v>5.1313999999999999E-2</v>
      </c>
      <c r="J83" s="57">
        <v>5.0030999999999999E-2</v>
      </c>
      <c r="K83" s="58">
        <v>58263.7</v>
      </c>
      <c r="L83" s="58">
        <v>2915</v>
      </c>
      <c r="M83" s="60">
        <v>9.42</v>
      </c>
    </row>
    <row r="84" spans="1:13" x14ac:dyDescent="0.35">
      <c r="A84" s="3">
        <v>77</v>
      </c>
      <c r="B84" s="57">
        <v>0.10055699999999999</v>
      </c>
      <c r="C84" s="57">
        <v>9.5742999999999995E-2</v>
      </c>
      <c r="D84" s="58">
        <v>35231.5</v>
      </c>
      <c r="E84" s="58">
        <v>3373.2</v>
      </c>
      <c r="F84" s="60">
        <v>6.7</v>
      </c>
      <c r="G84" s="3" t="s">
        <v>12</v>
      </c>
      <c r="H84" s="3">
        <v>77</v>
      </c>
      <c r="I84" s="57">
        <v>5.6270000000000001E-2</v>
      </c>
      <c r="J84" s="57">
        <v>5.4730000000000001E-2</v>
      </c>
      <c r="K84" s="58">
        <v>55348.800000000003</v>
      </c>
      <c r="L84" s="58">
        <v>3029.3</v>
      </c>
      <c r="M84" s="60">
        <v>8.89</v>
      </c>
    </row>
    <row r="85" spans="1:13" x14ac:dyDescent="0.35">
      <c r="A85" s="3">
        <v>78</v>
      </c>
      <c r="B85" s="57">
        <v>0.108212</v>
      </c>
      <c r="C85" s="57">
        <v>0.102658</v>
      </c>
      <c r="D85" s="58">
        <v>31858.3</v>
      </c>
      <c r="E85" s="58">
        <v>3270.5</v>
      </c>
      <c r="F85" s="60">
        <v>6.36</v>
      </c>
      <c r="G85" s="3" t="s">
        <v>12</v>
      </c>
      <c r="H85" s="3">
        <v>78</v>
      </c>
      <c r="I85" s="57">
        <v>6.0434000000000002E-2</v>
      </c>
      <c r="J85" s="57">
        <v>5.8661999999999999E-2</v>
      </c>
      <c r="K85" s="58">
        <v>52319.5</v>
      </c>
      <c r="L85" s="58">
        <v>3069.2</v>
      </c>
      <c r="M85" s="60">
        <v>8.3800000000000008</v>
      </c>
    </row>
    <row r="86" spans="1:13" x14ac:dyDescent="0.35">
      <c r="A86" s="3">
        <v>79</v>
      </c>
      <c r="B86" s="57">
        <v>0.114886</v>
      </c>
      <c r="C86" s="57">
        <v>0.10864500000000001</v>
      </c>
      <c r="D86" s="58">
        <v>28587.8</v>
      </c>
      <c r="E86" s="58">
        <v>3105.9</v>
      </c>
      <c r="F86" s="60">
        <v>6.03</v>
      </c>
      <c r="G86" s="3" t="s">
        <v>12</v>
      </c>
      <c r="H86" s="3">
        <v>79</v>
      </c>
      <c r="I86" s="57">
        <v>6.8184999999999996E-2</v>
      </c>
      <c r="J86" s="57">
        <v>6.5936999999999996E-2</v>
      </c>
      <c r="K86" s="58">
        <v>49250.3</v>
      </c>
      <c r="L86" s="58">
        <v>3247.4</v>
      </c>
      <c r="M86" s="60">
        <v>7.87</v>
      </c>
    </row>
    <row r="87" spans="1:13" x14ac:dyDescent="0.35">
      <c r="A87" s="3">
        <v>80</v>
      </c>
      <c r="B87" s="57">
        <v>0.12601000000000001</v>
      </c>
      <c r="C87" s="57">
        <v>0.11854199999999999</v>
      </c>
      <c r="D87" s="58">
        <v>25481.9</v>
      </c>
      <c r="E87" s="58">
        <v>3020.7</v>
      </c>
      <c r="F87" s="60">
        <v>5.7</v>
      </c>
      <c r="G87" s="3" t="s">
        <v>12</v>
      </c>
      <c r="H87" s="3">
        <v>80</v>
      </c>
      <c r="I87" s="57">
        <v>7.5897999999999993E-2</v>
      </c>
      <c r="J87" s="57">
        <v>7.3122999999999994E-2</v>
      </c>
      <c r="K87" s="58">
        <v>46002.9</v>
      </c>
      <c r="L87" s="58">
        <v>3363.9</v>
      </c>
      <c r="M87" s="60">
        <v>7.39</v>
      </c>
    </row>
    <row r="88" spans="1:13" x14ac:dyDescent="0.35">
      <c r="A88" s="3">
        <v>81</v>
      </c>
      <c r="B88" s="57">
        <v>0.13553399999999999</v>
      </c>
      <c r="C88" s="57">
        <v>0.12693199999999999</v>
      </c>
      <c r="D88" s="58">
        <v>22461.200000000001</v>
      </c>
      <c r="E88" s="58">
        <v>2851</v>
      </c>
      <c r="F88" s="60">
        <v>5.4</v>
      </c>
      <c r="G88" s="3" t="s">
        <v>12</v>
      </c>
      <c r="H88" s="3">
        <v>81</v>
      </c>
      <c r="I88" s="57">
        <v>8.3946000000000007E-2</v>
      </c>
      <c r="J88" s="57">
        <v>8.0564999999999998E-2</v>
      </c>
      <c r="K88" s="58">
        <v>42639.1</v>
      </c>
      <c r="L88" s="58">
        <v>3435.2</v>
      </c>
      <c r="M88" s="60">
        <v>6.93</v>
      </c>
    </row>
    <row r="89" spans="1:13" x14ac:dyDescent="0.35">
      <c r="A89" s="3">
        <v>82</v>
      </c>
      <c r="B89" s="57">
        <v>0.14330399999999999</v>
      </c>
      <c r="C89" s="57">
        <v>0.13372300000000001</v>
      </c>
      <c r="D89" s="58">
        <v>19610.2</v>
      </c>
      <c r="E89" s="58">
        <v>2622.3</v>
      </c>
      <c r="F89" s="60">
        <v>5.12</v>
      </c>
      <c r="G89" s="3" t="s">
        <v>12</v>
      </c>
      <c r="H89" s="3">
        <v>82</v>
      </c>
      <c r="I89" s="57">
        <v>9.4024999999999997E-2</v>
      </c>
      <c r="J89" s="57">
        <v>8.9802999999999994E-2</v>
      </c>
      <c r="K89" s="58">
        <v>39203.800000000003</v>
      </c>
      <c r="L89" s="58">
        <v>3520.6</v>
      </c>
      <c r="M89" s="60">
        <v>6.49</v>
      </c>
    </row>
    <row r="90" spans="1:13" x14ac:dyDescent="0.35">
      <c r="A90" s="3">
        <v>83</v>
      </c>
      <c r="B90" s="57">
        <v>0.15626399999999999</v>
      </c>
      <c r="C90" s="57">
        <v>0.14494000000000001</v>
      </c>
      <c r="D90" s="58">
        <v>16987.8</v>
      </c>
      <c r="E90" s="58">
        <v>2462.1999999999998</v>
      </c>
      <c r="F90" s="60">
        <v>4.83</v>
      </c>
      <c r="G90" s="3" t="s">
        <v>12</v>
      </c>
      <c r="H90" s="3">
        <v>83</v>
      </c>
      <c r="I90" s="57">
        <v>0.101699</v>
      </c>
      <c r="J90" s="57">
        <v>9.6778000000000003E-2</v>
      </c>
      <c r="K90" s="58">
        <v>35683.199999999997</v>
      </c>
      <c r="L90" s="58">
        <v>3453.4</v>
      </c>
      <c r="M90" s="60">
        <v>6.08</v>
      </c>
    </row>
    <row r="91" spans="1:13" x14ac:dyDescent="0.35">
      <c r="A91" s="3">
        <v>84</v>
      </c>
      <c r="B91" s="57">
        <v>0.170433</v>
      </c>
      <c r="C91" s="57">
        <v>0.15705</v>
      </c>
      <c r="D91" s="58">
        <v>14525.6</v>
      </c>
      <c r="E91" s="58">
        <v>2281.1999999999998</v>
      </c>
      <c r="F91" s="60">
        <v>4.5599999999999996</v>
      </c>
      <c r="G91" s="3" t="s">
        <v>12</v>
      </c>
      <c r="H91" s="3">
        <v>84</v>
      </c>
      <c r="I91" s="57">
        <v>0.114368</v>
      </c>
      <c r="J91" s="57">
        <v>0.108182</v>
      </c>
      <c r="K91" s="58">
        <v>32229.9</v>
      </c>
      <c r="L91" s="58">
        <v>3486.7</v>
      </c>
      <c r="M91" s="60">
        <v>5.68</v>
      </c>
    </row>
    <row r="92" spans="1:13" x14ac:dyDescent="0.35">
      <c r="A92" s="3">
        <v>85</v>
      </c>
      <c r="B92" s="57">
        <v>0.18764600000000001</v>
      </c>
      <c r="C92" s="57">
        <v>0.17155000000000001</v>
      </c>
      <c r="D92" s="58">
        <v>12244.4</v>
      </c>
      <c r="E92" s="58">
        <v>2100.5</v>
      </c>
      <c r="F92" s="60">
        <v>4.32</v>
      </c>
      <c r="G92" s="3" t="s">
        <v>12</v>
      </c>
      <c r="H92" s="3">
        <v>85</v>
      </c>
      <c r="I92" s="57">
        <v>0.12720699999999999</v>
      </c>
      <c r="J92" s="57">
        <v>0.1196</v>
      </c>
      <c r="K92" s="58">
        <v>28743.200000000001</v>
      </c>
      <c r="L92" s="58">
        <v>3437.7</v>
      </c>
      <c r="M92" s="60">
        <v>5.31</v>
      </c>
    </row>
    <row r="93" spans="1:13" x14ac:dyDescent="0.35">
      <c r="A93" s="3">
        <v>86</v>
      </c>
      <c r="B93" s="57">
        <v>0.199074</v>
      </c>
      <c r="C93" s="57">
        <v>0.18105299999999999</v>
      </c>
      <c r="D93" s="58">
        <v>10143.9</v>
      </c>
      <c r="E93" s="58">
        <v>1836.6</v>
      </c>
      <c r="F93" s="60">
        <v>4.1100000000000003</v>
      </c>
      <c r="G93" s="3" t="s">
        <v>12</v>
      </c>
      <c r="H93" s="3">
        <v>86</v>
      </c>
      <c r="I93" s="57">
        <v>0.14172899999999999</v>
      </c>
      <c r="J93" s="57">
        <v>0.13235</v>
      </c>
      <c r="K93" s="58">
        <v>25305.5</v>
      </c>
      <c r="L93" s="58">
        <v>3349.2</v>
      </c>
      <c r="M93" s="60">
        <v>4.97</v>
      </c>
    </row>
    <row r="94" spans="1:13" x14ac:dyDescent="0.35">
      <c r="A94" s="3">
        <v>87</v>
      </c>
      <c r="B94" s="57">
        <v>0.213085</v>
      </c>
      <c r="C94" s="57">
        <v>0.19256799999999999</v>
      </c>
      <c r="D94" s="58">
        <v>8307.2999999999993</v>
      </c>
      <c r="E94" s="58">
        <v>1599.7</v>
      </c>
      <c r="F94" s="60">
        <v>3.91</v>
      </c>
      <c r="G94" s="3" t="s">
        <v>12</v>
      </c>
      <c r="H94" s="3">
        <v>87</v>
      </c>
      <c r="I94" s="57">
        <v>0.15356400000000001</v>
      </c>
      <c r="J94" s="57">
        <v>0.14261399999999999</v>
      </c>
      <c r="K94" s="58">
        <v>21956.3</v>
      </c>
      <c r="L94" s="58">
        <v>3131.3</v>
      </c>
      <c r="M94" s="60">
        <v>4.6500000000000004</v>
      </c>
    </row>
    <row r="95" spans="1:13" x14ac:dyDescent="0.35">
      <c r="A95" s="3">
        <v>88</v>
      </c>
      <c r="B95" s="57">
        <v>0.23317099999999999</v>
      </c>
      <c r="C95" s="57">
        <v>0.20882500000000001</v>
      </c>
      <c r="D95" s="58">
        <v>6707.6</v>
      </c>
      <c r="E95" s="58">
        <v>1400.7</v>
      </c>
      <c r="F95" s="60">
        <v>3.72</v>
      </c>
      <c r="G95" s="3" t="s">
        <v>12</v>
      </c>
      <c r="H95" s="3">
        <v>88</v>
      </c>
      <c r="I95" s="57">
        <v>0.17288400000000001</v>
      </c>
      <c r="J95" s="57">
        <v>0.15912899999999999</v>
      </c>
      <c r="K95" s="58">
        <v>18825</v>
      </c>
      <c r="L95" s="58">
        <v>2995.6</v>
      </c>
      <c r="M95" s="60">
        <v>4.34</v>
      </c>
    </row>
    <row r="96" spans="1:13" x14ac:dyDescent="0.35">
      <c r="A96" s="3">
        <v>89</v>
      </c>
      <c r="B96" s="57">
        <v>0.24112800000000001</v>
      </c>
      <c r="C96" s="57">
        <v>0.21518399999999999</v>
      </c>
      <c r="D96" s="58">
        <v>5306.9</v>
      </c>
      <c r="E96" s="58">
        <v>1142</v>
      </c>
      <c r="F96" s="60">
        <v>3.58</v>
      </c>
      <c r="G96" s="3" t="s">
        <v>12</v>
      </c>
      <c r="H96" s="3">
        <v>89</v>
      </c>
      <c r="I96" s="57">
        <v>0.19242500000000001</v>
      </c>
      <c r="J96" s="57">
        <v>0.175536</v>
      </c>
      <c r="K96" s="58">
        <v>15829.4</v>
      </c>
      <c r="L96" s="58">
        <v>2778.6</v>
      </c>
      <c r="M96" s="60">
        <v>4.0599999999999996</v>
      </c>
    </row>
    <row r="97" spans="1:13" x14ac:dyDescent="0.35">
      <c r="A97" s="3">
        <v>90</v>
      </c>
      <c r="B97" s="57">
        <v>0.248636</v>
      </c>
      <c r="C97" s="57">
        <v>0.22114400000000001</v>
      </c>
      <c r="D97" s="58">
        <v>4164.8999999999996</v>
      </c>
      <c r="E97" s="58">
        <v>921</v>
      </c>
      <c r="F97" s="60">
        <v>3.42</v>
      </c>
      <c r="G97" s="3" t="s">
        <v>12</v>
      </c>
      <c r="H97" s="3">
        <v>90</v>
      </c>
      <c r="I97" s="57">
        <v>0.198687</v>
      </c>
      <c r="J97" s="57">
        <v>0.180732</v>
      </c>
      <c r="K97" s="58">
        <v>13050.8</v>
      </c>
      <c r="L97" s="58">
        <v>2358.6999999999998</v>
      </c>
      <c r="M97" s="60">
        <v>3.82</v>
      </c>
    </row>
    <row r="98" spans="1:13" x14ac:dyDescent="0.35">
      <c r="A98" s="3">
        <v>91</v>
      </c>
      <c r="B98" s="57">
        <v>0.25952999999999998</v>
      </c>
      <c r="C98" s="57">
        <v>0.22972000000000001</v>
      </c>
      <c r="D98" s="58">
        <v>3243.9</v>
      </c>
      <c r="E98" s="58">
        <v>745.2</v>
      </c>
      <c r="F98" s="60">
        <v>3.25</v>
      </c>
      <c r="G98" s="3" t="s">
        <v>12</v>
      </c>
      <c r="H98" s="3">
        <v>91</v>
      </c>
      <c r="I98" s="57">
        <v>0.23074800000000001</v>
      </c>
      <c r="J98" s="57">
        <v>0.20688000000000001</v>
      </c>
      <c r="K98" s="58">
        <v>10692.1</v>
      </c>
      <c r="L98" s="58">
        <v>2212</v>
      </c>
      <c r="M98" s="60">
        <v>3.55</v>
      </c>
    </row>
    <row r="99" spans="1:13" x14ac:dyDescent="0.35">
      <c r="A99" s="3">
        <v>92</v>
      </c>
      <c r="B99" s="57">
        <v>0.26771099999999998</v>
      </c>
      <c r="C99" s="57">
        <v>0.23610700000000001</v>
      </c>
      <c r="D99" s="58">
        <v>2498.6999999999998</v>
      </c>
      <c r="E99" s="58">
        <v>590</v>
      </c>
      <c r="F99" s="60">
        <v>3.07</v>
      </c>
      <c r="G99" s="3" t="s">
        <v>12</v>
      </c>
      <c r="H99" s="3">
        <v>92</v>
      </c>
      <c r="I99" s="57">
        <v>0.24263399999999999</v>
      </c>
      <c r="J99" s="57">
        <v>0.21638299999999999</v>
      </c>
      <c r="K99" s="58">
        <v>8480.1</v>
      </c>
      <c r="L99" s="58">
        <v>1835</v>
      </c>
      <c r="M99" s="60">
        <v>3.35</v>
      </c>
    </row>
    <row r="100" spans="1:13" x14ac:dyDescent="0.35">
      <c r="A100" s="3">
        <v>93</v>
      </c>
      <c r="B100" s="57">
        <v>0.29473700000000003</v>
      </c>
      <c r="C100" s="57">
        <v>0.25688100000000003</v>
      </c>
      <c r="D100" s="58">
        <v>1908.7</v>
      </c>
      <c r="E100" s="58">
        <v>490.3</v>
      </c>
      <c r="F100" s="60">
        <v>2.86</v>
      </c>
      <c r="G100" s="3" t="s">
        <v>12</v>
      </c>
      <c r="H100" s="3">
        <v>93</v>
      </c>
      <c r="I100" s="57">
        <v>0.27238800000000002</v>
      </c>
      <c r="J100" s="57">
        <v>0.23973700000000001</v>
      </c>
      <c r="K100" s="58">
        <v>6645.2</v>
      </c>
      <c r="L100" s="58">
        <v>1593.1</v>
      </c>
      <c r="M100" s="60">
        <v>3.14</v>
      </c>
    </row>
    <row r="101" spans="1:13" x14ac:dyDescent="0.35">
      <c r="A101" s="3">
        <v>94</v>
      </c>
      <c r="B101" s="57">
        <v>0.29178900000000002</v>
      </c>
      <c r="C101" s="57">
        <v>0.254639</v>
      </c>
      <c r="D101" s="58">
        <v>1418.4</v>
      </c>
      <c r="E101" s="58">
        <v>361.2</v>
      </c>
      <c r="F101" s="60">
        <v>2.68</v>
      </c>
      <c r="G101" s="3" t="s">
        <v>12</v>
      </c>
      <c r="H101" s="3">
        <v>94</v>
      </c>
      <c r="I101" s="57">
        <v>0.30038599999999999</v>
      </c>
      <c r="J101" s="57">
        <v>0.26116099999999998</v>
      </c>
      <c r="K101" s="58">
        <v>5052.1000000000004</v>
      </c>
      <c r="L101" s="58">
        <v>1319.4</v>
      </c>
      <c r="M101" s="60">
        <v>2.97</v>
      </c>
    </row>
    <row r="102" spans="1:13" x14ac:dyDescent="0.35">
      <c r="A102" s="3">
        <v>95</v>
      </c>
      <c r="B102" s="57">
        <v>0.39952700000000002</v>
      </c>
      <c r="C102" s="57">
        <v>0.333005</v>
      </c>
      <c r="D102" s="58">
        <v>1057.2</v>
      </c>
      <c r="E102" s="58">
        <v>352.1</v>
      </c>
      <c r="F102" s="60">
        <v>2.42</v>
      </c>
      <c r="G102" s="3" t="s">
        <v>12</v>
      </c>
      <c r="H102" s="3">
        <v>95</v>
      </c>
      <c r="I102" s="57">
        <v>0.290244</v>
      </c>
      <c r="J102" s="57">
        <v>0.25346099999999999</v>
      </c>
      <c r="K102" s="58">
        <v>3732.7</v>
      </c>
      <c r="L102" s="58">
        <v>946.1</v>
      </c>
      <c r="M102" s="60">
        <v>2.84</v>
      </c>
    </row>
    <row r="103" spans="1:13" x14ac:dyDescent="0.35">
      <c r="A103" s="3">
        <v>96</v>
      </c>
      <c r="B103" s="57">
        <v>0.380328</v>
      </c>
      <c r="C103" s="57">
        <v>0.31955899999999998</v>
      </c>
      <c r="D103" s="58">
        <v>705.2</v>
      </c>
      <c r="E103" s="58">
        <v>225.3</v>
      </c>
      <c r="F103" s="60">
        <v>2.38</v>
      </c>
      <c r="G103" s="3" t="s">
        <v>12</v>
      </c>
      <c r="H103" s="3">
        <v>96</v>
      </c>
      <c r="I103" s="57">
        <v>0.311081</v>
      </c>
      <c r="J103" s="57">
        <v>0.269208</v>
      </c>
      <c r="K103" s="58">
        <v>2786.6</v>
      </c>
      <c r="L103" s="58">
        <v>750.2</v>
      </c>
      <c r="M103" s="60">
        <v>2.64</v>
      </c>
    </row>
    <row r="104" spans="1:13" x14ac:dyDescent="0.35">
      <c r="A104" s="3">
        <v>97</v>
      </c>
      <c r="B104" s="57">
        <v>0.34482800000000002</v>
      </c>
      <c r="C104" s="57">
        <v>0.29411799999999999</v>
      </c>
      <c r="D104" s="58">
        <v>479.8</v>
      </c>
      <c r="E104" s="58">
        <v>141.1</v>
      </c>
      <c r="F104" s="60">
        <v>2.2599999999999998</v>
      </c>
      <c r="G104" s="3" t="s">
        <v>12</v>
      </c>
      <c r="H104" s="3">
        <v>97</v>
      </c>
      <c r="I104" s="57">
        <v>0.36239500000000002</v>
      </c>
      <c r="J104" s="57">
        <v>0.30680299999999999</v>
      </c>
      <c r="K104" s="58">
        <v>2036.4</v>
      </c>
      <c r="L104" s="58">
        <v>624.79999999999995</v>
      </c>
      <c r="M104" s="60">
        <v>2.4300000000000002</v>
      </c>
    </row>
    <row r="105" spans="1:13" x14ac:dyDescent="0.35">
      <c r="A105" s="3">
        <v>98</v>
      </c>
      <c r="B105" s="57">
        <v>0.53097300000000003</v>
      </c>
      <c r="C105" s="57">
        <v>0.41958000000000001</v>
      </c>
      <c r="D105" s="58">
        <v>338.7</v>
      </c>
      <c r="E105" s="58">
        <v>142.1</v>
      </c>
      <c r="F105" s="60">
        <v>2</v>
      </c>
      <c r="G105" s="3" t="s">
        <v>12</v>
      </c>
      <c r="H105" s="3">
        <v>98</v>
      </c>
      <c r="I105" s="57">
        <v>0.39238400000000001</v>
      </c>
      <c r="J105" s="57">
        <v>0.32802799999999999</v>
      </c>
      <c r="K105" s="58">
        <v>1411.6</v>
      </c>
      <c r="L105" s="58">
        <v>463.1</v>
      </c>
      <c r="M105" s="60">
        <v>2.2799999999999998</v>
      </c>
    </row>
    <row r="106" spans="1:13" x14ac:dyDescent="0.35">
      <c r="A106" s="3">
        <v>99</v>
      </c>
      <c r="B106" s="57">
        <v>0.39344299999999999</v>
      </c>
      <c r="C106" s="57">
        <v>0.32876699999999998</v>
      </c>
      <c r="D106" s="58">
        <v>196.6</v>
      </c>
      <c r="E106" s="58">
        <v>64.599999999999994</v>
      </c>
      <c r="F106" s="60">
        <v>2.08</v>
      </c>
      <c r="G106" s="3" t="s">
        <v>12</v>
      </c>
      <c r="H106" s="3">
        <v>99</v>
      </c>
      <c r="I106" s="57">
        <v>0.36274499999999998</v>
      </c>
      <c r="J106" s="57">
        <v>0.30705399999999999</v>
      </c>
      <c r="K106" s="58">
        <v>948.6</v>
      </c>
      <c r="L106" s="58">
        <v>291.3</v>
      </c>
      <c r="M106" s="60">
        <v>2.15</v>
      </c>
    </row>
    <row r="107" spans="1:13" x14ac:dyDescent="0.35">
      <c r="A107" s="3">
        <v>100</v>
      </c>
      <c r="B107" s="3">
        <v>0.5</v>
      </c>
      <c r="C107" s="3">
        <v>0.4</v>
      </c>
      <c r="D107" s="3">
        <v>132</v>
      </c>
      <c r="E107" s="3">
        <v>52.8</v>
      </c>
      <c r="F107" s="3">
        <v>1.85</v>
      </c>
      <c r="G107" s="3" t="s">
        <v>12</v>
      </c>
      <c r="H107" s="3">
        <v>100</v>
      </c>
      <c r="I107" s="3">
        <v>0.48659000000000002</v>
      </c>
      <c r="J107" s="3">
        <v>0.39137100000000002</v>
      </c>
      <c r="K107" s="3">
        <v>657.3</v>
      </c>
      <c r="L107" s="3">
        <v>257.3</v>
      </c>
      <c r="M107" s="3">
        <v>1.88</v>
      </c>
    </row>
  </sheetData>
  <pageMargins left="0.7" right="0.7" top="0.75" bottom="0.75" header="0.3" footer="0.3"/>
  <pageSetup paperSize="9"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14</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1.2012E-2</v>
      </c>
      <c r="C7" s="57">
        <v>1.1939999999999999E-2</v>
      </c>
      <c r="D7" s="58">
        <v>100000</v>
      </c>
      <c r="E7" s="58">
        <v>1194</v>
      </c>
      <c r="F7" s="60">
        <v>69.599999999999994</v>
      </c>
      <c r="G7" s="3" t="s">
        <v>12</v>
      </c>
      <c r="H7" s="3">
        <v>0</v>
      </c>
      <c r="I7" s="57">
        <v>9.0699999999999999E-3</v>
      </c>
      <c r="J7" s="57">
        <v>9.0290000000000006E-3</v>
      </c>
      <c r="K7" s="58">
        <v>100000</v>
      </c>
      <c r="L7" s="58">
        <v>902.9</v>
      </c>
      <c r="M7" s="60">
        <v>75.62</v>
      </c>
    </row>
    <row r="8" spans="1:13" x14ac:dyDescent="0.35">
      <c r="A8" s="3">
        <v>1</v>
      </c>
      <c r="B8" s="57">
        <v>1.031E-3</v>
      </c>
      <c r="C8" s="57">
        <v>1.0300000000000001E-3</v>
      </c>
      <c r="D8" s="58">
        <v>98806</v>
      </c>
      <c r="E8" s="58">
        <v>101.8</v>
      </c>
      <c r="F8" s="60">
        <v>69.44</v>
      </c>
      <c r="G8" s="3" t="s">
        <v>12</v>
      </c>
      <c r="H8" s="3">
        <v>1</v>
      </c>
      <c r="I8" s="57">
        <v>6.0800000000000003E-4</v>
      </c>
      <c r="J8" s="57">
        <v>6.0800000000000003E-4</v>
      </c>
      <c r="K8" s="58">
        <v>99097.1</v>
      </c>
      <c r="L8" s="58">
        <v>60.3</v>
      </c>
      <c r="M8" s="60">
        <v>75.31</v>
      </c>
    </row>
    <row r="9" spans="1:13" x14ac:dyDescent="0.35">
      <c r="A9" s="3">
        <v>2</v>
      </c>
      <c r="B9" s="57">
        <v>4.9899999999999999E-4</v>
      </c>
      <c r="C9" s="57">
        <v>4.9799999999999996E-4</v>
      </c>
      <c r="D9" s="58">
        <v>98704.2</v>
      </c>
      <c r="E9" s="58">
        <v>49.2</v>
      </c>
      <c r="F9" s="60">
        <v>68.510000000000005</v>
      </c>
      <c r="G9" s="3" t="s">
        <v>12</v>
      </c>
      <c r="H9" s="3">
        <v>2</v>
      </c>
      <c r="I9" s="57">
        <v>4.6099999999999998E-4</v>
      </c>
      <c r="J9" s="57">
        <v>4.6099999999999998E-4</v>
      </c>
      <c r="K9" s="58">
        <v>99036.800000000003</v>
      </c>
      <c r="L9" s="58">
        <v>45.7</v>
      </c>
      <c r="M9" s="60">
        <v>74.36</v>
      </c>
    </row>
    <row r="10" spans="1:13" x14ac:dyDescent="0.35">
      <c r="A10" s="3">
        <v>3</v>
      </c>
      <c r="B10" s="57">
        <v>4.3399999999999998E-4</v>
      </c>
      <c r="C10" s="57">
        <v>4.3399999999999998E-4</v>
      </c>
      <c r="D10" s="58">
        <v>98655</v>
      </c>
      <c r="E10" s="58">
        <v>42.8</v>
      </c>
      <c r="F10" s="60">
        <v>67.540000000000006</v>
      </c>
      <c r="G10" s="3" t="s">
        <v>12</v>
      </c>
      <c r="H10" s="3">
        <v>3</v>
      </c>
      <c r="I10" s="57">
        <v>2.92E-4</v>
      </c>
      <c r="J10" s="57">
        <v>2.92E-4</v>
      </c>
      <c r="K10" s="58">
        <v>98991.1</v>
      </c>
      <c r="L10" s="58">
        <v>28.9</v>
      </c>
      <c r="M10" s="60">
        <v>73.39</v>
      </c>
    </row>
    <row r="11" spans="1:13" x14ac:dyDescent="0.35">
      <c r="A11" s="3">
        <v>4</v>
      </c>
      <c r="B11" s="57">
        <v>3.2000000000000003E-4</v>
      </c>
      <c r="C11" s="57">
        <v>3.2000000000000003E-4</v>
      </c>
      <c r="D11" s="58">
        <v>98612.2</v>
      </c>
      <c r="E11" s="58">
        <v>31.6</v>
      </c>
      <c r="F11" s="60">
        <v>66.569999999999993</v>
      </c>
      <c r="G11" s="3" t="s">
        <v>12</v>
      </c>
      <c r="H11" s="3">
        <v>4</v>
      </c>
      <c r="I11" s="57">
        <v>3.3700000000000001E-4</v>
      </c>
      <c r="J11" s="57">
        <v>3.3599999999999998E-4</v>
      </c>
      <c r="K11" s="58">
        <v>98962.2</v>
      </c>
      <c r="L11" s="58">
        <v>33.299999999999997</v>
      </c>
      <c r="M11" s="60">
        <v>72.41</v>
      </c>
    </row>
    <row r="12" spans="1:13" x14ac:dyDescent="0.35">
      <c r="A12" s="3">
        <v>5</v>
      </c>
      <c r="B12" s="57">
        <v>3.5399999999999999E-4</v>
      </c>
      <c r="C12" s="57">
        <v>3.5300000000000002E-4</v>
      </c>
      <c r="D12" s="58">
        <v>98580.6</v>
      </c>
      <c r="E12" s="58">
        <v>34.799999999999997</v>
      </c>
      <c r="F12" s="60">
        <v>65.59</v>
      </c>
      <c r="G12" s="3" t="s">
        <v>12</v>
      </c>
      <c r="H12" s="3">
        <v>5</v>
      </c>
      <c r="I12" s="57">
        <v>2.8299999999999999E-4</v>
      </c>
      <c r="J12" s="57">
        <v>2.8299999999999999E-4</v>
      </c>
      <c r="K12" s="58">
        <v>98928.9</v>
      </c>
      <c r="L12" s="58">
        <v>28</v>
      </c>
      <c r="M12" s="60">
        <v>71.44</v>
      </c>
    </row>
    <row r="13" spans="1:13" x14ac:dyDescent="0.35">
      <c r="A13" s="3">
        <v>6</v>
      </c>
      <c r="B13" s="57">
        <v>3.3100000000000002E-4</v>
      </c>
      <c r="C13" s="57">
        <v>3.3100000000000002E-4</v>
      </c>
      <c r="D13" s="58">
        <v>98545.8</v>
      </c>
      <c r="E13" s="58">
        <v>32.6</v>
      </c>
      <c r="F13" s="60">
        <v>64.61</v>
      </c>
      <c r="G13" s="3" t="s">
        <v>12</v>
      </c>
      <c r="H13" s="3">
        <v>6</v>
      </c>
      <c r="I13" s="57">
        <v>2.7E-4</v>
      </c>
      <c r="J13" s="57">
        <v>2.7E-4</v>
      </c>
      <c r="K13" s="58">
        <v>98901</v>
      </c>
      <c r="L13" s="58">
        <v>26.7</v>
      </c>
      <c r="M13" s="60">
        <v>70.459999999999994</v>
      </c>
    </row>
    <row r="14" spans="1:13" x14ac:dyDescent="0.35">
      <c r="A14" s="3">
        <v>7</v>
      </c>
      <c r="B14" s="57">
        <v>3.7300000000000001E-4</v>
      </c>
      <c r="C14" s="57">
        <v>3.7199999999999999E-4</v>
      </c>
      <c r="D14" s="58">
        <v>98513.1</v>
      </c>
      <c r="E14" s="58">
        <v>36.700000000000003</v>
      </c>
      <c r="F14" s="60">
        <v>63.64</v>
      </c>
      <c r="G14" s="3" t="s">
        <v>12</v>
      </c>
      <c r="H14" s="3">
        <v>7</v>
      </c>
      <c r="I14" s="57">
        <v>1.74E-4</v>
      </c>
      <c r="J14" s="57">
        <v>1.74E-4</v>
      </c>
      <c r="K14" s="58">
        <v>98874.2</v>
      </c>
      <c r="L14" s="58">
        <v>17.2</v>
      </c>
      <c r="M14" s="60">
        <v>69.47</v>
      </c>
    </row>
    <row r="15" spans="1:13" x14ac:dyDescent="0.35">
      <c r="A15" s="3">
        <v>8</v>
      </c>
      <c r="B15" s="57">
        <v>2.8800000000000001E-4</v>
      </c>
      <c r="C15" s="57">
        <v>2.8800000000000001E-4</v>
      </c>
      <c r="D15" s="58">
        <v>98476.4</v>
      </c>
      <c r="E15" s="58">
        <v>28.4</v>
      </c>
      <c r="F15" s="60">
        <v>62.66</v>
      </c>
      <c r="G15" s="3" t="s">
        <v>12</v>
      </c>
      <c r="H15" s="3">
        <v>8</v>
      </c>
      <c r="I15" s="57">
        <v>1.8799999999999999E-4</v>
      </c>
      <c r="J15" s="57">
        <v>1.8799999999999999E-4</v>
      </c>
      <c r="K15" s="58">
        <v>98857</v>
      </c>
      <c r="L15" s="58">
        <v>18.600000000000001</v>
      </c>
      <c r="M15" s="60">
        <v>68.489999999999995</v>
      </c>
    </row>
    <row r="16" spans="1:13" x14ac:dyDescent="0.35">
      <c r="A16" s="3">
        <v>9</v>
      </c>
      <c r="B16" s="57">
        <v>2.8699999999999998E-4</v>
      </c>
      <c r="C16" s="57">
        <v>2.8699999999999998E-4</v>
      </c>
      <c r="D16" s="58">
        <v>98448</v>
      </c>
      <c r="E16" s="58">
        <v>28.3</v>
      </c>
      <c r="F16" s="60">
        <v>61.68</v>
      </c>
      <c r="G16" s="3" t="s">
        <v>12</v>
      </c>
      <c r="H16" s="3">
        <v>9</v>
      </c>
      <c r="I16" s="57">
        <v>1.7100000000000001E-4</v>
      </c>
      <c r="J16" s="57">
        <v>1.7100000000000001E-4</v>
      </c>
      <c r="K16" s="58">
        <v>98838.399999999994</v>
      </c>
      <c r="L16" s="58">
        <v>16.899999999999999</v>
      </c>
      <c r="M16" s="60">
        <v>67.5</v>
      </c>
    </row>
    <row r="17" spans="1:13" x14ac:dyDescent="0.35">
      <c r="A17" s="3">
        <v>10</v>
      </c>
      <c r="B17" s="57">
        <v>2.6200000000000003E-4</v>
      </c>
      <c r="C17" s="57">
        <v>2.6200000000000003E-4</v>
      </c>
      <c r="D17" s="58">
        <v>98419.8</v>
      </c>
      <c r="E17" s="58">
        <v>25.8</v>
      </c>
      <c r="F17" s="60">
        <v>60.69</v>
      </c>
      <c r="G17" s="3" t="s">
        <v>12</v>
      </c>
      <c r="H17" s="3">
        <v>10</v>
      </c>
      <c r="I17" s="57">
        <v>2.2699999999999999E-4</v>
      </c>
      <c r="J17" s="57">
        <v>2.2699999999999999E-4</v>
      </c>
      <c r="K17" s="58">
        <v>98821.5</v>
      </c>
      <c r="L17" s="58">
        <v>22.4</v>
      </c>
      <c r="M17" s="60">
        <v>66.510000000000005</v>
      </c>
    </row>
    <row r="18" spans="1:13" x14ac:dyDescent="0.35">
      <c r="A18" s="3">
        <v>11</v>
      </c>
      <c r="B18" s="57">
        <v>3.4600000000000001E-4</v>
      </c>
      <c r="C18" s="57">
        <v>3.4600000000000001E-4</v>
      </c>
      <c r="D18" s="58">
        <v>98394</v>
      </c>
      <c r="E18" s="58">
        <v>34</v>
      </c>
      <c r="F18" s="60">
        <v>59.71</v>
      </c>
      <c r="G18" s="3" t="s">
        <v>12</v>
      </c>
      <c r="H18" s="3">
        <v>11</v>
      </c>
      <c r="I18" s="57">
        <v>1.06E-4</v>
      </c>
      <c r="J18" s="57">
        <v>1.06E-4</v>
      </c>
      <c r="K18" s="58">
        <v>98799.1</v>
      </c>
      <c r="L18" s="58">
        <v>10.5</v>
      </c>
      <c r="M18" s="60">
        <v>65.53</v>
      </c>
    </row>
    <row r="19" spans="1:13" x14ac:dyDescent="0.35">
      <c r="A19" s="3">
        <v>12</v>
      </c>
      <c r="B19" s="57">
        <v>2.5000000000000001E-4</v>
      </c>
      <c r="C19" s="57">
        <v>2.5000000000000001E-4</v>
      </c>
      <c r="D19" s="58">
        <v>98360</v>
      </c>
      <c r="E19" s="58">
        <v>24.6</v>
      </c>
      <c r="F19" s="60">
        <v>58.73</v>
      </c>
      <c r="G19" s="3" t="s">
        <v>12</v>
      </c>
      <c r="H19" s="3">
        <v>12</v>
      </c>
      <c r="I19" s="57">
        <v>2.1000000000000001E-4</v>
      </c>
      <c r="J19" s="57">
        <v>2.1000000000000001E-4</v>
      </c>
      <c r="K19" s="58">
        <v>98788.6</v>
      </c>
      <c r="L19" s="58">
        <v>20.7</v>
      </c>
      <c r="M19" s="60">
        <v>64.53</v>
      </c>
    </row>
    <row r="20" spans="1:13" x14ac:dyDescent="0.35">
      <c r="A20" s="3">
        <v>13</v>
      </c>
      <c r="B20" s="57">
        <v>3.6600000000000001E-4</v>
      </c>
      <c r="C20" s="57">
        <v>3.6600000000000001E-4</v>
      </c>
      <c r="D20" s="58">
        <v>98335.3</v>
      </c>
      <c r="E20" s="58">
        <v>36</v>
      </c>
      <c r="F20" s="60">
        <v>57.74</v>
      </c>
      <c r="G20" s="3" t="s">
        <v>12</v>
      </c>
      <c r="H20" s="3">
        <v>13</v>
      </c>
      <c r="I20" s="57">
        <v>2.1100000000000001E-4</v>
      </c>
      <c r="J20" s="57">
        <v>2.1100000000000001E-4</v>
      </c>
      <c r="K20" s="58">
        <v>98767.9</v>
      </c>
      <c r="L20" s="58">
        <v>20.9</v>
      </c>
      <c r="M20" s="60">
        <v>63.55</v>
      </c>
    </row>
    <row r="21" spans="1:13" x14ac:dyDescent="0.35">
      <c r="A21" s="3">
        <v>14</v>
      </c>
      <c r="B21" s="57">
        <v>3.88E-4</v>
      </c>
      <c r="C21" s="57">
        <v>3.88E-4</v>
      </c>
      <c r="D21" s="58">
        <v>98299.4</v>
      </c>
      <c r="E21" s="58">
        <v>38.1</v>
      </c>
      <c r="F21" s="60">
        <v>56.77</v>
      </c>
      <c r="G21" s="3" t="s">
        <v>12</v>
      </c>
      <c r="H21" s="3">
        <v>14</v>
      </c>
      <c r="I21" s="57">
        <v>2.22E-4</v>
      </c>
      <c r="J21" s="57">
        <v>2.22E-4</v>
      </c>
      <c r="K21" s="58">
        <v>98747</v>
      </c>
      <c r="L21" s="58">
        <v>21.9</v>
      </c>
      <c r="M21" s="60">
        <v>62.56</v>
      </c>
    </row>
    <row r="22" spans="1:13" x14ac:dyDescent="0.35">
      <c r="A22" s="3">
        <v>15</v>
      </c>
      <c r="B22" s="57">
        <v>5.4500000000000002E-4</v>
      </c>
      <c r="C22" s="57">
        <v>5.4500000000000002E-4</v>
      </c>
      <c r="D22" s="58">
        <v>98261.3</v>
      </c>
      <c r="E22" s="58">
        <v>53.6</v>
      </c>
      <c r="F22" s="60">
        <v>55.79</v>
      </c>
      <c r="G22" s="3" t="s">
        <v>12</v>
      </c>
      <c r="H22" s="3">
        <v>15</v>
      </c>
      <c r="I22" s="57">
        <v>2.4000000000000001E-4</v>
      </c>
      <c r="J22" s="57">
        <v>2.4000000000000001E-4</v>
      </c>
      <c r="K22" s="58">
        <v>98725.1</v>
      </c>
      <c r="L22" s="58">
        <v>23.7</v>
      </c>
      <c r="M22" s="60">
        <v>61.57</v>
      </c>
    </row>
    <row r="23" spans="1:13" x14ac:dyDescent="0.35">
      <c r="A23" s="3">
        <v>16</v>
      </c>
      <c r="B23" s="57">
        <v>6.0800000000000003E-4</v>
      </c>
      <c r="C23" s="57">
        <v>6.0700000000000001E-4</v>
      </c>
      <c r="D23" s="58">
        <v>98207.7</v>
      </c>
      <c r="E23" s="58">
        <v>59.6</v>
      </c>
      <c r="F23" s="60">
        <v>54.82</v>
      </c>
      <c r="G23" s="3" t="s">
        <v>12</v>
      </c>
      <c r="H23" s="3">
        <v>16</v>
      </c>
      <c r="I23" s="57">
        <v>3.0600000000000001E-4</v>
      </c>
      <c r="J23" s="57">
        <v>3.0600000000000001E-4</v>
      </c>
      <c r="K23" s="58">
        <v>98701.4</v>
      </c>
      <c r="L23" s="58">
        <v>30.2</v>
      </c>
      <c r="M23" s="60">
        <v>60.59</v>
      </c>
    </row>
    <row r="24" spans="1:13" x14ac:dyDescent="0.35">
      <c r="A24" s="3">
        <v>17</v>
      </c>
      <c r="B24" s="57">
        <v>8.7799999999999998E-4</v>
      </c>
      <c r="C24" s="57">
        <v>8.7699999999999996E-4</v>
      </c>
      <c r="D24" s="58">
        <v>98148.1</v>
      </c>
      <c r="E24" s="58">
        <v>86.1</v>
      </c>
      <c r="F24" s="60">
        <v>53.85</v>
      </c>
      <c r="G24" s="3" t="s">
        <v>12</v>
      </c>
      <c r="H24" s="3">
        <v>17</v>
      </c>
      <c r="I24" s="57">
        <v>3.5300000000000002E-4</v>
      </c>
      <c r="J24" s="57">
        <v>3.5300000000000002E-4</v>
      </c>
      <c r="K24" s="58">
        <v>98671.2</v>
      </c>
      <c r="L24" s="58">
        <v>34.799999999999997</v>
      </c>
      <c r="M24" s="60">
        <v>59.61</v>
      </c>
    </row>
    <row r="25" spans="1:13" x14ac:dyDescent="0.35">
      <c r="A25" s="3">
        <v>18</v>
      </c>
      <c r="B25" s="57">
        <v>1.121E-3</v>
      </c>
      <c r="C25" s="57">
        <v>1.1199999999999999E-3</v>
      </c>
      <c r="D25" s="58">
        <v>98062</v>
      </c>
      <c r="E25" s="58">
        <v>109.9</v>
      </c>
      <c r="F25" s="60">
        <v>52.9</v>
      </c>
      <c r="G25" s="3" t="s">
        <v>12</v>
      </c>
      <c r="H25" s="3">
        <v>18</v>
      </c>
      <c r="I25" s="57">
        <v>3.86E-4</v>
      </c>
      <c r="J25" s="57">
        <v>3.86E-4</v>
      </c>
      <c r="K25" s="58">
        <v>98636.4</v>
      </c>
      <c r="L25" s="58">
        <v>38</v>
      </c>
      <c r="M25" s="60">
        <v>58.63</v>
      </c>
    </row>
    <row r="26" spans="1:13" x14ac:dyDescent="0.35">
      <c r="A26" s="3">
        <v>19</v>
      </c>
      <c r="B26" s="57">
        <v>1.0169999999999999E-3</v>
      </c>
      <c r="C26" s="57">
        <v>1.016E-3</v>
      </c>
      <c r="D26" s="58">
        <v>97952.1</v>
      </c>
      <c r="E26" s="58">
        <v>99.5</v>
      </c>
      <c r="F26" s="60">
        <v>51.96</v>
      </c>
      <c r="G26" s="3" t="s">
        <v>12</v>
      </c>
      <c r="H26" s="3">
        <v>19</v>
      </c>
      <c r="I26" s="57">
        <v>3.4699999999999998E-4</v>
      </c>
      <c r="J26" s="57">
        <v>3.4699999999999998E-4</v>
      </c>
      <c r="K26" s="58">
        <v>98598.399999999994</v>
      </c>
      <c r="L26" s="58">
        <v>34.200000000000003</v>
      </c>
      <c r="M26" s="60">
        <v>57.65</v>
      </c>
    </row>
    <row r="27" spans="1:13" x14ac:dyDescent="0.35">
      <c r="A27" s="3">
        <v>20</v>
      </c>
      <c r="B27" s="57">
        <v>8.9300000000000002E-4</v>
      </c>
      <c r="C27" s="57">
        <v>8.92E-4</v>
      </c>
      <c r="D27" s="58">
        <v>97852.6</v>
      </c>
      <c r="E27" s="58">
        <v>87.3</v>
      </c>
      <c r="F27" s="60">
        <v>51.01</v>
      </c>
      <c r="G27" s="3" t="s">
        <v>12</v>
      </c>
      <c r="H27" s="3">
        <v>20</v>
      </c>
      <c r="I27" s="57">
        <v>3.1500000000000001E-4</v>
      </c>
      <c r="J27" s="57">
        <v>3.1500000000000001E-4</v>
      </c>
      <c r="K27" s="58">
        <v>98564.2</v>
      </c>
      <c r="L27" s="58">
        <v>31</v>
      </c>
      <c r="M27" s="60">
        <v>56.67</v>
      </c>
    </row>
    <row r="28" spans="1:13" x14ac:dyDescent="0.35">
      <c r="A28" s="3">
        <v>21</v>
      </c>
      <c r="B28" s="57">
        <v>8.6600000000000002E-4</v>
      </c>
      <c r="C28" s="57">
        <v>8.6600000000000002E-4</v>
      </c>
      <c r="D28" s="58">
        <v>97765.3</v>
      </c>
      <c r="E28" s="58">
        <v>84.6</v>
      </c>
      <c r="F28" s="60">
        <v>50.05</v>
      </c>
      <c r="G28" s="3" t="s">
        <v>12</v>
      </c>
      <c r="H28" s="3">
        <v>21</v>
      </c>
      <c r="I28" s="57">
        <v>3.21E-4</v>
      </c>
      <c r="J28" s="57">
        <v>3.21E-4</v>
      </c>
      <c r="K28" s="58">
        <v>98533.2</v>
      </c>
      <c r="L28" s="58">
        <v>31.7</v>
      </c>
      <c r="M28" s="60">
        <v>55.69</v>
      </c>
    </row>
    <row r="29" spans="1:13" x14ac:dyDescent="0.35">
      <c r="A29" s="3">
        <v>22</v>
      </c>
      <c r="B29" s="57">
        <v>9.3800000000000003E-4</v>
      </c>
      <c r="C29" s="57">
        <v>9.3800000000000003E-4</v>
      </c>
      <c r="D29" s="58">
        <v>97680.7</v>
      </c>
      <c r="E29" s="58">
        <v>91.6</v>
      </c>
      <c r="F29" s="60">
        <v>49.1</v>
      </c>
      <c r="G29" s="3" t="s">
        <v>12</v>
      </c>
      <c r="H29" s="3">
        <v>22</v>
      </c>
      <c r="I29" s="57">
        <v>3.6099999999999999E-4</v>
      </c>
      <c r="J29" s="57">
        <v>3.6099999999999999E-4</v>
      </c>
      <c r="K29" s="58">
        <v>98501.5</v>
      </c>
      <c r="L29" s="58">
        <v>35.6</v>
      </c>
      <c r="M29" s="60">
        <v>54.7</v>
      </c>
    </row>
    <row r="30" spans="1:13" x14ac:dyDescent="0.35">
      <c r="A30" s="3">
        <v>23</v>
      </c>
      <c r="B30" s="57">
        <v>9.859999999999999E-4</v>
      </c>
      <c r="C30" s="57">
        <v>9.8499999999999998E-4</v>
      </c>
      <c r="D30" s="58">
        <v>97589.1</v>
      </c>
      <c r="E30" s="58">
        <v>96.2</v>
      </c>
      <c r="F30" s="60">
        <v>48.14</v>
      </c>
      <c r="G30" s="3" t="s">
        <v>12</v>
      </c>
      <c r="H30" s="3">
        <v>23</v>
      </c>
      <c r="I30" s="57">
        <v>3.5500000000000001E-4</v>
      </c>
      <c r="J30" s="57">
        <v>3.5500000000000001E-4</v>
      </c>
      <c r="K30" s="58">
        <v>98465.9</v>
      </c>
      <c r="L30" s="58">
        <v>35</v>
      </c>
      <c r="M30" s="60">
        <v>53.72</v>
      </c>
    </row>
    <row r="31" spans="1:13" x14ac:dyDescent="0.35">
      <c r="A31" s="3">
        <v>24</v>
      </c>
      <c r="B31" s="57">
        <v>9.3300000000000002E-4</v>
      </c>
      <c r="C31" s="57">
        <v>9.3199999999999999E-4</v>
      </c>
      <c r="D31" s="58">
        <v>97492.9</v>
      </c>
      <c r="E31" s="58">
        <v>90.9</v>
      </c>
      <c r="F31" s="60">
        <v>47.19</v>
      </c>
      <c r="G31" s="3" t="s">
        <v>12</v>
      </c>
      <c r="H31" s="3">
        <v>24</v>
      </c>
      <c r="I31" s="57">
        <v>3.3300000000000002E-4</v>
      </c>
      <c r="J31" s="57">
        <v>3.3300000000000002E-4</v>
      </c>
      <c r="K31" s="58">
        <v>98430.9</v>
      </c>
      <c r="L31" s="58">
        <v>32.799999999999997</v>
      </c>
      <c r="M31" s="60">
        <v>52.74</v>
      </c>
    </row>
    <row r="32" spans="1:13" x14ac:dyDescent="0.35">
      <c r="A32" s="3">
        <v>25</v>
      </c>
      <c r="B32" s="57">
        <v>1.003E-3</v>
      </c>
      <c r="C32" s="57">
        <v>1.003E-3</v>
      </c>
      <c r="D32" s="58">
        <v>97402</v>
      </c>
      <c r="E32" s="58">
        <v>97.7</v>
      </c>
      <c r="F32" s="60">
        <v>46.23</v>
      </c>
      <c r="G32" s="3" t="s">
        <v>12</v>
      </c>
      <c r="H32" s="3">
        <v>25</v>
      </c>
      <c r="I32" s="57">
        <v>4.2900000000000002E-4</v>
      </c>
      <c r="J32" s="57">
        <v>4.2900000000000002E-4</v>
      </c>
      <c r="K32" s="58">
        <v>98398.1</v>
      </c>
      <c r="L32" s="58">
        <v>42.2</v>
      </c>
      <c r="M32" s="60">
        <v>51.76</v>
      </c>
    </row>
    <row r="33" spans="1:13" x14ac:dyDescent="0.35">
      <c r="A33" s="3">
        <v>26</v>
      </c>
      <c r="B33" s="57">
        <v>1.168E-3</v>
      </c>
      <c r="C33" s="57">
        <v>1.168E-3</v>
      </c>
      <c r="D33" s="58">
        <v>97304.3</v>
      </c>
      <c r="E33" s="58">
        <v>113.6</v>
      </c>
      <c r="F33" s="60">
        <v>45.28</v>
      </c>
      <c r="G33" s="3" t="s">
        <v>12</v>
      </c>
      <c r="H33" s="3">
        <v>26</v>
      </c>
      <c r="I33" s="57">
        <v>3.5500000000000001E-4</v>
      </c>
      <c r="J33" s="57">
        <v>3.5500000000000001E-4</v>
      </c>
      <c r="K33" s="58">
        <v>98355.9</v>
      </c>
      <c r="L33" s="58">
        <v>34.9</v>
      </c>
      <c r="M33" s="60">
        <v>50.78</v>
      </c>
    </row>
    <row r="34" spans="1:13" x14ac:dyDescent="0.35">
      <c r="A34" s="3">
        <v>27</v>
      </c>
      <c r="B34" s="57">
        <v>1.1429999999999999E-3</v>
      </c>
      <c r="C34" s="57">
        <v>1.142E-3</v>
      </c>
      <c r="D34" s="58">
        <v>97190.7</v>
      </c>
      <c r="E34" s="58">
        <v>111</v>
      </c>
      <c r="F34" s="60">
        <v>44.33</v>
      </c>
      <c r="G34" s="3" t="s">
        <v>12</v>
      </c>
      <c r="H34" s="3">
        <v>27</v>
      </c>
      <c r="I34" s="57">
        <v>5.13E-4</v>
      </c>
      <c r="J34" s="57">
        <v>5.13E-4</v>
      </c>
      <c r="K34" s="58">
        <v>98321</v>
      </c>
      <c r="L34" s="58">
        <v>50.4</v>
      </c>
      <c r="M34" s="60">
        <v>49.8</v>
      </c>
    </row>
    <row r="35" spans="1:13" x14ac:dyDescent="0.35">
      <c r="A35" s="3">
        <v>28</v>
      </c>
      <c r="B35" s="57">
        <v>8.4999999999999995E-4</v>
      </c>
      <c r="C35" s="57">
        <v>8.4999999999999995E-4</v>
      </c>
      <c r="D35" s="58">
        <v>97079.7</v>
      </c>
      <c r="E35" s="58">
        <v>82.5</v>
      </c>
      <c r="F35" s="60">
        <v>43.38</v>
      </c>
      <c r="G35" s="3" t="s">
        <v>12</v>
      </c>
      <c r="H35" s="3">
        <v>28</v>
      </c>
      <c r="I35" s="57">
        <v>5.3399999999999997E-4</v>
      </c>
      <c r="J35" s="57">
        <v>5.3399999999999997E-4</v>
      </c>
      <c r="K35" s="58">
        <v>98270.6</v>
      </c>
      <c r="L35" s="58">
        <v>52.5</v>
      </c>
      <c r="M35" s="60">
        <v>48.83</v>
      </c>
    </row>
    <row r="36" spans="1:13" x14ac:dyDescent="0.35">
      <c r="A36" s="3">
        <v>29</v>
      </c>
      <c r="B36" s="57">
        <v>1.1299999999999999E-3</v>
      </c>
      <c r="C36" s="57">
        <v>1.1299999999999999E-3</v>
      </c>
      <c r="D36" s="58">
        <v>96997.2</v>
      </c>
      <c r="E36" s="58">
        <v>109.6</v>
      </c>
      <c r="F36" s="60">
        <v>42.42</v>
      </c>
      <c r="G36" s="3" t="s">
        <v>12</v>
      </c>
      <c r="H36" s="3">
        <v>29</v>
      </c>
      <c r="I36" s="57">
        <v>5.2700000000000002E-4</v>
      </c>
      <c r="J36" s="57">
        <v>5.2599999999999999E-4</v>
      </c>
      <c r="K36" s="58">
        <v>98218.1</v>
      </c>
      <c r="L36" s="58">
        <v>51.7</v>
      </c>
      <c r="M36" s="60">
        <v>47.85</v>
      </c>
    </row>
    <row r="37" spans="1:13" x14ac:dyDescent="0.35">
      <c r="A37" s="3">
        <v>30</v>
      </c>
      <c r="B37" s="57">
        <v>1.242E-3</v>
      </c>
      <c r="C37" s="57">
        <v>1.2409999999999999E-3</v>
      </c>
      <c r="D37" s="58">
        <v>96887.6</v>
      </c>
      <c r="E37" s="58">
        <v>120.2</v>
      </c>
      <c r="F37" s="60">
        <v>41.47</v>
      </c>
      <c r="G37" s="3" t="s">
        <v>12</v>
      </c>
      <c r="H37" s="3">
        <v>30</v>
      </c>
      <c r="I37" s="57">
        <v>6.0599999999999998E-4</v>
      </c>
      <c r="J37" s="57">
        <v>6.0499999999999996E-4</v>
      </c>
      <c r="K37" s="58">
        <v>98166.399999999994</v>
      </c>
      <c r="L37" s="58">
        <v>59.4</v>
      </c>
      <c r="M37" s="60">
        <v>46.88</v>
      </c>
    </row>
    <row r="38" spans="1:13" x14ac:dyDescent="0.35">
      <c r="A38" s="3">
        <v>31</v>
      </c>
      <c r="B38" s="57">
        <v>1.2019999999999999E-3</v>
      </c>
      <c r="C38" s="57">
        <v>1.201E-3</v>
      </c>
      <c r="D38" s="58">
        <v>96767.3</v>
      </c>
      <c r="E38" s="58">
        <v>116.2</v>
      </c>
      <c r="F38" s="60">
        <v>40.520000000000003</v>
      </c>
      <c r="G38" s="3" t="s">
        <v>12</v>
      </c>
      <c r="H38" s="3">
        <v>31</v>
      </c>
      <c r="I38" s="57">
        <v>6.0999999999999997E-4</v>
      </c>
      <c r="J38" s="57">
        <v>6.0999999999999997E-4</v>
      </c>
      <c r="K38" s="58">
        <v>98107</v>
      </c>
      <c r="L38" s="58">
        <v>59.8</v>
      </c>
      <c r="M38" s="60">
        <v>45.9</v>
      </c>
    </row>
    <row r="39" spans="1:13" x14ac:dyDescent="0.35">
      <c r="A39" s="3">
        <v>32</v>
      </c>
      <c r="B39" s="57">
        <v>1.291E-3</v>
      </c>
      <c r="C39" s="57">
        <v>1.2899999999999999E-3</v>
      </c>
      <c r="D39" s="58">
        <v>96651.1</v>
      </c>
      <c r="E39" s="58">
        <v>124.7</v>
      </c>
      <c r="F39" s="60">
        <v>39.56</v>
      </c>
      <c r="G39" s="3" t="s">
        <v>12</v>
      </c>
      <c r="H39" s="3">
        <v>32</v>
      </c>
      <c r="I39" s="57">
        <v>6.8900000000000005E-4</v>
      </c>
      <c r="J39" s="57">
        <v>6.8900000000000005E-4</v>
      </c>
      <c r="K39" s="58">
        <v>98047.1</v>
      </c>
      <c r="L39" s="58">
        <v>67.5</v>
      </c>
      <c r="M39" s="60">
        <v>44.93</v>
      </c>
    </row>
    <row r="40" spans="1:13" x14ac:dyDescent="0.35">
      <c r="A40" s="3">
        <v>33</v>
      </c>
      <c r="B40" s="57">
        <v>1.193E-3</v>
      </c>
      <c r="C40" s="57">
        <v>1.1919999999999999E-3</v>
      </c>
      <c r="D40" s="58">
        <v>96526.5</v>
      </c>
      <c r="E40" s="58">
        <v>115.1</v>
      </c>
      <c r="F40" s="60">
        <v>38.61</v>
      </c>
      <c r="G40" s="3" t="s">
        <v>12</v>
      </c>
      <c r="H40" s="3">
        <v>33</v>
      </c>
      <c r="I40" s="57">
        <v>7.6000000000000004E-4</v>
      </c>
      <c r="J40" s="57">
        <v>7.6000000000000004E-4</v>
      </c>
      <c r="K40" s="58">
        <v>97979.6</v>
      </c>
      <c r="L40" s="58">
        <v>74.5</v>
      </c>
      <c r="M40" s="60">
        <v>43.96</v>
      </c>
    </row>
    <row r="41" spans="1:13" x14ac:dyDescent="0.35">
      <c r="A41" s="3">
        <v>34</v>
      </c>
      <c r="B41" s="57">
        <v>1.354E-3</v>
      </c>
      <c r="C41" s="57">
        <v>1.353E-3</v>
      </c>
      <c r="D41" s="58">
        <v>96411.4</v>
      </c>
      <c r="E41" s="58">
        <v>130.4</v>
      </c>
      <c r="F41" s="60">
        <v>37.659999999999997</v>
      </c>
      <c r="G41" s="3" t="s">
        <v>12</v>
      </c>
      <c r="H41" s="3">
        <v>34</v>
      </c>
      <c r="I41" s="57">
        <v>7.2800000000000002E-4</v>
      </c>
      <c r="J41" s="57">
        <v>7.2800000000000002E-4</v>
      </c>
      <c r="K41" s="58">
        <v>97905.1</v>
      </c>
      <c r="L41" s="58">
        <v>71.3</v>
      </c>
      <c r="M41" s="60">
        <v>43</v>
      </c>
    </row>
    <row r="42" spans="1:13" x14ac:dyDescent="0.35">
      <c r="A42" s="3">
        <v>35</v>
      </c>
      <c r="B42" s="57">
        <v>1.519E-3</v>
      </c>
      <c r="C42" s="57">
        <v>1.518E-3</v>
      </c>
      <c r="D42" s="58">
        <v>96281</v>
      </c>
      <c r="E42" s="58">
        <v>146.19999999999999</v>
      </c>
      <c r="F42" s="60">
        <v>36.71</v>
      </c>
      <c r="G42" s="3" t="s">
        <v>12</v>
      </c>
      <c r="H42" s="3">
        <v>35</v>
      </c>
      <c r="I42" s="57">
        <v>8.8099999999999995E-4</v>
      </c>
      <c r="J42" s="57">
        <v>8.8000000000000003E-4</v>
      </c>
      <c r="K42" s="58">
        <v>97833.9</v>
      </c>
      <c r="L42" s="58">
        <v>86.1</v>
      </c>
      <c r="M42" s="60">
        <v>42.03</v>
      </c>
    </row>
    <row r="43" spans="1:13" x14ac:dyDescent="0.35">
      <c r="A43" s="3">
        <v>36</v>
      </c>
      <c r="B43" s="57">
        <v>1.48E-3</v>
      </c>
      <c r="C43" s="57">
        <v>1.4790000000000001E-3</v>
      </c>
      <c r="D43" s="58">
        <v>96134.8</v>
      </c>
      <c r="E43" s="58">
        <v>142.19999999999999</v>
      </c>
      <c r="F43" s="60">
        <v>35.770000000000003</v>
      </c>
      <c r="G43" s="3" t="s">
        <v>12</v>
      </c>
      <c r="H43" s="3">
        <v>36</v>
      </c>
      <c r="I43" s="57">
        <v>9.5200000000000005E-4</v>
      </c>
      <c r="J43" s="57">
        <v>9.5200000000000005E-4</v>
      </c>
      <c r="K43" s="58">
        <v>97747.7</v>
      </c>
      <c r="L43" s="58">
        <v>93</v>
      </c>
      <c r="M43" s="60">
        <v>41.06</v>
      </c>
    </row>
    <row r="44" spans="1:13" x14ac:dyDescent="0.35">
      <c r="A44" s="3">
        <v>37</v>
      </c>
      <c r="B44" s="57">
        <v>1.5629999999999999E-3</v>
      </c>
      <c r="C44" s="57">
        <v>1.5610000000000001E-3</v>
      </c>
      <c r="D44" s="58">
        <v>95992.6</v>
      </c>
      <c r="E44" s="58">
        <v>149.9</v>
      </c>
      <c r="F44" s="60">
        <v>34.82</v>
      </c>
      <c r="G44" s="3" t="s">
        <v>12</v>
      </c>
      <c r="H44" s="3">
        <v>37</v>
      </c>
      <c r="I44" s="57">
        <v>1.193E-3</v>
      </c>
      <c r="J44" s="57">
        <v>1.1919999999999999E-3</v>
      </c>
      <c r="K44" s="58">
        <v>97654.7</v>
      </c>
      <c r="L44" s="58">
        <v>116.4</v>
      </c>
      <c r="M44" s="60">
        <v>40.1</v>
      </c>
    </row>
    <row r="45" spans="1:13" x14ac:dyDescent="0.35">
      <c r="A45" s="3">
        <v>38</v>
      </c>
      <c r="B45" s="57">
        <v>1.9550000000000001E-3</v>
      </c>
      <c r="C45" s="57">
        <v>1.9530000000000001E-3</v>
      </c>
      <c r="D45" s="58">
        <v>95842.8</v>
      </c>
      <c r="E45" s="58">
        <v>187.2</v>
      </c>
      <c r="F45" s="60">
        <v>33.869999999999997</v>
      </c>
      <c r="G45" s="3" t="s">
        <v>12</v>
      </c>
      <c r="H45" s="3">
        <v>38</v>
      </c>
      <c r="I45" s="57">
        <v>1.351E-3</v>
      </c>
      <c r="J45" s="57">
        <v>1.3500000000000001E-3</v>
      </c>
      <c r="K45" s="58">
        <v>97538.3</v>
      </c>
      <c r="L45" s="58">
        <v>131.69999999999999</v>
      </c>
      <c r="M45" s="60">
        <v>39.15</v>
      </c>
    </row>
    <row r="46" spans="1:13" x14ac:dyDescent="0.35">
      <c r="A46" s="3">
        <v>39</v>
      </c>
      <c r="B46" s="57">
        <v>2.078E-3</v>
      </c>
      <c r="C46" s="57">
        <v>2.0760000000000002E-3</v>
      </c>
      <c r="D46" s="58">
        <v>95655.5</v>
      </c>
      <c r="E46" s="58">
        <v>198.6</v>
      </c>
      <c r="F46" s="60">
        <v>32.94</v>
      </c>
      <c r="G46" s="3" t="s">
        <v>12</v>
      </c>
      <c r="H46" s="3">
        <v>39</v>
      </c>
      <c r="I46" s="57">
        <v>1.467E-3</v>
      </c>
      <c r="J46" s="57">
        <v>1.4660000000000001E-3</v>
      </c>
      <c r="K46" s="58">
        <v>97406.6</v>
      </c>
      <c r="L46" s="58">
        <v>142.80000000000001</v>
      </c>
      <c r="M46" s="60">
        <v>38.200000000000003</v>
      </c>
    </row>
    <row r="47" spans="1:13" x14ac:dyDescent="0.35">
      <c r="A47" s="3">
        <v>40</v>
      </c>
      <c r="B47" s="57">
        <v>2.555E-3</v>
      </c>
      <c r="C47" s="57">
        <v>2.5509999999999999E-3</v>
      </c>
      <c r="D47" s="58">
        <v>95456.9</v>
      </c>
      <c r="E47" s="58">
        <v>243.6</v>
      </c>
      <c r="F47" s="60">
        <v>32</v>
      </c>
      <c r="G47" s="3" t="s">
        <v>12</v>
      </c>
      <c r="H47" s="3">
        <v>40</v>
      </c>
      <c r="I47" s="57">
        <v>1.518E-3</v>
      </c>
      <c r="J47" s="57">
        <v>1.5169999999999999E-3</v>
      </c>
      <c r="K47" s="58">
        <v>97263.8</v>
      </c>
      <c r="L47" s="58">
        <v>147.6</v>
      </c>
      <c r="M47" s="60">
        <v>37.26</v>
      </c>
    </row>
    <row r="48" spans="1:13" x14ac:dyDescent="0.35">
      <c r="A48" s="3">
        <v>41</v>
      </c>
      <c r="B48" s="57">
        <v>2.5430000000000001E-3</v>
      </c>
      <c r="C48" s="57">
        <v>2.5400000000000002E-3</v>
      </c>
      <c r="D48" s="58">
        <v>95213.4</v>
      </c>
      <c r="E48" s="58">
        <v>241.9</v>
      </c>
      <c r="F48" s="60">
        <v>31.08</v>
      </c>
      <c r="G48" s="3" t="s">
        <v>12</v>
      </c>
      <c r="H48" s="3">
        <v>41</v>
      </c>
      <c r="I48" s="57">
        <v>1.482E-3</v>
      </c>
      <c r="J48" s="57">
        <v>1.4809999999999999E-3</v>
      </c>
      <c r="K48" s="58">
        <v>97116.3</v>
      </c>
      <c r="L48" s="58">
        <v>143.9</v>
      </c>
      <c r="M48" s="60">
        <v>36.31</v>
      </c>
    </row>
    <row r="49" spans="1:13" x14ac:dyDescent="0.35">
      <c r="A49" s="3">
        <v>42</v>
      </c>
      <c r="B49" s="57">
        <v>3.0539999999999999E-3</v>
      </c>
      <c r="C49" s="57">
        <v>3.0490000000000001E-3</v>
      </c>
      <c r="D49" s="58">
        <v>94971.5</v>
      </c>
      <c r="E49" s="58">
        <v>289.60000000000002</v>
      </c>
      <c r="F49" s="60">
        <v>30.16</v>
      </c>
      <c r="G49" s="3" t="s">
        <v>12</v>
      </c>
      <c r="H49" s="3">
        <v>42</v>
      </c>
      <c r="I49" s="57">
        <v>2.0539999999999998E-3</v>
      </c>
      <c r="J49" s="57">
        <v>2.0509999999999999E-3</v>
      </c>
      <c r="K49" s="58">
        <v>96972.4</v>
      </c>
      <c r="L49" s="58">
        <v>198.9</v>
      </c>
      <c r="M49" s="60">
        <v>35.369999999999997</v>
      </c>
    </row>
    <row r="50" spans="1:13" x14ac:dyDescent="0.35">
      <c r="A50" s="3">
        <v>43</v>
      </c>
      <c r="B50" s="57">
        <v>3.2950000000000002E-3</v>
      </c>
      <c r="C50" s="57">
        <v>3.2889999999999998E-3</v>
      </c>
      <c r="D50" s="58">
        <v>94681.9</v>
      </c>
      <c r="E50" s="58">
        <v>311.39999999999998</v>
      </c>
      <c r="F50" s="60">
        <v>29.25</v>
      </c>
      <c r="G50" s="3" t="s">
        <v>12</v>
      </c>
      <c r="H50" s="3">
        <v>43</v>
      </c>
      <c r="I50" s="57">
        <v>2.3240000000000001E-3</v>
      </c>
      <c r="J50" s="57">
        <v>2.3210000000000001E-3</v>
      </c>
      <c r="K50" s="58">
        <v>96773.5</v>
      </c>
      <c r="L50" s="58">
        <v>224.6</v>
      </c>
      <c r="M50" s="60">
        <v>34.44</v>
      </c>
    </row>
    <row r="51" spans="1:13" x14ac:dyDescent="0.35">
      <c r="A51" s="3">
        <v>44</v>
      </c>
      <c r="B51" s="57">
        <v>3.8019999999999998E-3</v>
      </c>
      <c r="C51" s="57">
        <v>3.7950000000000002E-3</v>
      </c>
      <c r="D51" s="58">
        <v>94370.5</v>
      </c>
      <c r="E51" s="58">
        <v>358.1</v>
      </c>
      <c r="F51" s="60">
        <v>28.35</v>
      </c>
      <c r="G51" s="3" t="s">
        <v>12</v>
      </c>
      <c r="H51" s="3">
        <v>44</v>
      </c>
      <c r="I51" s="57">
        <v>2.3340000000000001E-3</v>
      </c>
      <c r="J51" s="57">
        <v>2.3319999999999999E-3</v>
      </c>
      <c r="K51" s="58">
        <v>96548.800000000003</v>
      </c>
      <c r="L51" s="58">
        <v>225.1</v>
      </c>
      <c r="M51" s="60">
        <v>33.520000000000003</v>
      </c>
    </row>
    <row r="52" spans="1:13" x14ac:dyDescent="0.35">
      <c r="A52" s="3">
        <v>45</v>
      </c>
      <c r="B52" s="57">
        <v>4.4429999999999999E-3</v>
      </c>
      <c r="C52" s="57">
        <v>4.4330000000000003E-3</v>
      </c>
      <c r="D52" s="58">
        <v>94012.4</v>
      </c>
      <c r="E52" s="58">
        <v>416.8</v>
      </c>
      <c r="F52" s="60">
        <v>27.45</v>
      </c>
      <c r="G52" s="3" t="s">
        <v>12</v>
      </c>
      <c r="H52" s="3">
        <v>45</v>
      </c>
      <c r="I52" s="57">
        <v>2.8419999999999999E-3</v>
      </c>
      <c r="J52" s="57">
        <v>2.8379999999999998E-3</v>
      </c>
      <c r="K52" s="58">
        <v>96323.7</v>
      </c>
      <c r="L52" s="58">
        <v>273.39999999999998</v>
      </c>
      <c r="M52" s="60">
        <v>32.590000000000003</v>
      </c>
    </row>
    <row r="53" spans="1:13" x14ac:dyDescent="0.35">
      <c r="A53" s="3">
        <v>46</v>
      </c>
      <c r="B53" s="57">
        <v>4.542E-3</v>
      </c>
      <c r="C53" s="57">
        <v>4.5310000000000003E-3</v>
      </c>
      <c r="D53" s="58">
        <v>93595.6</v>
      </c>
      <c r="E53" s="58">
        <v>424.1</v>
      </c>
      <c r="F53" s="60">
        <v>26.57</v>
      </c>
      <c r="G53" s="3" t="s">
        <v>12</v>
      </c>
      <c r="H53" s="3">
        <v>46</v>
      </c>
      <c r="I53" s="57">
        <v>3.3400000000000001E-3</v>
      </c>
      <c r="J53" s="57">
        <v>3.3349999999999999E-3</v>
      </c>
      <c r="K53" s="58">
        <v>96050.3</v>
      </c>
      <c r="L53" s="58">
        <v>320.3</v>
      </c>
      <c r="M53" s="60">
        <v>31.69</v>
      </c>
    </row>
    <row r="54" spans="1:13" x14ac:dyDescent="0.35">
      <c r="A54" s="3">
        <v>47</v>
      </c>
      <c r="B54" s="57">
        <v>5.8089999999999999E-3</v>
      </c>
      <c r="C54" s="57">
        <v>5.7920000000000003E-3</v>
      </c>
      <c r="D54" s="58">
        <v>93171.5</v>
      </c>
      <c r="E54" s="58">
        <v>539.70000000000005</v>
      </c>
      <c r="F54" s="60">
        <v>25.69</v>
      </c>
      <c r="G54" s="3" t="s">
        <v>12</v>
      </c>
      <c r="H54" s="3">
        <v>47</v>
      </c>
      <c r="I54" s="57">
        <v>3.225E-3</v>
      </c>
      <c r="J54" s="57">
        <v>3.2200000000000002E-3</v>
      </c>
      <c r="K54" s="58">
        <v>95730</v>
      </c>
      <c r="L54" s="58">
        <v>308.3</v>
      </c>
      <c r="M54" s="60">
        <v>30.79</v>
      </c>
    </row>
    <row r="55" spans="1:13" x14ac:dyDescent="0.35">
      <c r="A55" s="3">
        <v>48</v>
      </c>
      <c r="B55" s="57">
        <v>6.0270000000000002E-3</v>
      </c>
      <c r="C55" s="57">
        <v>6.0089999999999996E-3</v>
      </c>
      <c r="D55" s="58">
        <v>92631.8</v>
      </c>
      <c r="E55" s="58">
        <v>556.6</v>
      </c>
      <c r="F55" s="60">
        <v>24.84</v>
      </c>
      <c r="G55" s="3" t="s">
        <v>12</v>
      </c>
      <c r="H55" s="3">
        <v>48</v>
      </c>
      <c r="I55" s="57">
        <v>3.2720000000000002E-3</v>
      </c>
      <c r="J55" s="57">
        <v>3.2659999999999998E-3</v>
      </c>
      <c r="K55" s="58">
        <v>95421.8</v>
      </c>
      <c r="L55" s="58">
        <v>311.7</v>
      </c>
      <c r="M55" s="60">
        <v>29.89</v>
      </c>
    </row>
    <row r="56" spans="1:13" x14ac:dyDescent="0.35">
      <c r="A56" s="3">
        <v>49</v>
      </c>
      <c r="B56" s="57">
        <v>6.894E-3</v>
      </c>
      <c r="C56" s="57">
        <v>6.8700000000000002E-3</v>
      </c>
      <c r="D56" s="58">
        <v>92075.199999999997</v>
      </c>
      <c r="E56" s="58">
        <v>632.6</v>
      </c>
      <c r="F56" s="60">
        <v>23.99</v>
      </c>
      <c r="G56" s="3" t="s">
        <v>12</v>
      </c>
      <c r="H56" s="3">
        <v>49</v>
      </c>
      <c r="I56" s="57">
        <v>3.9430000000000003E-3</v>
      </c>
      <c r="J56" s="57">
        <v>3.9360000000000003E-3</v>
      </c>
      <c r="K56" s="58">
        <v>95110.1</v>
      </c>
      <c r="L56" s="58">
        <v>374.3</v>
      </c>
      <c r="M56" s="60">
        <v>28.98</v>
      </c>
    </row>
    <row r="57" spans="1:13" x14ac:dyDescent="0.35">
      <c r="A57" s="3">
        <v>50</v>
      </c>
      <c r="B57" s="57">
        <v>7.2779999999999997E-3</v>
      </c>
      <c r="C57" s="57">
        <v>7.2509999999999996E-3</v>
      </c>
      <c r="D57" s="58">
        <v>91442.6</v>
      </c>
      <c r="E57" s="58">
        <v>663.1</v>
      </c>
      <c r="F57" s="60">
        <v>23.15</v>
      </c>
      <c r="G57" s="3" t="s">
        <v>12</v>
      </c>
      <c r="H57" s="3">
        <v>50</v>
      </c>
      <c r="I57" s="57">
        <v>5.032E-3</v>
      </c>
      <c r="J57" s="57">
        <v>5.019E-3</v>
      </c>
      <c r="K57" s="58">
        <v>94735.8</v>
      </c>
      <c r="L57" s="58">
        <v>475.5</v>
      </c>
      <c r="M57" s="60">
        <v>28.1</v>
      </c>
    </row>
    <row r="58" spans="1:13" x14ac:dyDescent="0.35">
      <c r="A58" s="3">
        <v>51</v>
      </c>
      <c r="B58" s="57">
        <v>8.1600000000000006E-3</v>
      </c>
      <c r="C58" s="57">
        <v>8.1270000000000005E-3</v>
      </c>
      <c r="D58" s="58">
        <v>90779.5</v>
      </c>
      <c r="E58" s="58">
        <v>737.7</v>
      </c>
      <c r="F58" s="60">
        <v>22.32</v>
      </c>
      <c r="G58" s="3" t="s">
        <v>12</v>
      </c>
      <c r="H58" s="3">
        <v>51</v>
      </c>
      <c r="I58" s="57">
        <v>4.4539999999999996E-3</v>
      </c>
      <c r="J58" s="57">
        <v>4.444E-3</v>
      </c>
      <c r="K58" s="58">
        <v>94260.3</v>
      </c>
      <c r="L58" s="58">
        <v>418.9</v>
      </c>
      <c r="M58" s="60">
        <v>27.24</v>
      </c>
    </row>
    <row r="59" spans="1:13" x14ac:dyDescent="0.35">
      <c r="A59" s="3">
        <v>52</v>
      </c>
      <c r="B59" s="57">
        <v>9.9310000000000006E-3</v>
      </c>
      <c r="C59" s="57">
        <v>9.8820000000000002E-3</v>
      </c>
      <c r="D59" s="58">
        <v>90041.8</v>
      </c>
      <c r="E59" s="58">
        <v>889.8</v>
      </c>
      <c r="F59" s="60">
        <v>21.49</v>
      </c>
      <c r="G59" s="3" t="s">
        <v>12</v>
      </c>
      <c r="H59" s="3">
        <v>52</v>
      </c>
      <c r="I59" s="57">
        <v>6.136E-3</v>
      </c>
      <c r="J59" s="57">
        <v>6.117E-3</v>
      </c>
      <c r="K59" s="58">
        <v>93841.4</v>
      </c>
      <c r="L59" s="58">
        <v>574</v>
      </c>
      <c r="M59" s="60">
        <v>26.35</v>
      </c>
    </row>
    <row r="60" spans="1:13" x14ac:dyDescent="0.35">
      <c r="A60" s="3">
        <v>53</v>
      </c>
      <c r="B60" s="57">
        <v>1.0357999999999999E-2</v>
      </c>
      <c r="C60" s="57">
        <v>1.0304000000000001E-2</v>
      </c>
      <c r="D60" s="58">
        <v>89152</v>
      </c>
      <c r="E60" s="58">
        <v>918.7</v>
      </c>
      <c r="F60" s="60">
        <v>20.7</v>
      </c>
      <c r="G60" s="3" t="s">
        <v>12</v>
      </c>
      <c r="H60" s="3">
        <v>53</v>
      </c>
      <c r="I60" s="57">
        <v>6.0679999999999996E-3</v>
      </c>
      <c r="J60" s="57">
        <v>6.0499999999999998E-3</v>
      </c>
      <c r="K60" s="58">
        <v>93267.3</v>
      </c>
      <c r="L60" s="58">
        <v>564.20000000000005</v>
      </c>
      <c r="M60" s="60">
        <v>25.51</v>
      </c>
    </row>
    <row r="61" spans="1:13" x14ac:dyDescent="0.35">
      <c r="A61" s="3">
        <v>54</v>
      </c>
      <c r="B61" s="57">
        <v>1.2011000000000001E-2</v>
      </c>
      <c r="C61" s="57">
        <v>1.1939E-2</v>
      </c>
      <c r="D61" s="58">
        <v>88233.3</v>
      </c>
      <c r="E61" s="58">
        <v>1053.4000000000001</v>
      </c>
      <c r="F61" s="60">
        <v>19.91</v>
      </c>
      <c r="G61" s="3" t="s">
        <v>12</v>
      </c>
      <c r="H61" s="3">
        <v>54</v>
      </c>
      <c r="I61" s="57">
        <v>7.1799999999999998E-3</v>
      </c>
      <c r="J61" s="57">
        <v>7.1549999999999999E-3</v>
      </c>
      <c r="K61" s="58">
        <v>92703.1</v>
      </c>
      <c r="L61" s="58">
        <v>663.3</v>
      </c>
      <c r="M61" s="60">
        <v>24.67</v>
      </c>
    </row>
    <row r="62" spans="1:13" x14ac:dyDescent="0.35">
      <c r="A62" s="3">
        <v>55</v>
      </c>
      <c r="B62" s="57">
        <v>1.2954E-2</v>
      </c>
      <c r="C62" s="57">
        <v>1.2871E-2</v>
      </c>
      <c r="D62" s="58">
        <v>87179.9</v>
      </c>
      <c r="E62" s="58">
        <v>1122.0999999999999</v>
      </c>
      <c r="F62" s="60">
        <v>19.149999999999999</v>
      </c>
      <c r="G62" s="3" t="s">
        <v>12</v>
      </c>
      <c r="H62" s="3">
        <v>55</v>
      </c>
      <c r="I62" s="57">
        <v>7.5009999999999999E-3</v>
      </c>
      <c r="J62" s="57">
        <v>7.4729999999999996E-3</v>
      </c>
      <c r="K62" s="58">
        <v>92039.8</v>
      </c>
      <c r="L62" s="58">
        <v>687.9</v>
      </c>
      <c r="M62" s="60">
        <v>23.84</v>
      </c>
    </row>
    <row r="63" spans="1:13" x14ac:dyDescent="0.35">
      <c r="A63" s="3">
        <v>56</v>
      </c>
      <c r="B63" s="57">
        <v>1.5254999999999999E-2</v>
      </c>
      <c r="C63" s="57">
        <v>1.5140000000000001E-2</v>
      </c>
      <c r="D63" s="58">
        <v>86057.8</v>
      </c>
      <c r="E63" s="58">
        <v>1302.9000000000001</v>
      </c>
      <c r="F63" s="60">
        <v>18.39</v>
      </c>
      <c r="G63" s="3" t="s">
        <v>12</v>
      </c>
      <c r="H63" s="3">
        <v>56</v>
      </c>
      <c r="I63" s="57">
        <v>9.1509999999999994E-3</v>
      </c>
      <c r="J63" s="57">
        <v>9.1090000000000008E-3</v>
      </c>
      <c r="K63" s="58">
        <v>91352</v>
      </c>
      <c r="L63" s="58">
        <v>832.1</v>
      </c>
      <c r="M63" s="60">
        <v>23.02</v>
      </c>
    </row>
    <row r="64" spans="1:13" x14ac:dyDescent="0.35">
      <c r="A64" s="3">
        <v>57</v>
      </c>
      <c r="B64" s="57">
        <v>1.687E-2</v>
      </c>
      <c r="C64" s="57">
        <v>1.6729000000000001E-2</v>
      </c>
      <c r="D64" s="58">
        <v>84755</v>
      </c>
      <c r="E64" s="58">
        <v>1417.8</v>
      </c>
      <c r="F64" s="60">
        <v>17.670000000000002</v>
      </c>
      <c r="G64" s="3" t="s">
        <v>12</v>
      </c>
      <c r="H64" s="3">
        <v>57</v>
      </c>
      <c r="I64" s="57">
        <v>9.3399999999999993E-3</v>
      </c>
      <c r="J64" s="57">
        <v>9.2969999999999997E-3</v>
      </c>
      <c r="K64" s="58">
        <v>90519.9</v>
      </c>
      <c r="L64" s="58">
        <v>841.5</v>
      </c>
      <c r="M64" s="60">
        <v>22.22</v>
      </c>
    </row>
    <row r="65" spans="1:13" x14ac:dyDescent="0.35">
      <c r="A65" s="3">
        <v>58</v>
      </c>
      <c r="B65" s="57">
        <v>1.8622E-2</v>
      </c>
      <c r="C65" s="57">
        <v>1.8450000000000001E-2</v>
      </c>
      <c r="D65" s="58">
        <v>83337.100000000006</v>
      </c>
      <c r="E65" s="58">
        <v>1537.6</v>
      </c>
      <c r="F65" s="60">
        <v>16.96</v>
      </c>
      <c r="G65" s="3" t="s">
        <v>12</v>
      </c>
      <c r="H65" s="3">
        <v>58</v>
      </c>
      <c r="I65" s="57">
        <v>1.0126E-2</v>
      </c>
      <c r="J65" s="57">
        <v>1.0075000000000001E-2</v>
      </c>
      <c r="K65" s="58">
        <v>89678.3</v>
      </c>
      <c r="L65" s="58">
        <v>903.5</v>
      </c>
      <c r="M65" s="60">
        <v>21.43</v>
      </c>
    </row>
    <row r="66" spans="1:13" x14ac:dyDescent="0.35">
      <c r="A66" s="3">
        <v>59</v>
      </c>
      <c r="B66" s="57">
        <v>2.0508999999999999E-2</v>
      </c>
      <c r="C66" s="57">
        <v>2.0301E-2</v>
      </c>
      <c r="D66" s="58">
        <v>81799.5</v>
      </c>
      <c r="E66" s="58">
        <v>1660.6</v>
      </c>
      <c r="F66" s="60">
        <v>16.27</v>
      </c>
      <c r="G66" s="3" t="s">
        <v>12</v>
      </c>
      <c r="H66" s="3">
        <v>59</v>
      </c>
      <c r="I66" s="57">
        <v>1.1405999999999999E-2</v>
      </c>
      <c r="J66" s="57">
        <v>1.1341E-2</v>
      </c>
      <c r="K66" s="58">
        <v>88774.8</v>
      </c>
      <c r="L66" s="58">
        <v>1006.8</v>
      </c>
      <c r="M66" s="60">
        <v>20.64</v>
      </c>
    </row>
    <row r="67" spans="1:13" x14ac:dyDescent="0.35">
      <c r="A67" s="3">
        <v>60</v>
      </c>
      <c r="B67" s="57">
        <v>2.2311000000000001E-2</v>
      </c>
      <c r="C67" s="57">
        <v>2.2065000000000001E-2</v>
      </c>
      <c r="D67" s="58">
        <v>80138.899999999994</v>
      </c>
      <c r="E67" s="58">
        <v>1768.3</v>
      </c>
      <c r="F67" s="60">
        <v>15.59</v>
      </c>
      <c r="G67" s="3" t="s">
        <v>12</v>
      </c>
      <c r="H67" s="3">
        <v>60</v>
      </c>
      <c r="I67" s="57">
        <v>1.2421E-2</v>
      </c>
      <c r="J67" s="57">
        <v>1.2344000000000001E-2</v>
      </c>
      <c r="K67" s="58">
        <v>87768</v>
      </c>
      <c r="L67" s="58">
        <v>1083.4000000000001</v>
      </c>
      <c r="M67" s="60">
        <v>19.87</v>
      </c>
    </row>
    <row r="68" spans="1:13" x14ac:dyDescent="0.35">
      <c r="A68" s="3">
        <v>61</v>
      </c>
      <c r="B68" s="57">
        <v>2.3864E-2</v>
      </c>
      <c r="C68" s="57">
        <v>2.3583E-2</v>
      </c>
      <c r="D68" s="58">
        <v>78370.7</v>
      </c>
      <c r="E68" s="58">
        <v>1848.2</v>
      </c>
      <c r="F68" s="60">
        <v>14.94</v>
      </c>
      <c r="G68" s="3" t="s">
        <v>12</v>
      </c>
      <c r="H68" s="3">
        <v>61</v>
      </c>
      <c r="I68" s="57">
        <v>1.2963000000000001E-2</v>
      </c>
      <c r="J68" s="57">
        <v>1.2879E-2</v>
      </c>
      <c r="K68" s="58">
        <v>86684.6</v>
      </c>
      <c r="L68" s="58">
        <v>1116.4000000000001</v>
      </c>
      <c r="M68" s="60">
        <v>19.11</v>
      </c>
    </row>
    <row r="69" spans="1:13" x14ac:dyDescent="0.35">
      <c r="A69" s="3">
        <v>62</v>
      </c>
      <c r="B69" s="57">
        <v>2.5569999999999999E-2</v>
      </c>
      <c r="C69" s="57">
        <v>2.5246999999999999E-2</v>
      </c>
      <c r="D69" s="58">
        <v>76522.5</v>
      </c>
      <c r="E69" s="58">
        <v>1932</v>
      </c>
      <c r="F69" s="60">
        <v>14.28</v>
      </c>
      <c r="G69" s="3" t="s">
        <v>12</v>
      </c>
      <c r="H69" s="3">
        <v>62</v>
      </c>
      <c r="I69" s="57">
        <v>1.3989E-2</v>
      </c>
      <c r="J69" s="57">
        <v>1.3892E-2</v>
      </c>
      <c r="K69" s="58">
        <v>85568.2</v>
      </c>
      <c r="L69" s="58">
        <v>1188.7</v>
      </c>
      <c r="M69" s="60">
        <v>18.36</v>
      </c>
    </row>
    <row r="70" spans="1:13" x14ac:dyDescent="0.35">
      <c r="A70" s="3">
        <v>63</v>
      </c>
      <c r="B70" s="57">
        <v>2.878E-2</v>
      </c>
      <c r="C70" s="57">
        <v>2.8372000000000001E-2</v>
      </c>
      <c r="D70" s="58">
        <v>74590.5</v>
      </c>
      <c r="E70" s="58">
        <v>2116.3000000000002</v>
      </c>
      <c r="F70" s="60">
        <v>13.64</v>
      </c>
      <c r="G70" s="3" t="s">
        <v>12</v>
      </c>
      <c r="H70" s="3">
        <v>63</v>
      </c>
      <c r="I70" s="57">
        <v>1.5965E-2</v>
      </c>
      <c r="J70" s="57">
        <v>1.5838000000000001E-2</v>
      </c>
      <c r="K70" s="58">
        <v>84379.5</v>
      </c>
      <c r="L70" s="58">
        <v>1336.4</v>
      </c>
      <c r="M70" s="60">
        <v>17.61</v>
      </c>
    </row>
    <row r="71" spans="1:13" x14ac:dyDescent="0.35">
      <c r="A71" s="3">
        <v>64</v>
      </c>
      <c r="B71" s="57">
        <v>3.2129999999999999E-2</v>
      </c>
      <c r="C71" s="57">
        <v>3.1621999999999997E-2</v>
      </c>
      <c r="D71" s="58">
        <v>72474.2</v>
      </c>
      <c r="E71" s="58">
        <v>2291.8000000000002</v>
      </c>
      <c r="F71" s="60">
        <v>13.02</v>
      </c>
      <c r="G71" s="3" t="s">
        <v>12</v>
      </c>
      <c r="H71" s="3">
        <v>64</v>
      </c>
      <c r="I71" s="57">
        <v>1.7335E-2</v>
      </c>
      <c r="J71" s="57">
        <v>1.7186E-2</v>
      </c>
      <c r="K71" s="58">
        <v>83043</v>
      </c>
      <c r="L71" s="58">
        <v>1427.2</v>
      </c>
      <c r="M71" s="60">
        <v>16.88</v>
      </c>
    </row>
    <row r="72" spans="1:13" x14ac:dyDescent="0.35">
      <c r="A72" s="3">
        <v>65</v>
      </c>
      <c r="B72" s="57">
        <v>3.4279999999999998E-2</v>
      </c>
      <c r="C72" s="57">
        <v>3.3702000000000003E-2</v>
      </c>
      <c r="D72" s="58">
        <v>70182.399999999994</v>
      </c>
      <c r="E72" s="58">
        <v>2365.3000000000002</v>
      </c>
      <c r="F72" s="60">
        <v>12.43</v>
      </c>
      <c r="G72" s="3" t="s">
        <v>12</v>
      </c>
      <c r="H72" s="3">
        <v>65</v>
      </c>
      <c r="I72" s="57">
        <v>1.9899E-2</v>
      </c>
      <c r="J72" s="57">
        <v>1.9702999999999998E-2</v>
      </c>
      <c r="K72" s="58">
        <v>81615.899999999994</v>
      </c>
      <c r="L72" s="58">
        <v>1608.1</v>
      </c>
      <c r="M72" s="60">
        <v>16.170000000000002</v>
      </c>
    </row>
    <row r="73" spans="1:13" x14ac:dyDescent="0.35">
      <c r="A73" s="3">
        <v>66</v>
      </c>
      <c r="B73" s="57">
        <v>3.8203000000000001E-2</v>
      </c>
      <c r="C73" s="57">
        <v>3.7486999999999999E-2</v>
      </c>
      <c r="D73" s="58">
        <v>67817.100000000006</v>
      </c>
      <c r="E73" s="58">
        <v>2542.3000000000002</v>
      </c>
      <c r="F73" s="60">
        <v>11.85</v>
      </c>
      <c r="G73" s="3" t="s">
        <v>12</v>
      </c>
      <c r="H73" s="3">
        <v>66</v>
      </c>
      <c r="I73" s="57">
        <v>2.0829E-2</v>
      </c>
      <c r="J73" s="57">
        <v>2.0614E-2</v>
      </c>
      <c r="K73" s="58">
        <v>80007.8</v>
      </c>
      <c r="L73" s="58">
        <v>1649.3</v>
      </c>
      <c r="M73" s="60">
        <v>15.48</v>
      </c>
    </row>
    <row r="74" spans="1:13" x14ac:dyDescent="0.35">
      <c r="A74" s="3">
        <v>67</v>
      </c>
      <c r="B74" s="57">
        <v>4.0478E-2</v>
      </c>
      <c r="C74" s="57">
        <v>3.9675000000000002E-2</v>
      </c>
      <c r="D74" s="58">
        <v>65274.8</v>
      </c>
      <c r="E74" s="58">
        <v>2589.8000000000002</v>
      </c>
      <c r="F74" s="60">
        <v>11.29</v>
      </c>
      <c r="G74" s="3" t="s">
        <v>12</v>
      </c>
      <c r="H74" s="3">
        <v>67</v>
      </c>
      <c r="I74" s="57">
        <v>2.3196000000000001E-2</v>
      </c>
      <c r="J74" s="57">
        <v>2.2929999999999999E-2</v>
      </c>
      <c r="K74" s="58">
        <v>78358.5</v>
      </c>
      <c r="L74" s="58">
        <v>1796.8</v>
      </c>
      <c r="M74" s="60">
        <v>14.8</v>
      </c>
    </row>
    <row r="75" spans="1:13" x14ac:dyDescent="0.35">
      <c r="A75" s="3">
        <v>68</v>
      </c>
      <c r="B75" s="57">
        <v>4.4375999999999999E-2</v>
      </c>
      <c r="C75" s="57">
        <v>4.3413E-2</v>
      </c>
      <c r="D75" s="58">
        <v>62685</v>
      </c>
      <c r="E75" s="58">
        <v>2721.3</v>
      </c>
      <c r="F75" s="60">
        <v>10.74</v>
      </c>
      <c r="G75" s="3" t="s">
        <v>12</v>
      </c>
      <c r="H75" s="3">
        <v>68</v>
      </c>
      <c r="I75" s="57">
        <v>2.4486000000000001E-2</v>
      </c>
      <c r="J75" s="57">
        <v>2.419E-2</v>
      </c>
      <c r="K75" s="58">
        <v>76561.7</v>
      </c>
      <c r="L75" s="58">
        <v>1852</v>
      </c>
      <c r="M75" s="60">
        <v>14.14</v>
      </c>
    </row>
    <row r="76" spans="1:13" x14ac:dyDescent="0.35">
      <c r="A76" s="3">
        <v>69</v>
      </c>
      <c r="B76" s="57">
        <v>4.9152000000000001E-2</v>
      </c>
      <c r="C76" s="57">
        <v>4.7973000000000002E-2</v>
      </c>
      <c r="D76" s="58">
        <v>59963.7</v>
      </c>
      <c r="E76" s="58">
        <v>2876.6</v>
      </c>
      <c r="F76" s="60">
        <v>10.199999999999999</v>
      </c>
      <c r="G76" s="3" t="s">
        <v>12</v>
      </c>
      <c r="H76" s="3">
        <v>69</v>
      </c>
      <c r="I76" s="57">
        <v>2.6896E-2</v>
      </c>
      <c r="J76" s="57">
        <v>2.6539E-2</v>
      </c>
      <c r="K76" s="58">
        <v>74709.7</v>
      </c>
      <c r="L76" s="58">
        <v>1982.7</v>
      </c>
      <c r="M76" s="60">
        <v>13.47</v>
      </c>
    </row>
    <row r="77" spans="1:13" x14ac:dyDescent="0.35">
      <c r="A77" s="3">
        <v>70</v>
      </c>
      <c r="B77" s="57">
        <v>5.2741000000000003E-2</v>
      </c>
      <c r="C77" s="57">
        <v>5.1386000000000001E-2</v>
      </c>
      <c r="D77" s="58">
        <v>57087.1</v>
      </c>
      <c r="E77" s="58">
        <v>2933.5</v>
      </c>
      <c r="F77" s="60">
        <v>9.69</v>
      </c>
      <c r="G77" s="3" t="s">
        <v>12</v>
      </c>
      <c r="H77" s="3">
        <v>70</v>
      </c>
      <c r="I77" s="57">
        <v>3.0582000000000002E-2</v>
      </c>
      <c r="J77" s="57">
        <v>3.0120999999999998E-2</v>
      </c>
      <c r="K77" s="58">
        <v>72727</v>
      </c>
      <c r="L77" s="58">
        <v>2190.6</v>
      </c>
      <c r="M77" s="60">
        <v>12.83</v>
      </c>
    </row>
    <row r="78" spans="1:13" x14ac:dyDescent="0.35">
      <c r="A78" s="3">
        <v>71</v>
      </c>
      <c r="B78" s="57">
        <v>5.8434E-2</v>
      </c>
      <c r="C78" s="57">
        <v>5.6774999999999999E-2</v>
      </c>
      <c r="D78" s="58">
        <v>54153.599999999999</v>
      </c>
      <c r="E78" s="58">
        <v>3074.6</v>
      </c>
      <c r="F78" s="60">
        <v>9.19</v>
      </c>
      <c r="G78" s="3" t="s">
        <v>12</v>
      </c>
      <c r="H78" s="3">
        <v>71</v>
      </c>
      <c r="I78" s="57">
        <v>3.1168000000000001E-2</v>
      </c>
      <c r="J78" s="57">
        <v>3.0689999999999999E-2</v>
      </c>
      <c r="K78" s="58">
        <v>70536.3</v>
      </c>
      <c r="L78" s="58">
        <v>2164.8000000000002</v>
      </c>
      <c r="M78" s="60">
        <v>12.21</v>
      </c>
    </row>
    <row r="79" spans="1:13" x14ac:dyDescent="0.35">
      <c r="A79" s="3">
        <v>72</v>
      </c>
      <c r="B79" s="57">
        <v>6.5040000000000001E-2</v>
      </c>
      <c r="C79" s="57">
        <v>6.2991000000000005E-2</v>
      </c>
      <c r="D79" s="58">
        <v>51079</v>
      </c>
      <c r="E79" s="58">
        <v>3217.5</v>
      </c>
      <c r="F79" s="60">
        <v>8.7100000000000009</v>
      </c>
      <c r="G79" s="3" t="s">
        <v>12</v>
      </c>
      <c r="H79" s="3">
        <v>72</v>
      </c>
      <c r="I79" s="57">
        <v>3.6726000000000002E-2</v>
      </c>
      <c r="J79" s="57">
        <v>3.6063999999999999E-2</v>
      </c>
      <c r="K79" s="58">
        <v>68371.600000000006</v>
      </c>
      <c r="L79" s="58">
        <v>2465.8000000000002</v>
      </c>
      <c r="M79" s="60">
        <v>11.58</v>
      </c>
    </row>
    <row r="80" spans="1:13" x14ac:dyDescent="0.35">
      <c r="A80" s="3">
        <v>73</v>
      </c>
      <c r="B80" s="57">
        <v>6.9019999999999998E-2</v>
      </c>
      <c r="C80" s="57">
        <v>6.6716999999999999E-2</v>
      </c>
      <c r="D80" s="58">
        <v>47861.5</v>
      </c>
      <c r="E80" s="58">
        <v>3193.2</v>
      </c>
      <c r="F80" s="60">
        <v>8.26</v>
      </c>
      <c r="G80" s="3" t="s">
        <v>12</v>
      </c>
      <c r="H80" s="3">
        <v>73</v>
      </c>
      <c r="I80" s="57">
        <v>3.9119000000000001E-2</v>
      </c>
      <c r="J80" s="57">
        <v>3.8367999999999999E-2</v>
      </c>
      <c r="K80" s="58">
        <v>65905.8</v>
      </c>
      <c r="L80" s="58">
        <v>2528.6999999999998</v>
      </c>
      <c r="M80" s="60">
        <v>11</v>
      </c>
    </row>
    <row r="81" spans="1:13" x14ac:dyDescent="0.35">
      <c r="A81" s="3">
        <v>74</v>
      </c>
      <c r="B81" s="57">
        <v>7.7310000000000004E-2</v>
      </c>
      <c r="C81" s="57">
        <v>7.4432999999999999E-2</v>
      </c>
      <c r="D81" s="58">
        <v>44668.3</v>
      </c>
      <c r="E81" s="58">
        <v>3324.8</v>
      </c>
      <c r="F81" s="60">
        <v>7.82</v>
      </c>
      <c r="G81" s="3" t="s">
        <v>12</v>
      </c>
      <c r="H81" s="3">
        <v>74</v>
      </c>
      <c r="I81" s="57">
        <v>4.1452000000000003E-2</v>
      </c>
      <c r="J81" s="57">
        <v>4.0611000000000001E-2</v>
      </c>
      <c r="K81" s="58">
        <v>63377.1</v>
      </c>
      <c r="L81" s="58">
        <v>2573.8000000000002</v>
      </c>
      <c r="M81" s="60">
        <v>10.41</v>
      </c>
    </row>
    <row r="82" spans="1:13" x14ac:dyDescent="0.35">
      <c r="A82" s="3">
        <v>75</v>
      </c>
      <c r="B82" s="57">
        <v>8.4663000000000002E-2</v>
      </c>
      <c r="C82" s="57">
        <v>8.1224000000000005E-2</v>
      </c>
      <c r="D82" s="58">
        <v>41343.5</v>
      </c>
      <c r="E82" s="58">
        <v>3358.1</v>
      </c>
      <c r="F82" s="60">
        <v>7.41</v>
      </c>
      <c r="G82" s="3" t="s">
        <v>12</v>
      </c>
      <c r="H82" s="3">
        <v>75</v>
      </c>
      <c r="I82" s="57">
        <v>4.6906999999999997E-2</v>
      </c>
      <c r="J82" s="57">
        <v>4.5831999999999998E-2</v>
      </c>
      <c r="K82" s="58">
        <v>60803.3</v>
      </c>
      <c r="L82" s="58">
        <v>2786.7</v>
      </c>
      <c r="M82" s="60">
        <v>9.83</v>
      </c>
    </row>
    <row r="83" spans="1:13" x14ac:dyDescent="0.35">
      <c r="A83" s="3">
        <v>76</v>
      </c>
      <c r="B83" s="57">
        <v>9.1408000000000003E-2</v>
      </c>
      <c r="C83" s="57">
        <v>8.7413000000000005E-2</v>
      </c>
      <c r="D83" s="58">
        <v>37985.4</v>
      </c>
      <c r="E83" s="58">
        <v>3320.4</v>
      </c>
      <c r="F83" s="60">
        <v>7.02</v>
      </c>
      <c r="G83" s="3" t="s">
        <v>12</v>
      </c>
      <c r="H83" s="3">
        <v>76</v>
      </c>
      <c r="I83" s="57">
        <v>5.1980999999999999E-2</v>
      </c>
      <c r="J83" s="57">
        <v>5.0664000000000001E-2</v>
      </c>
      <c r="K83" s="58">
        <v>58016.6</v>
      </c>
      <c r="L83" s="58">
        <v>2939.4</v>
      </c>
      <c r="M83" s="60">
        <v>9.2799999999999994</v>
      </c>
    </row>
    <row r="84" spans="1:13" x14ac:dyDescent="0.35">
      <c r="A84" s="3">
        <v>77</v>
      </c>
      <c r="B84" s="57">
        <v>0.101037</v>
      </c>
      <c r="C84" s="57">
        <v>9.6178E-2</v>
      </c>
      <c r="D84" s="58">
        <v>34665</v>
      </c>
      <c r="E84" s="58">
        <v>3334</v>
      </c>
      <c r="F84" s="60">
        <v>6.64</v>
      </c>
      <c r="G84" s="3" t="s">
        <v>12</v>
      </c>
      <c r="H84" s="3">
        <v>77</v>
      </c>
      <c r="I84" s="57">
        <v>5.858E-2</v>
      </c>
      <c r="J84" s="57">
        <v>5.6912999999999998E-2</v>
      </c>
      <c r="K84" s="58">
        <v>55077.2</v>
      </c>
      <c r="L84" s="58">
        <v>3134.6</v>
      </c>
      <c r="M84" s="60">
        <v>8.75</v>
      </c>
    </row>
    <row r="85" spans="1:13" x14ac:dyDescent="0.35">
      <c r="A85" s="3">
        <v>78</v>
      </c>
      <c r="B85" s="57">
        <v>0.105797</v>
      </c>
      <c r="C85" s="57">
        <v>0.100482</v>
      </c>
      <c r="D85" s="58">
        <v>31331</v>
      </c>
      <c r="E85" s="58">
        <v>3148.2</v>
      </c>
      <c r="F85" s="60">
        <v>6.3</v>
      </c>
      <c r="G85" s="3" t="s">
        <v>12</v>
      </c>
      <c r="H85" s="3">
        <v>78</v>
      </c>
      <c r="I85" s="57">
        <v>6.2562999999999994E-2</v>
      </c>
      <c r="J85" s="57">
        <v>6.0665999999999998E-2</v>
      </c>
      <c r="K85" s="58">
        <v>51942.6</v>
      </c>
      <c r="L85" s="58">
        <v>3151.1</v>
      </c>
      <c r="M85" s="60">
        <v>8.25</v>
      </c>
    </row>
    <row r="86" spans="1:13" x14ac:dyDescent="0.35">
      <c r="A86" s="3">
        <v>79</v>
      </c>
      <c r="B86" s="57">
        <v>0.116767</v>
      </c>
      <c r="C86" s="57">
        <v>0.11032599999999999</v>
      </c>
      <c r="D86" s="58">
        <v>28182.799999999999</v>
      </c>
      <c r="E86" s="58">
        <v>3109.3</v>
      </c>
      <c r="F86" s="60">
        <v>5.94</v>
      </c>
      <c r="G86" s="3" t="s">
        <v>12</v>
      </c>
      <c r="H86" s="3">
        <v>79</v>
      </c>
      <c r="I86" s="57">
        <v>7.0516999999999996E-2</v>
      </c>
      <c r="J86" s="57">
        <v>6.8114999999999995E-2</v>
      </c>
      <c r="K86" s="58">
        <v>48791.5</v>
      </c>
      <c r="L86" s="58">
        <v>3323.5</v>
      </c>
      <c r="M86" s="60">
        <v>7.75</v>
      </c>
    </row>
    <row r="87" spans="1:13" x14ac:dyDescent="0.35">
      <c r="A87" s="3">
        <v>80</v>
      </c>
      <c r="B87" s="57">
        <v>0.13115099999999999</v>
      </c>
      <c r="C87" s="57">
        <v>0.12307999999999999</v>
      </c>
      <c r="D87" s="58">
        <v>25073.5</v>
      </c>
      <c r="E87" s="58">
        <v>3086.1</v>
      </c>
      <c r="F87" s="60">
        <v>5.62</v>
      </c>
      <c r="G87" s="3" t="s">
        <v>12</v>
      </c>
      <c r="H87" s="3">
        <v>80</v>
      </c>
      <c r="I87" s="57">
        <v>7.8793000000000002E-2</v>
      </c>
      <c r="J87" s="57">
        <v>7.5805999999999998E-2</v>
      </c>
      <c r="K87" s="58">
        <v>45468</v>
      </c>
      <c r="L87" s="58">
        <v>3446.8</v>
      </c>
      <c r="M87" s="60">
        <v>7.28</v>
      </c>
    </row>
    <row r="88" spans="1:13" x14ac:dyDescent="0.35">
      <c r="A88" s="3">
        <v>81</v>
      </c>
      <c r="B88" s="57">
        <v>0.13551199999999999</v>
      </c>
      <c r="C88" s="57">
        <v>0.126913</v>
      </c>
      <c r="D88" s="58">
        <v>21987.4</v>
      </c>
      <c r="E88" s="58">
        <v>2790.5</v>
      </c>
      <c r="F88" s="60">
        <v>5.34</v>
      </c>
      <c r="G88" s="3" t="s">
        <v>12</v>
      </c>
      <c r="H88" s="3">
        <v>81</v>
      </c>
      <c r="I88" s="57">
        <v>8.5408999999999999E-2</v>
      </c>
      <c r="J88" s="57">
        <v>8.1910999999999998E-2</v>
      </c>
      <c r="K88" s="58">
        <v>42021.3</v>
      </c>
      <c r="L88" s="58">
        <v>3442</v>
      </c>
      <c r="M88" s="60">
        <v>6.83</v>
      </c>
    </row>
    <row r="89" spans="1:13" x14ac:dyDescent="0.35">
      <c r="A89" s="3">
        <v>82</v>
      </c>
      <c r="B89" s="57">
        <v>0.146206</v>
      </c>
      <c r="C89" s="57">
        <v>0.13624600000000001</v>
      </c>
      <c r="D89" s="58">
        <v>19196.900000000001</v>
      </c>
      <c r="E89" s="58">
        <v>2615.5</v>
      </c>
      <c r="F89" s="60">
        <v>5.04</v>
      </c>
      <c r="G89" s="3" t="s">
        <v>12</v>
      </c>
      <c r="H89" s="3">
        <v>82</v>
      </c>
      <c r="I89" s="57">
        <v>9.6297999999999995E-2</v>
      </c>
      <c r="J89" s="57">
        <v>9.1874999999999998E-2</v>
      </c>
      <c r="K89" s="58">
        <v>38579.300000000003</v>
      </c>
      <c r="L89" s="58">
        <v>3544.5</v>
      </c>
      <c r="M89" s="60">
        <v>6.4</v>
      </c>
    </row>
    <row r="90" spans="1:13" x14ac:dyDescent="0.35">
      <c r="A90" s="3">
        <v>83</v>
      </c>
      <c r="B90" s="57">
        <v>0.16283600000000001</v>
      </c>
      <c r="C90" s="57">
        <v>0.15057599999999999</v>
      </c>
      <c r="D90" s="58">
        <v>16581.400000000001</v>
      </c>
      <c r="E90" s="58">
        <v>2496.8000000000002</v>
      </c>
      <c r="F90" s="60">
        <v>4.76</v>
      </c>
      <c r="G90" s="3" t="s">
        <v>12</v>
      </c>
      <c r="H90" s="3">
        <v>83</v>
      </c>
      <c r="I90" s="57">
        <v>0.104308</v>
      </c>
      <c r="J90" s="57">
        <v>9.9137000000000003E-2</v>
      </c>
      <c r="K90" s="58">
        <v>35034.800000000003</v>
      </c>
      <c r="L90" s="58">
        <v>3473.3</v>
      </c>
      <c r="M90" s="60">
        <v>6</v>
      </c>
    </row>
    <row r="91" spans="1:13" x14ac:dyDescent="0.35">
      <c r="A91" s="3">
        <v>84</v>
      </c>
      <c r="B91" s="57">
        <v>0.17363200000000001</v>
      </c>
      <c r="C91" s="57">
        <v>0.15976199999999999</v>
      </c>
      <c r="D91" s="58">
        <v>14084.7</v>
      </c>
      <c r="E91" s="58">
        <v>2250.1999999999998</v>
      </c>
      <c r="F91" s="60">
        <v>4.51</v>
      </c>
      <c r="G91" s="3" t="s">
        <v>12</v>
      </c>
      <c r="H91" s="3">
        <v>84</v>
      </c>
      <c r="I91" s="57">
        <v>0.116912</v>
      </c>
      <c r="J91" s="57">
        <v>0.110456</v>
      </c>
      <c r="K91" s="58">
        <v>31561.5</v>
      </c>
      <c r="L91" s="58">
        <v>3486.1</v>
      </c>
      <c r="M91" s="60">
        <v>5.6</v>
      </c>
    </row>
    <row r="92" spans="1:13" x14ac:dyDescent="0.35">
      <c r="A92" s="3">
        <v>85</v>
      </c>
      <c r="B92" s="57">
        <v>0.191105</v>
      </c>
      <c r="C92" s="57">
        <v>0.17443700000000001</v>
      </c>
      <c r="D92" s="58">
        <v>11834.5</v>
      </c>
      <c r="E92" s="58">
        <v>2064.4</v>
      </c>
      <c r="F92" s="60">
        <v>4.2699999999999996</v>
      </c>
      <c r="G92" s="3" t="s">
        <v>12</v>
      </c>
      <c r="H92" s="3">
        <v>85</v>
      </c>
      <c r="I92" s="57">
        <v>0.13339300000000001</v>
      </c>
      <c r="J92" s="57">
        <v>0.125052</v>
      </c>
      <c r="K92" s="58">
        <v>28075.4</v>
      </c>
      <c r="L92" s="58">
        <v>3510.9</v>
      </c>
      <c r="M92" s="60">
        <v>5.24</v>
      </c>
    </row>
    <row r="93" spans="1:13" x14ac:dyDescent="0.35">
      <c r="A93" s="3">
        <v>86</v>
      </c>
      <c r="B93" s="57">
        <v>0.197215</v>
      </c>
      <c r="C93" s="57">
        <v>0.17951400000000001</v>
      </c>
      <c r="D93" s="58">
        <v>9770.1</v>
      </c>
      <c r="E93" s="58">
        <v>1753.9</v>
      </c>
      <c r="F93" s="60">
        <v>4.07</v>
      </c>
      <c r="G93" s="3" t="s">
        <v>12</v>
      </c>
      <c r="H93" s="3">
        <v>86</v>
      </c>
      <c r="I93" s="57">
        <v>0.14589099999999999</v>
      </c>
      <c r="J93" s="57">
        <v>0.13597300000000001</v>
      </c>
      <c r="K93" s="58">
        <v>24564.5</v>
      </c>
      <c r="L93" s="58">
        <v>3340.1</v>
      </c>
      <c r="M93" s="60">
        <v>4.91</v>
      </c>
    </row>
    <row r="94" spans="1:13" x14ac:dyDescent="0.35">
      <c r="A94" s="3">
        <v>87</v>
      </c>
      <c r="B94" s="57">
        <v>0.21715200000000001</v>
      </c>
      <c r="C94" s="57">
        <v>0.195884</v>
      </c>
      <c r="D94" s="58">
        <v>8016.2</v>
      </c>
      <c r="E94" s="58">
        <v>1570.2</v>
      </c>
      <c r="F94" s="60">
        <v>3.85</v>
      </c>
      <c r="G94" s="3" t="s">
        <v>12</v>
      </c>
      <c r="H94" s="3">
        <v>87</v>
      </c>
      <c r="I94" s="57">
        <v>0.15601899999999999</v>
      </c>
      <c r="J94" s="57">
        <v>0.144729</v>
      </c>
      <c r="K94" s="58">
        <v>21224.400000000001</v>
      </c>
      <c r="L94" s="58">
        <v>3071.8</v>
      </c>
      <c r="M94" s="60">
        <v>4.6100000000000003</v>
      </c>
    </row>
    <row r="95" spans="1:13" x14ac:dyDescent="0.35">
      <c r="A95" s="3">
        <v>88</v>
      </c>
      <c r="B95" s="57">
        <v>0.234323</v>
      </c>
      <c r="C95" s="57">
        <v>0.20974799999999999</v>
      </c>
      <c r="D95" s="58">
        <v>6446</v>
      </c>
      <c r="E95" s="58">
        <v>1352</v>
      </c>
      <c r="F95" s="60">
        <v>3.67</v>
      </c>
      <c r="G95" s="3" t="s">
        <v>12</v>
      </c>
      <c r="H95" s="3">
        <v>88</v>
      </c>
      <c r="I95" s="57">
        <v>0.17924799999999999</v>
      </c>
      <c r="J95" s="57">
        <v>0.16450500000000001</v>
      </c>
      <c r="K95" s="58">
        <v>18152.599999999999</v>
      </c>
      <c r="L95" s="58">
        <v>2986.2</v>
      </c>
      <c r="M95" s="60">
        <v>4.3</v>
      </c>
    </row>
    <row r="96" spans="1:13" x14ac:dyDescent="0.35">
      <c r="A96" s="3">
        <v>89</v>
      </c>
      <c r="B96" s="57">
        <v>0.24230299999999999</v>
      </c>
      <c r="C96" s="57">
        <v>0.21611900000000001</v>
      </c>
      <c r="D96" s="58">
        <v>5093.8999999999996</v>
      </c>
      <c r="E96" s="58">
        <v>1100.9000000000001</v>
      </c>
      <c r="F96" s="60">
        <v>3.51</v>
      </c>
      <c r="G96" s="3" t="s">
        <v>12</v>
      </c>
      <c r="H96" s="3">
        <v>89</v>
      </c>
      <c r="I96" s="57">
        <v>0.20171700000000001</v>
      </c>
      <c r="J96" s="57">
        <v>0.18323600000000001</v>
      </c>
      <c r="K96" s="58">
        <v>15166.4</v>
      </c>
      <c r="L96" s="58">
        <v>2779</v>
      </c>
      <c r="M96" s="60">
        <v>4.05</v>
      </c>
    </row>
    <row r="97" spans="1:13" x14ac:dyDescent="0.35">
      <c r="A97" s="3">
        <v>90</v>
      </c>
      <c r="B97" s="57">
        <v>0.25578600000000001</v>
      </c>
      <c r="C97" s="57">
        <v>0.22678200000000001</v>
      </c>
      <c r="D97" s="58">
        <v>3993</v>
      </c>
      <c r="E97" s="58">
        <v>905.6</v>
      </c>
      <c r="F97" s="60">
        <v>3.34</v>
      </c>
      <c r="G97" s="3" t="s">
        <v>12</v>
      </c>
      <c r="H97" s="3">
        <v>90</v>
      </c>
      <c r="I97" s="57">
        <v>0.20341400000000001</v>
      </c>
      <c r="J97" s="57">
        <v>0.18463499999999999</v>
      </c>
      <c r="K97" s="58">
        <v>12387.4</v>
      </c>
      <c r="L97" s="58">
        <v>2287.1</v>
      </c>
      <c r="M97" s="60">
        <v>3.85</v>
      </c>
    </row>
    <row r="98" spans="1:13" x14ac:dyDescent="0.35">
      <c r="A98" s="3">
        <v>91</v>
      </c>
      <c r="B98" s="57">
        <v>0.27382899999999999</v>
      </c>
      <c r="C98" s="57">
        <v>0.24085300000000001</v>
      </c>
      <c r="D98" s="58">
        <v>3087.5</v>
      </c>
      <c r="E98" s="58">
        <v>743.6</v>
      </c>
      <c r="F98" s="60">
        <v>3.18</v>
      </c>
      <c r="G98" s="3" t="s">
        <v>12</v>
      </c>
      <c r="H98" s="3">
        <v>91</v>
      </c>
      <c r="I98" s="57">
        <v>0.225406</v>
      </c>
      <c r="J98" s="57">
        <v>0.20257500000000001</v>
      </c>
      <c r="K98" s="58">
        <v>10100.200000000001</v>
      </c>
      <c r="L98" s="58">
        <v>2046.1</v>
      </c>
      <c r="M98" s="60">
        <v>3.6</v>
      </c>
    </row>
    <row r="99" spans="1:13" x14ac:dyDescent="0.35">
      <c r="A99" s="3">
        <v>92</v>
      </c>
      <c r="B99" s="57">
        <v>0.25858100000000001</v>
      </c>
      <c r="C99" s="57">
        <v>0.22897700000000001</v>
      </c>
      <c r="D99" s="58">
        <v>2343.9</v>
      </c>
      <c r="E99" s="58">
        <v>536.70000000000005</v>
      </c>
      <c r="F99" s="60">
        <v>3.03</v>
      </c>
      <c r="G99" s="3" t="s">
        <v>12</v>
      </c>
      <c r="H99" s="3">
        <v>92</v>
      </c>
      <c r="I99" s="57">
        <v>0.23349800000000001</v>
      </c>
      <c r="J99" s="57">
        <v>0.209087</v>
      </c>
      <c r="K99" s="58">
        <v>8054.2</v>
      </c>
      <c r="L99" s="58">
        <v>1684</v>
      </c>
      <c r="M99" s="60">
        <v>3.39</v>
      </c>
    </row>
    <row r="100" spans="1:13" x14ac:dyDescent="0.35">
      <c r="A100" s="3">
        <v>93</v>
      </c>
      <c r="B100" s="57">
        <v>0.28478999999999999</v>
      </c>
      <c r="C100" s="57">
        <v>0.24929200000000001</v>
      </c>
      <c r="D100" s="58">
        <v>1807.2</v>
      </c>
      <c r="E100" s="58">
        <v>450.5</v>
      </c>
      <c r="F100" s="60">
        <v>2.78</v>
      </c>
      <c r="G100" s="3" t="s">
        <v>12</v>
      </c>
      <c r="H100" s="3">
        <v>93</v>
      </c>
      <c r="I100" s="57">
        <v>0.27393099999999998</v>
      </c>
      <c r="J100" s="57">
        <v>0.24093100000000001</v>
      </c>
      <c r="K100" s="58">
        <v>6370.2</v>
      </c>
      <c r="L100" s="58">
        <v>1534.8</v>
      </c>
      <c r="M100" s="60">
        <v>3.16</v>
      </c>
    </row>
    <row r="101" spans="1:13" x14ac:dyDescent="0.35">
      <c r="A101" s="3">
        <v>94</v>
      </c>
      <c r="B101" s="57">
        <v>0.34398800000000002</v>
      </c>
      <c r="C101" s="57">
        <v>0.29350599999999999</v>
      </c>
      <c r="D101" s="58">
        <v>1356.7</v>
      </c>
      <c r="E101" s="58">
        <v>398.2</v>
      </c>
      <c r="F101" s="60">
        <v>2.5299999999999998</v>
      </c>
      <c r="G101" s="3" t="s">
        <v>12</v>
      </c>
      <c r="H101" s="3">
        <v>94</v>
      </c>
      <c r="I101" s="57">
        <v>0.299317</v>
      </c>
      <c r="J101" s="57">
        <v>0.260353</v>
      </c>
      <c r="K101" s="58">
        <v>4835.3999999999996</v>
      </c>
      <c r="L101" s="58">
        <v>1258.9000000000001</v>
      </c>
      <c r="M101" s="60">
        <v>3</v>
      </c>
    </row>
    <row r="102" spans="1:13" x14ac:dyDescent="0.35">
      <c r="A102" s="3">
        <v>95</v>
      </c>
      <c r="B102" s="57">
        <v>0.36263699999999999</v>
      </c>
      <c r="C102" s="57">
        <v>0.306977</v>
      </c>
      <c r="D102" s="58">
        <v>958.5</v>
      </c>
      <c r="E102" s="58">
        <v>294.2</v>
      </c>
      <c r="F102" s="60">
        <v>2.38</v>
      </c>
      <c r="G102" s="3" t="s">
        <v>12</v>
      </c>
      <c r="H102" s="3">
        <v>95</v>
      </c>
      <c r="I102" s="57">
        <v>0.29417599999999999</v>
      </c>
      <c r="J102" s="57">
        <v>0.25645400000000002</v>
      </c>
      <c r="K102" s="58">
        <v>3576.5</v>
      </c>
      <c r="L102" s="58">
        <v>917.2</v>
      </c>
      <c r="M102" s="60">
        <v>2.88</v>
      </c>
    </row>
    <row r="103" spans="1:13" x14ac:dyDescent="0.35">
      <c r="A103" s="3">
        <v>96</v>
      </c>
      <c r="B103" s="57">
        <v>0.42963000000000001</v>
      </c>
      <c r="C103" s="57">
        <v>0.353659</v>
      </c>
      <c r="D103" s="58">
        <v>664.2</v>
      </c>
      <c r="E103" s="58">
        <v>234.9</v>
      </c>
      <c r="F103" s="60">
        <v>2.21</v>
      </c>
      <c r="G103" s="3" t="s">
        <v>12</v>
      </c>
      <c r="H103" s="3">
        <v>96</v>
      </c>
      <c r="I103" s="57">
        <v>0.31648399999999999</v>
      </c>
      <c r="J103" s="57">
        <v>0.27324500000000002</v>
      </c>
      <c r="K103" s="58">
        <v>2659.3</v>
      </c>
      <c r="L103" s="58">
        <v>726.6</v>
      </c>
      <c r="M103" s="60">
        <v>2.7</v>
      </c>
    </row>
    <row r="104" spans="1:13" x14ac:dyDescent="0.35">
      <c r="A104" s="3">
        <v>97</v>
      </c>
      <c r="B104" s="57">
        <v>0.37430200000000002</v>
      </c>
      <c r="C104" s="57">
        <v>0.31529400000000002</v>
      </c>
      <c r="D104" s="58">
        <v>429.3</v>
      </c>
      <c r="E104" s="58">
        <v>135.4</v>
      </c>
      <c r="F104" s="60">
        <v>2.14</v>
      </c>
      <c r="G104" s="3" t="s">
        <v>12</v>
      </c>
      <c r="H104" s="3">
        <v>97</v>
      </c>
      <c r="I104" s="57">
        <v>0.36282199999999998</v>
      </c>
      <c r="J104" s="57">
        <v>0.30710900000000002</v>
      </c>
      <c r="K104" s="58">
        <v>1932.6</v>
      </c>
      <c r="L104" s="58">
        <v>593.5</v>
      </c>
      <c r="M104" s="60">
        <v>2.5299999999999998</v>
      </c>
    </row>
    <row r="105" spans="1:13" x14ac:dyDescent="0.35">
      <c r="A105" s="3">
        <v>98</v>
      </c>
      <c r="B105" s="57">
        <v>0.47916700000000001</v>
      </c>
      <c r="C105" s="57">
        <v>0.38655499999999998</v>
      </c>
      <c r="D105" s="58">
        <v>294</v>
      </c>
      <c r="E105" s="58">
        <v>113.6</v>
      </c>
      <c r="F105" s="60">
        <v>1.9</v>
      </c>
      <c r="G105" s="3" t="s">
        <v>12</v>
      </c>
      <c r="H105" s="3">
        <v>98</v>
      </c>
      <c r="I105" s="57">
        <v>0.35919099999999998</v>
      </c>
      <c r="J105" s="57">
        <v>0.30450300000000002</v>
      </c>
      <c r="K105" s="58">
        <v>1339.1</v>
      </c>
      <c r="L105" s="58">
        <v>407.8</v>
      </c>
      <c r="M105" s="60">
        <v>2.4300000000000002</v>
      </c>
    </row>
    <row r="106" spans="1:13" x14ac:dyDescent="0.35">
      <c r="A106" s="3">
        <v>99</v>
      </c>
      <c r="B106" s="57">
        <v>0.5</v>
      </c>
      <c r="C106" s="57">
        <v>0.4</v>
      </c>
      <c r="D106" s="58">
        <v>180.3</v>
      </c>
      <c r="E106" s="58">
        <v>72.099999999999994</v>
      </c>
      <c r="F106" s="60">
        <v>1.78</v>
      </c>
      <c r="G106" s="3" t="s">
        <v>12</v>
      </c>
      <c r="H106" s="3">
        <v>99</v>
      </c>
      <c r="I106" s="57">
        <v>0.35235699999999998</v>
      </c>
      <c r="J106" s="57">
        <v>0.29957800000000001</v>
      </c>
      <c r="K106" s="58">
        <v>931.3</v>
      </c>
      <c r="L106" s="58">
        <v>279</v>
      </c>
      <c r="M106" s="60">
        <v>2.27</v>
      </c>
    </row>
    <row r="107" spans="1:13" x14ac:dyDescent="0.35">
      <c r="A107" s="3">
        <v>100</v>
      </c>
      <c r="B107" s="3">
        <v>0.48571399999999998</v>
      </c>
      <c r="C107" s="3">
        <v>0.39080500000000001</v>
      </c>
      <c r="D107" s="3">
        <v>108.2</v>
      </c>
      <c r="E107" s="3">
        <v>42.3</v>
      </c>
      <c r="F107" s="3">
        <v>1.63</v>
      </c>
      <c r="G107" s="3" t="s">
        <v>12</v>
      </c>
      <c r="H107" s="3">
        <v>100</v>
      </c>
      <c r="I107" s="3">
        <v>0.44402999999999998</v>
      </c>
      <c r="J107" s="3">
        <v>0.36335899999999999</v>
      </c>
      <c r="K107" s="3">
        <v>652.29999999999995</v>
      </c>
      <c r="L107" s="3">
        <v>237</v>
      </c>
      <c r="M107" s="3">
        <v>2.02</v>
      </c>
    </row>
  </sheetData>
  <pageMargins left="0.7" right="0.7" top="0.75" bottom="0.75" header="0.3" footer="0.3"/>
  <pageSetup paperSize="9"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13</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1.2194999999999999E-2</v>
      </c>
      <c r="C7" s="57">
        <v>1.2121E-2</v>
      </c>
      <c r="D7" s="58">
        <v>100000</v>
      </c>
      <c r="E7" s="58">
        <v>1212.0999999999999</v>
      </c>
      <c r="F7" s="60">
        <v>69.34</v>
      </c>
      <c r="G7" s="3" t="s">
        <v>12</v>
      </c>
      <c r="H7" s="3">
        <v>0</v>
      </c>
      <c r="I7" s="57">
        <v>9.5300000000000003E-3</v>
      </c>
      <c r="J7" s="57">
        <v>9.4850000000000004E-3</v>
      </c>
      <c r="K7" s="58">
        <v>100000</v>
      </c>
      <c r="L7" s="58">
        <v>948.5</v>
      </c>
      <c r="M7" s="60">
        <v>75.47</v>
      </c>
    </row>
    <row r="8" spans="1:13" x14ac:dyDescent="0.35">
      <c r="A8" s="3">
        <v>1</v>
      </c>
      <c r="B8" s="57">
        <v>8.5599999999999999E-4</v>
      </c>
      <c r="C8" s="57">
        <v>8.5499999999999997E-4</v>
      </c>
      <c r="D8" s="58">
        <v>98787.9</v>
      </c>
      <c r="E8" s="58">
        <v>84.5</v>
      </c>
      <c r="F8" s="60">
        <v>69.19</v>
      </c>
      <c r="G8" s="3" t="s">
        <v>12</v>
      </c>
      <c r="H8" s="3">
        <v>1</v>
      </c>
      <c r="I8" s="57">
        <v>6.1300000000000005E-4</v>
      </c>
      <c r="J8" s="57">
        <v>6.1200000000000002E-4</v>
      </c>
      <c r="K8" s="58">
        <v>99051.5</v>
      </c>
      <c r="L8" s="58">
        <v>60.7</v>
      </c>
      <c r="M8" s="60">
        <v>75.19</v>
      </c>
    </row>
    <row r="9" spans="1:13" x14ac:dyDescent="0.35">
      <c r="A9" s="3">
        <v>2</v>
      </c>
      <c r="B9" s="57">
        <v>4.9100000000000001E-4</v>
      </c>
      <c r="C9" s="57">
        <v>4.9100000000000001E-4</v>
      </c>
      <c r="D9" s="58">
        <v>98703.4</v>
      </c>
      <c r="E9" s="58">
        <v>48.4</v>
      </c>
      <c r="F9" s="60">
        <v>68.239999999999995</v>
      </c>
      <c r="G9" s="3" t="s">
        <v>12</v>
      </c>
      <c r="H9" s="3">
        <v>2</v>
      </c>
      <c r="I9" s="57">
        <v>3.9500000000000001E-4</v>
      </c>
      <c r="J9" s="57">
        <v>3.9399999999999998E-4</v>
      </c>
      <c r="K9" s="58">
        <v>98990.9</v>
      </c>
      <c r="L9" s="58">
        <v>39</v>
      </c>
      <c r="M9" s="60">
        <v>74.239999999999995</v>
      </c>
    </row>
    <row r="10" spans="1:13" x14ac:dyDescent="0.35">
      <c r="A10" s="3">
        <v>3</v>
      </c>
      <c r="B10" s="57">
        <v>4.64E-4</v>
      </c>
      <c r="C10" s="57">
        <v>4.64E-4</v>
      </c>
      <c r="D10" s="58">
        <v>98655</v>
      </c>
      <c r="E10" s="58">
        <v>45.7</v>
      </c>
      <c r="F10" s="60">
        <v>67.28</v>
      </c>
      <c r="G10" s="3" t="s">
        <v>12</v>
      </c>
      <c r="H10" s="3">
        <v>3</v>
      </c>
      <c r="I10" s="57">
        <v>2.7099999999999997E-4</v>
      </c>
      <c r="J10" s="57">
        <v>2.7099999999999997E-4</v>
      </c>
      <c r="K10" s="58">
        <v>98951.8</v>
      </c>
      <c r="L10" s="58">
        <v>26.8</v>
      </c>
      <c r="M10" s="60">
        <v>73.260000000000005</v>
      </c>
    </row>
    <row r="11" spans="1:13" x14ac:dyDescent="0.35">
      <c r="A11" s="3">
        <v>4</v>
      </c>
      <c r="B11" s="57">
        <v>3.4200000000000002E-4</v>
      </c>
      <c r="C11" s="57">
        <v>3.4200000000000002E-4</v>
      </c>
      <c r="D11" s="58">
        <v>98609.3</v>
      </c>
      <c r="E11" s="58">
        <v>33.700000000000003</v>
      </c>
      <c r="F11" s="60">
        <v>66.31</v>
      </c>
      <c r="G11" s="3" t="s">
        <v>12</v>
      </c>
      <c r="H11" s="3">
        <v>4</v>
      </c>
      <c r="I11" s="57">
        <v>2.7099999999999997E-4</v>
      </c>
      <c r="J11" s="57">
        <v>2.7099999999999997E-4</v>
      </c>
      <c r="K11" s="58">
        <v>98925.1</v>
      </c>
      <c r="L11" s="58">
        <v>26.8</v>
      </c>
      <c r="M11" s="60">
        <v>72.28</v>
      </c>
    </row>
    <row r="12" spans="1:13" x14ac:dyDescent="0.35">
      <c r="A12" s="3">
        <v>5</v>
      </c>
      <c r="B12" s="57">
        <v>4.0499999999999998E-4</v>
      </c>
      <c r="C12" s="57">
        <v>4.0499999999999998E-4</v>
      </c>
      <c r="D12" s="58">
        <v>98575.5</v>
      </c>
      <c r="E12" s="58">
        <v>39.9</v>
      </c>
      <c r="F12" s="60">
        <v>65.33</v>
      </c>
      <c r="G12" s="3" t="s">
        <v>12</v>
      </c>
      <c r="H12" s="3">
        <v>5</v>
      </c>
      <c r="I12" s="57">
        <v>3.1500000000000001E-4</v>
      </c>
      <c r="J12" s="57">
        <v>3.1500000000000001E-4</v>
      </c>
      <c r="K12" s="58">
        <v>98898.3</v>
      </c>
      <c r="L12" s="58">
        <v>31.1</v>
      </c>
      <c r="M12" s="60">
        <v>71.3</v>
      </c>
    </row>
    <row r="13" spans="1:13" x14ac:dyDescent="0.35">
      <c r="A13" s="3">
        <v>6</v>
      </c>
      <c r="B13" s="57">
        <v>3.7199999999999999E-4</v>
      </c>
      <c r="C13" s="57">
        <v>3.7199999999999999E-4</v>
      </c>
      <c r="D13" s="58">
        <v>98535.6</v>
      </c>
      <c r="E13" s="58">
        <v>36.6</v>
      </c>
      <c r="F13" s="60">
        <v>64.36</v>
      </c>
      <c r="G13" s="3" t="s">
        <v>12</v>
      </c>
      <c r="H13" s="3">
        <v>6</v>
      </c>
      <c r="I13" s="57">
        <v>2.0699999999999999E-4</v>
      </c>
      <c r="J13" s="57">
        <v>2.0699999999999999E-4</v>
      </c>
      <c r="K13" s="58">
        <v>98867.1</v>
      </c>
      <c r="L13" s="58">
        <v>20.5</v>
      </c>
      <c r="M13" s="60">
        <v>70.33</v>
      </c>
    </row>
    <row r="14" spans="1:13" x14ac:dyDescent="0.35">
      <c r="A14" s="3">
        <v>7</v>
      </c>
      <c r="B14" s="57">
        <v>2.4800000000000001E-4</v>
      </c>
      <c r="C14" s="57">
        <v>2.4800000000000001E-4</v>
      </c>
      <c r="D14" s="58">
        <v>98499</v>
      </c>
      <c r="E14" s="58">
        <v>24.4</v>
      </c>
      <c r="F14" s="60">
        <v>63.38</v>
      </c>
      <c r="G14" s="3" t="s">
        <v>12</v>
      </c>
      <c r="H14" s="3">
        <v>7</v>
      </c>
      <c r="I14" s="57">
        <v>1.7699999999999999E-4</v>
      </c>
      <c r="J14" s="57">
        <v>1.7699999999999999E-4</v>
      </c>
      <c r="K14" s="58">
        <v>98846.7</v>
      </c>
      <c r="L14" s="58">
        <v>17.5</v>
      </c>
      <c r="M14" s="60">
        <v>69.34</v>
      </c>
    </row>
    <row r="15" spans="1:13" x14ac:dyDescent="0.35">
      <c r="A15" s="3">
        <v>8</v>
      </c>
      <c r="B15" s="57">
        <v>2.4800000000000001E-4</v>
      </c>
      <c r="C15" s="57">
        <v>2.4800000000000001E-4</v>
      </c>
      <c r="D15" s="58">
        <v>98474.6</v>
      </c>
      <c r="E15" s="58">
        <v>24.4</v>
      </c>
      <c r="F15" s="60">
        <v>62.4</v>
      </c>
      <c r="G15" s="3" t="s">
        <v>12</v>
      </c>
      <c r="H15" s="3">
        <v>8</v>
      </c>
      <c r="I15" s="57">
        <v>1.8000000000000001E-4</v>
      </c>
      <c r="J15" s="57">
        <v>1.8000000000000001E-4</v>
      </c>
      <c r="K15" s="58">
        <v>98829.2</v>
      </c>
      <c r="L15" s="58">
        <v>17.8</v>
      </c>
      <c r="M15" s="60">
        <v>68.349999999999994</v>
      </c>
    </row>
    <row r="16" spans="1:13" x14ac:dyDescent="0.35">
      <c r="A16" s="3">
        <v>9</v>
      </c>
      <c r="B16" s="57">
        <v>2.7900000000000001E-4</v>
      </c>
      <c r="C16" s="57">
        <v>2.7900000000000001E-4</v>
      </c>
      <c r="D16" s="58">
        <v>98450.2</v>
      </c>
      <c r="E16" s="58">
        <v>27.5</v>
      </c>
      <c r="F16" s="60">
        <v>61.41</v>
      </c>
      <c r="G16" s="3" t="s">
        <v>12</v>
      </c>
      <c r="H16" s="3">
        <v>9</v>
      </c>
      <c r="I16" s="57">
        <v>1.9799999999999999E-4</v>
      </c>
      <c r="J16" s="57">
        <v>1.9799999999999999E-4</v>
      </c>
      <c r="K16" s="58">
        <v>98811.3</v>
      </c>
      <c r="L16" s="58">
        <v>19.600000000000001</v>
      </c>
      <c r="M16" s="60">
        <v>67.37</v>
      </c>
    </row>
    <row r="17" spans="1:13" x14ac:dyDescent="0.35">
      <c r="A17" s="3">
        <v>10</v>
      </c>
      <c r="B17" s="57">
        <v>2.8600000000000001E-4</v>
      </c>
      <c r="C17" s="57">
        <v>2.8600000000000001E-4</v>
      </c>
      <c r="D17" s="58">
        <v>98422.7</v>
      </c>
      <c r="E17" s="58">
        <v>28.1</v>
      </c>
      <c r="F17" s="60">
        <v>60.43</v>
      </c>
      <c r="G17" s="3" t="s">
        <v>12</v>
      </c>
      <c r="H17" s="3">
        <v>10</v>
      </c>
      <c r="I17" s="57">
        <v>1.94E-4</v>
      </c>
      <c r="J17" s="57">
        <v>1.94E-4</v>
      </c>
      <c r="K17" s="58">
        <v>98791.7</v>
      </c>
      <c r="L17" s="58">
        <v>19.100000000000001</v>
      </c>
      <c r="M17" s="60">
        <v>66.38</v>
      </c>
    </row>
    <row r="18" spans="1:13" x14ac:dyDescent="0.35">
      <c r="A18" s="3">
        <v>11</v>
      </c>
      <c r="B18" s="57">
        <v>3.6200000000000002E-4</v>
      </c>
      <c r="C18" s="57">
        <v>3.6200000000000002E-4</v>
      </c>
      <c r="D18" s="58">
        <v>98394.6</v>
      </c>
      <c r="E18" s="58">
        <v>35.6</v>
      </c>
      <c r="F18" s="60">
        <v>59.45</v>
      </c>
      <c r="G18" s="3" t="s">
        <v>12</v>
      </c>
      <c r="H18" s="3">
        <v>11</v>
      </c>
      <c r="I18" s="57">
        <v>1.34E-4</v>
      </c>
      <c r="J18" s="57">
        <v>1.34E-4</v>
      </c>
      <c r="K18" s="58">
        <v>98772.6</v>
      </c>
      <c r="L18" s="58">
        <v>13.3</v>
      </c>
      <c r="M18" s="60">
        <v>65.39</v>
      </c>
    </row>
    <row r="19" spans="1:13" x14ac:dyDescent="0.35">
      <c r="A19" s="3">
        <v>12</v>
      </c>
      <c r="B19" s="57">
        <v>2.6400000000000002E-4</v>
      </c>
      <c r="C19" s="57">
        <v>2.63E-4</v>
      </c>
      <c r="D19" s="58">
        <v>98359</v>
      </c>
      <c r="E19" s="58">
        <v>25.9</v>
      </c>
      <c r="F19" s="60">
        <v>58.47</v>
      </c>
      <c r="G19" s="3" t="s">
        <v>12</v>
      </c>
      <c r="H19" s="3">
        <v>12</v>
      </c>
      <c r="I19" s="57">
        <v>1.7899999999999999E-4</v>
      </c>
      <c r="J19" s="57">
        <v>1.7899999999999999E-4</v>
      </c>
      <c r="K19" s="58">
        <v>98759.3</v>
      </c>
      <c r="L19" s="58">
        <v>17.600000000000001</v>
      </c>
      <c r="M19" s="60">
        <v>64.400000000000006</v>
      </c>
    </row>
    <row r="20" spans="1:13" x14ac:dyDescent="0.35">
      <c r="A20" s="3">
        <v>13</v>
      </c>
      <c r="B20" s="57">
        <v>3.1799999999999998E-4</v>
      </c>
      <c r="C20" s="57">
        <v>3.1799999999999998E-4</v>
      </c>
      <c r="D20" s="58">
        <v>98333</v>
      </c>
      <c r="E20" s="58">
        <v>31.3</v>
      </c>
      <c r="F20" s="60">
        <v>57.48</v>
      </c>
      <c r="G20" s="3" t="s">
        <v>12</v>
      </c>
      <c r="H20" s="3">
        <v>13</v>
      </c>
      <c r="I20" s="57">
        <v>2.22E-4</v>
      </c>
      <c r="J20" s="57">
        <v>2.22E-4</v>
      </c>
      <c r="K20" s="58">
        <v>98741.7</v>
      </c>
      <c r="L20" s="58">
        <v>21.9</v>
      </c>
      <c r="M20" s="60">
        <v>63.41</v>
      </c>
    </row>
    <row r="21" spans="1:13" x14ac:dyDescent="0.35">
      <c r="A21" s="3">
        <v>14</v>
      </c>
      <c r="B21" s="57">
        <v>3.3E-4</v>
      </c>
      <c r="C21" s="57">
        <v>3.3E-4</v>
      </c>
      <c r="D21" s="58">
        <v>98301.8</v>
      </c>
      <c r="E21" s="58">
        <v>32.4</v>
      </c>
      <c r="F21" s="60">
        <v>56.5</v>
      </c>
      <c r="G21" s="3" t="s">
        <v>12</v>
      </c>
      <c r="H21" s="3">
        <v>14</v>
      </c>
      <c r="I21" s="57">
        <v>2.5500000000000002E-4</v>
      </c>
      <c r="J21" s="57">
        <v>2.5500000000000002E-4</v>
      </c>
      <c r="K21" s="58">
        <v>98719.8</v>
      </c>
      <c r="L21" s="58">
        <v>25.2</v>
      </c>
      <c r="M21" s="60">
        <v>62.43</v>
      </c>
    </row>
    <row r="22" spans="1:13" x14ac:dyDescent="0.35">
      <c r="A22" s="3">
        <v>15</v>
      </c>
      <c r="B22" s="57">
        <v>5.9400000000000002E-4</v>
      </c>
      <c r="C22" s="57">
        <v>5.9400000000000002E-4</v>
      </c>
      <c r="D22" s="58">
        <v>98269.4</v>
      </c>
      <c r="E22" s="58">
        <v>58.4</v>
      </c>
      <c r="F22" s="60">
        <v>55.52</v>
      </c>
      <c r="G22" s="3" t="s">
        <v>12</v>
      </c>
      <c r="H22" s="3">
        <v>15</v>
      </c>
      <c r="I22" s="57">
        <v>2.4399999999999999E-4</v>
      </c>
      <c r="J22" s="57">
        <v>2.4399999999999999E-4</v>
      </c>
      <c r="K22" s="58">
        <v>98694.6</v>
      </c>
      <c r="L22" s="58">
        <v>24.1</v>
      </c>
      <c r="M22" s="60">
        <v>61.44</v>
      </c>
    </row>
    <row r="23" spans="1:13" x14ac:dyDescent="0.35">
      <c r="A23" s="3">
        <v>16</v>
      </c>
      <c r="B23" s="57">
        <v>6.0499999999999996E-4</v>
      </c>
      <c r="C23" s="57">
        <v>6.0499999999999996E-4</v>
      </c>
      <c r="D23" s="58">
        <v>98211</v>
      </c>
      <c r="E23" s="58">
        <v>59.4</v>
      </c>
      <c r="F23" s="60">
        <v>54.55</v>
      </c>
      <c r="G23" s="3" t="s">
        <v>12</v>
      </c>
      <c r="H23" s="3">
        <v>16</v>
      </c>
      <c r="I23" s="57">
        <v>2.6899999999999998E-4</v>
      </c>
      <c r="J23" s="57">
        <v>2.6899999999999998E-4</v>
      </c>
      <c r="K23" s="58">
        <v>98670.5</v>
      </c>
      <c r="L23" s="58">
        <v>26.5</v>
      </c>
      <c r="M23" s="60">
        <v>60.46</v>
      </c>
    </row>
    <row r="24" spans="1:13" x14ac:dyDescent="0.35">
      <c r="A24" s="3">
        <v>17</v>
      </c>
      <c r="B24" s="57">
        <v>9.6699999999999998E-4</v>
      </c>
      <c r="C24" s="57">
        <v>9.6599999999999995E-4</v>
      </c>
      <c r="D24" s="58">
        <v>98151.6</v>
      </c>
      <c r="E24" s="58">
        <v>94.8</v>
      </c>
      <c r="F24" s="60">
        <v>53.58</v>
      </c>
      <c r="G24" s="3" t="s">
        <v>12</v>
      </c>
      <c r="H24" s="3">
        <v>17</v>
      </c>
      <c r="I24" s="57">
        <v>3.4699999999999998E-4</v>
      </c>
      <c r="J24" s="57">
        <v>3.4600000000000001E-4</v>
      </c>
      <c r="K24" s="58">
        <v>98644</v>
      </c>
      <c r="L24" s="58">
        <v>34.200000000000003</v>
      </c>
      <c r="M24" s="60">
        <v>59.47</v>
      </c>
    </row>
    <row r="25" spans="1:13" x14ac:dyDescent="0.35">
      <c r="A25" s="3">
        <v>18</v>
      </c>
      <c r="B25" s="57">
        <v>1.1720000000000001E-3</v>
      </c>
      <c r="C25" s="57">
        <v>1.1709999999999999E-3</v>
      </c>
      <c r="D25" s="58">
        <v>98056.8</v>
      </c>
      <c r="E25" s="58">
        <v>114.9</v>
      </c>
      <c r="F25" s="60">
        <v>52.64</v>
      </c>
      <c r="G25" s="3" t="s">
        <v>12</v>
      </c>
      <c r="H25" s="3">
        <v>18</v>
      </c>
      <c r="I25" s="57">
        <v>3.8900000000000002E-4</v>
      </c>
      <c r="J25" s="57">
        <v>3.8900000000000002E-4</v>
      </c>
      <c r="K25" s="58">
        <v>98609.8</v>
      </c>
      <c r="L25" s="58">
        <v>38.299999999999997</v>
      </c>
      <c r="M25" s="60">
        <v>58.49</v>
      </c>
    </row>
    <row r="26" spans="1:13" x14ac:dyDescent="0.35">
      <c r="A26" s="3">
        <v>19</v>
      </c>
      <c r="B26" s="57">
        <v>1.0499999999999999E-3</v>
      </c>
      <c r="C26" s="57">
        <v>1.049E-3</v>
      </c>
      <c r="D26" s="58">
        <v>97941.9</v>
      </c>
      <c r="E26" s="58">
        <v>102.8</v>
      </c>
      <c r="F26" s="60">
        <v>51.7</v>
      </c>
      <c r="G26" s="3" t="s">
        <v>12</v>
      </c>
      <c r="H26" s="3">
        <v>19</v>
      </c>
      <c r="I26" s="57">
        <v>3.3599999999999998E-4</v>
      </c>
      <c r="J26" s="57">
        <v>3.3599999999999998E-4</v>
      </c>
      <c r="K26" s="58">
        <v>98571.5</v>
      </c>
      <c r="L26" s="58">
        <v>33.1</v>
      </c>
      <c r="M26" s="60">
        <v>57.52</v>
      </c>
    </row>
    <row r="27" spans="1:13" x14ac:dyDescent="0.35">
      <c r="A27" s="3">
        <v>20</v>
      </c>
      <c r="B27" s="57">
        <v>1.0449999999999999E-3</v>
      </c>
      <c r="C27" s="57">
        <v>1.0449999999999999E-3</v>
      </c>
      <c r="D27" s="58">
        <v>97839.1</v>
      </c>
      <c r="E27" s="58">
        <v>102.2</v>
      </c>
      <c r="F27" s="60">
        <v>50.75</v>
      </c>
      <c r="G27" s="3" t="s">
        <v>12</v>
      </c>
      <c r="H27" s="3">
        <v>20</v>
      </c>
      <c r="I27" s="57">
        <v>3.4099999999999999E-4</v>
      </c>
      <c r="J27" s="57">
        <v>3.4099999999999999E-4</v>
      </c>
      <c r="K27" s="58">
        <v>98538.4</v>
      </c>
      <c r="L27" s="58">
        <v>33.6</v>
      </c>
      <c r="M27" s="60">
        <v>56.53</v>
      </c>
    </row>
    <row r="28" spans="1:13" x14ac:dyDescent="0.35">
      <c r="A28" s="3">
        <v>21</v>
      </c>
      <c r="B28" s="57">
        <v>9.4399999999999996E-4</v>
      </c>
      <c r="C28" s="57">
        <v>9.4399999999999996E-4</v>
      </c>
      <c r="D28" s="58">
        <v>97736.9</v>
      </c>
      <c r="E28" s="58">
        <v>92.3</v>
      </c>
      <c r="F28" s="60">
        <v>49.8</v>
      </c>
      <c r="G28" s="3" t="s">
        <v>12</v>
      </c>
      <c r="H28" s="3">
        <v>21</v>
      </c>
      <c r="I28" s="57">
        <v>3.3500000000000001E-4</v>
      </c>
      <c r="J28" s="57">
        <v>3.3500000000000001E-4</v>
      </c>
      <c r="K28" s="58">
        <v>98504.8</v>
      </c>
      <c r="L28" s="58">
        <v>33</v>
      </c>
      <c r="M28" s="60">
        <v>55.55</v>
      </c>
    </row>
    <row r="29" spans="1:13" x14ac:dyDescent="0.35">
      <c r="A29" s="3">
        <v>22</v>
      </c>
      <c r="B29" s="57">
        <v>1.049E-3</v>
      </c>
      <c r="C29" s="57">
        <v>1.0480000000000001E-3</v>
      </c>
      <c r="D29" s="58">
        <v>97644.7</v>
      </c>
      <c r="E29" s="58">
        <v>102.4</v>
      </c>
      <c r="F29" s="60">
        <v>48.85</v>
      </c>
      <c r="G29" s="3" t="s">
        <v>12</v>
      </c>
      <c r="H29" s="3">
        <v>22</v>
      </c>
      <c r="I29" s="57">
        <v>2.7900000000000001E-4</v>
      </c>
      <c r="J29" s="57">
        <v>2.7900000000000001E-4</v>
      </c>
      <c r="K29" s="58">
        <v>98471.8</v>
      </c>
      <c r="L29" s="58">
        <v>27.4</v>
      </c>
      <c r="M29" s="60">
        <v>54.57</v>
      </c>
    </row>
    <row r="30" spans="1:13" x14ac:dyDescent="0.35">
      <c r="A30" s="3">
        <v>23</v>
      </c>
      <c r="B30" s="57">
        <v>9.990000000000001E-4</v>
      </c>
      <c r="C30" s="57">
        <v>9.990000000000001E-4</v>
      </c>
      <c r="D30" s="58">
        <v>97542.3</v>
      </c>
      <c r="E30" s="58">
        <v>97.4</v>
      </c>
      <c r="F30" s="60">
        <v>47.9</v>
      </c>
      <c r="G30" s="3" t="s">
        <v>12</v>
      </c>
      <c r="H30" s="3">
        <v>23</v>
      </c>
      <c r="I30" s="57">
        <v>3.8699999999999997E-4</v>
      </c>
      <c r="J30" s="57">
        <v>3.8699999999999997E-4</v>
      </c>
      <c r="K30" s="58">
        <v>98444.4</v>
      </c>
      <c r="L30" s="58">
        <v>38.1</v>
      </c>
      <c r="M30" s="60">
        <v>53.59</v>
      </c>
    </row>
    <row r="31" spans="1:13" x14ac:dyDescent="0.35">
      <c r="A31" s="3">
        <v>24</v>
      </c>
      <c r="B31" s="57">
        <v>1.0319999999999999E-3</v>
      </c>
      <c r="C31" s="57">
        <v>1.0319999999999999E-3</v>
      </c>
      <c r="D31" s="58">
        <v>97444.9</v>
      </c>
      <c r="E31" s="58">
        <v>100.5</v>
      </c>
      <c r="F31" s="60">
        <v>46.95</v>
      </c>
      <c r="G31" s="3" t="s">
        <v>12</v>
      </c>
      <c r="H31" s="3">
        <v>24</v>
      </c>
      <c r="I31" s="57">
        <v>2.9799999999999998E-4</v>
      </c>
      <c r="J31" s="57">
        <v>2.9799999999999998E-4</v>
      </c>
      <c r="K31" s="58">
        <v>98406.3</v>
      </c>
      <c r="L31" s="58">
        <v>29.3</v>
      </c>
      <c r="M31" s="60">
        <v>52.61</v>
      </c>
    </row>
    <row r="32" spans="1:13" x14ac:dyDescent="0.35">
      <c r="A32" s="3">
        <v>25</v>
      </c>
      <c r="B32" s="57">
        <v>1.0510000000000001E-3</v>
      </c>
      <c r="C32" s="57">
        <v>1.0499999999999999E-3</v>
      </c>
      <c r="D32" s="58">
        <v>97344.3</v>
      </c>
      <c r="E32" s="58">
        <v>102.2</v>
      </c>
      <c r="F32" s="60">
        <v>46</v>
      </c>
      <c r="G32" s="3" t="s">
        <v>12</v>
      </c>
      <c r="H32" s="3">
        <v>25</v>
      </c>
      <c r="I32" s="57">
        <v>3.9599999999999998E-4</v>
      </c>
      <c r="J32" s="57">
        <v>3.9599999999999998E-4</v>
      </c>
      <c r="K32" s="58">
        <v>98377</v>
      </c>
      <c r="L32" s="58">
        <v>39</v>
      </c>
      <c r="M32" s="60">
        <v>51.62</v>
      </c>
    </row>
    <row r="33" spans="1:13" x14ac:dyDescent="0.35">
      <c r="A33" s="3">
        <v>26</v>
      </c>
      <c r="B33" s="57">
        <v>1.279E-3</v>
      </c>
      <c r="C33" s="57">
        <v>1.2780000000000001E-3</v>
      </c>
      <c r="D33" s="58">
        <v>97242.1</v>
      </c>
      <c r="E33" s="58">
        <v>124.3</v>
      </c>
      <c r="F33" s="60">
        <v>45.04</v>
      </c>
      <c r="G33" s="3" t="s">
        <v>12</v>
      </c>
      <c r="H33" s="3">
        <v>26</v>
      </c>
      <c r="I33" s="57">
        <v>3.4600000000000001E-4</v>
      </c>
      <c r="J33" s="57">
        <v>3.4600000000000001E-4</v>
      </c>
      <c r="K33" s="58">
        <v>98338</v>
      </c>
      <c r="L33" s="58">
        <v>34</v>
      </c>
      <c r="M33" s="60">
        <v>50.64</v>
      </c>
    </row>
    <row r="34" spans="1:13" x14ac:dyDescent="0.35">
      <c r="A34" s="3">
        <v>27</v>
      </c>
      <c r="B34" s="57">
        <v>1.0349999999999999E-3</v>
      </c>
      <c r="C34" s="57">
        <v>1.0349999999999999E-3</v>
      </c>
      <c r="D34" s="58">
        <v>97117.9</v>
      </c>
      <c r="E34" s="58">
        <v>100.5</v>
      </c>
      <c r="F34" s="60">
        <v>44.1</v>
      </c>
      <c r="G34" s="3" t="s">
        <v>12</v>
      </c>
      <c r="H34" s="3">
        <v>27</v>
      </c>
      <c r="I34" s="57">
        <v>5.22E-4</v>
      </c>
      <c r="J34" s="57">
        <v>5.22E-4</v>
      </c>
      <c r="K34" s="58">
        <v>98304</v>
      </c>
      <c r="L34" s="58">
        <v>51.3</v>
      </c>
      <c r="M34" s="60">
        <v>49.66</v>
      </c>
    </row>
    <row r="35" spans="1:13" x14ac:dyDescent="0.35">
      <c r="A35" s="3">
        <v>28</v>
      </c>
      <c r="B35" s="57">
        <v>8.6700000000000004E-4</v>
      </c>
      <c r="C35" s="57">
        <v>8.6600000000000002E-4</v>
      </c>
      <c r="D35" s="58">
        <v>97017.4</v>
      </c>
      <c r="E35" s="58">
        <v>84</v>
      </c>
      <c r="F35" s="60">
        <v>43.15</v>
      </c>
      <c r="G35" s="3" t="s">
        <v>12</v>
      </c>
      <c r="H35" s="3">
        <v>28</v>
      </c>
      <c r="I35" s="57">
        <v>4.86E-4</v>
      </c>
      <c r="J35" s="57">
        <v>4.86E-4</v>
      </c>
      <c r="K35" s="58">
        <v>98252.7</v>
      </c>
      <c r="L35" s="58">
        <v>47.8</v>
      </c>
      <c r="M35" s="60">
        <v>48.69</v>
      </c>
    </row>
    <row r="36" spans="1:13" x14ac:dyDescent="0.35">
      <c r="A36" s="3">
        <v>29</v>
      </c>
      <c r="B36" s="57">
        <v>1.2130000000000001E-3</v>
      </c>
      <c r="C36" s="57">
        <v>1.212E-3</v>
      </c>
      <c r="D36" s="58">
        <v>96933.3</v>
      </c>
      <c r="E36" s="58">
        <v>117.5</v>
      </c>
      <c r="F36" s="60">
        <v>42.18</v>
      </c>
      <c r="G36" s="3" t="s">
        <v>12</v>
      </c>
      <c r="H36" s="3">
        <v>29</v>
      </c>
      <c r="I36" s="57">
        <v>4.95E-4</v>
      </c>
      <c r="J36" s="57">
        <v>4.95E-4</v>
      </c>
      <c r="K36" s="58">
        <v>98204.9</v>
      </c>
      <c r="L36" s="58">
        <v>48.6</v>
      </c>
      <c r="M36" s="60">
        <v>47.71</v>
      </c>
    </row>
    <row r="37" spans="1:13" x14ac:dyDescent="0.35">
      <c r="A37" s="3">
        <v>30</v>
      </c>
      <c r="B37" s="57">
        <v>1.243E-3</v>
      </c>
      <c r="C37" s="57">
        <v>1.242E-3</v>
      </c>
      <c r="D37" s="58">
        <v>96815.8</v>
      </c>
      <c r="E37" s="58">
        <v>120.3</v>
      </c>
      <c r="F37" s="60">
        <v>41.23</v>
      </c>
      <c r="G37" s="3" t="s">
        <v>12</v>
      </c>
      <c r="H37" s="3">
        <v>30</v>
      </c>
      <c r="I37" s="57">
        <v>6.7699999999999998E-4</v>
      </c>
      <c r="J37" s="57">
        <v>6.7699999999999998E-4</v>
      </c>
      <c r="K37" s="58">
        <v>98156.3</v>
      </c>
      <c r="L37" s="58">
        <v>66.400000000000006</v>
      </c>
      <c r="M37" s="60">
        <v>46.73</v>
      </c>
    </row>
    <row r="38" spans="1:13" x14ac:dyDescent="0.35">
      <c r="A38" s="3">
        <v>31</v>
      </c>
      <c r="B38" s="57">
        <v>1.0579999999999999E-3</v>
      </c>
      <c r="C38" s="57">
        <v>1.057E-3</v>
      </c>
      <c r="D38" s="58">
        <v>96695.5</v>
      </c>
      <c r="E38" s="58">
        <v>102.2</v>
      </c>
      <c r="F38" s="60">
        <v>40.28</v>
      </c>
      <c r="G38" s="3" t="s">
        <v>12</v>
      </c>
      <c r="H38" s="3">
        <v>31</v>
      </c>
      <c r="I38" s="57">
        <v>5.0900000000000001E-4</v>
      </c>
      <c r="J38" s="57">
        <v>5.0900000000000001E-4</v>
      </c>
      <c r="K38" s="58">
        <v>98089.8</v>
      </c>
      <c r="L38" s="58">
        <v>49.9</v>
      </c>
      <c r="M38" s="60">
        <v>45.76</v>
      </c>
    </row>
    <row r="39" spans="1:13" x14ac:dyDescent="0.35">
      <c r="A39" s="3">
        <v>32</v>
      </c>
      <c r="B39" s="57">
        <v>1.2700000000000001E-3</v>
      </c>
      <c r="C39" s="57">
        <v>1.2700000000000001E-3</v>
      </c>
      <c r="D39" s="58">
        <v>96593.3</v>
      </c>
      <c r="E39" s="58">
        <v>122.6</v>
      </c>
      <c r="F39" s="60">
        <v>39.33</v>
      </c>
      <c r="G39" s="3" t="s">
        <v>12</v>
      </c>
      <c r="H39" s="3">
        <v>32</v>
      </c>
      <c r="I39" s="57">
        <v>7.0899999999999999E-4</v>
      </c>
      <c r="J39" s="57">
        <v>7.0899999999999999E-4</v>
      </c>
      <c r="K39" s="58">
        <v>98039.9</v>
      </c>
      <c r="L39" s="58">
        <v>69.5</v>
      </c>
      <c r="M39" s="60">
        <v>44.79</v>
      </c>
    </row>
    <row r="40" spans="1:13" x14ac:dyDescent="0.35">
      <c r="A40" s="3">
        <v>33</v>
      </c>
      <c r="B40" s="57">
        <v>1.124E-3</v>
      </c>
      <c r="C40" s="57">
        <v>1.124E-3</v>
      </c>
      <c r="D40" s="58">
        <v>96470.7</v>
      </c>
      <c r="E40" s="58">
        <v>108.4</v>
      </c>
      <c r="F40" s="60">
        <v>38.380000000000003</v>
      </c>
      <c r="G40" s="3" t="s">
        <v>12</v>
      </c>
      <c r="H40" s="3">
        <v>33</v>
      </c>
      <c r="I40" s="57">
        <v>8.0999999999999996E-4</v>
      </c>
      <c r="J40" s="57">
        <v>8.0900000000000004E-4</v>
      </c>
      <c r="K40" s="58">
        <v>97970.4</v>
      </c>
      <c r="L40" s="58">
        <v>79.3</v>
      </c>
      <c r="M40" s="60">
        <v>43.82</v>
      </c>
    </row>
    <row r="41" spans="1:13" x14ac:dyDescent="0.35">
      <c r="A41" s="3">
        <v>34</v>
      </c>
      <c r="B41" s="57">
        <v>1.449E-3</v>
      </c>
      <c r="C41" s="57">
        <v>1.4480000000000001E-3</v>
      </c>
      <c r="D41" s="58">
        <v>96362.3</v>
      </c>
      <c r="E41" s="58">
        <v>139.6</v>
      </c>
      <c r="F41" s="60">
        <v>37.42</v>
      </c>
      <c r="G41" s="3" t="s">
        <v>12</v>
      </c>
      <c r="H41" s="3">
        <v>34</v>
      </c>
      <c r="I41" s="57">
        <v>8.2600000000000002E-4</v>
      </c>
      <c r="J41" s="57">
        <v>8.25E-4</v>
      </c>
      <c r="K41" s="58">
        <v>97891.1</v>
      </c>
      <c r="L41" s="58">
        <v>80.8</v>
      </c>
      <c r="M41" s="60">
        <v>42.85</v>
      </c>
    </row>
    <row r="42" spans="1:13" x14ac:dyDescent="0.35">
      <c r="A42" s="3">
        <v>35</v>
      </c>
      <c r="B42" s="57">
        <v>1.5989999999999999E-3</v>
      </c>
      <c r="C42" s="57">
        <v>1.5969999999999999E-3</v>
      </c>
      <c r="D42" s="58">
        <v>96222.7</v>
      </c>
      <c r="E42" s="58">
        <v>153.69999999999999</v>
      </c>
      <c r="F42" s="60">
        <v>36.47</v>
      </c>
      <c r="G42" s="3" t="s">
        <v>12</v>
      </c>
      <c r="H42" s="3">
        <v>35</v>
      </c>
      <c r="I42" s="57">
        <v>8.5700000000000001E-4</v>
      </c>
      <c r="J42" s="57">
        <v>8.5700000000000001E-4</v>
      </c>
      <c r="K42" s="58">
        <v>97810.3</v>
      </c>
      <c r="L42" s="58">
        <v>83.8</v>
      </c>
      <c r="M42" s="60">
        <v>41.89</v>
      </c>
    </row>
    <row r="43" spans="1:13" x14ac:dyDescent="0.35">
      <c r="A43" s="3">
        <v>36</v>
      </c>
      <c r="B43" s="57">
        <v>1.5449999999999999E-3</v>
      </c>
      <c r="C43" s="57">
        <v>1.544E-3</v>
      </c>
      <c r="D43" s="58">
        <v>96069</v>
      </c>
      <c r="E43" s="58">
        <v>148.30000000000001</v>
      </c>
      <c r="F43" s="60">
        <v>35.53</v>
      </c>
      <c r="G43" s="3" t="s">
        <v>12</v>
      </c>
      <c r="H43" s="3">
        <v>36</v>
      </c>
      <c r="I43" s="57">
        <v>1.0330000000000001E-3</v>
      </c>
      <c r="J43" s="57">
        <v>1.0330000000000001E-3</v>
      </c>
      <c r="K43" s="58">
        <v>97726.5</v>
      </c>
      <c r="L43" s="58">
        <v>100.9</v>
      </c>
      <c r="M43" s="60">
        <v>40.92</v>
      </c>
    </row>
    <row r="44" spans="1:13" x14ac:dyDescent="0.35">
      <c r="A44" s="3">
        <v>37</v>
      </c>
      <c r="B44" s="57">
        <v>1.7730000000000001E-3</v>
      </c>
      <c r="C44" s="57">
        <v>1.771E-3</v>
      </c>
      <c r="D44" s="58">
        <v>95920.7</v>
      </c>
      <c r="E44" s="58">
        <v>169.9</v>
      </c>
      <c r="F44" s="60">
        <v>34.58</v>
      </c>
      <c r="G44" s="3" t="s">
        <v>12</v>
      </c>
      <c r="H44" s="3">
        <v>37</v>
      </c>
      <c r="I44" s="57">
        <v>1.0480000000000001E-3</v>
      </c>
      <c r="J44" s="57">
        <v>1.0480000000000001E-3</v>
      </c>
      <c r="K44" s="58">
        <v>97625.5</v>
      </c>
      <c r="L44" s="58">
        <v>102.3</v>
      </c>
      <c r="M44" s="60">
        <v>39.97</v>
      </c>
    </row>
    <row r="45" spans="1:13" x14ac:dyDescent="0.35">
      <c r="A45" s="3">
        <v>38</v>
      </c>
      <c r="B45" s="57">
        <v>1.97E-3</v>
      </c>
      <c r="C45" s="57">
        <v>1.9680000000000001E-3</v>
      </c>
      <c r="D45" s="58">
        <v>95750.8</v>
      </c>
      <c r="E45" s="58">
        <v>188.5</v>
      </c>
      <c r="F45" s="60">
        <v>33.64</v>
      </c>
      <c r="G45" s="3" t="s">
        <v>12</v>
      </c>
      <c r="H45" s="3">
        <v>38</v>
      </c>
      <c r="I45" s="57">
        <v>1.2819999999999999E-3</v>
      </c>
      <c r="J45" s="57">
        <v>1.281E-3</v>
      </c>
      <c r="K45" s="58">
        <v>97523.3</v>
      </c>
      <c r="L45" s="58">
        <v>125</v>
      </c>
      <c r="M45" s="60">
        <v>39.01</v>
      </c>
    </row>
    <row r="46" spans="1:13" x14ac:dyDescent="0.35">
      <c r="A46" s="3">
        <v>39</v>
      </c>
      <c r="B46" s="57">
        <v>2.2179999999999999E-3</v>
      </c>
      <c r="C46" s="57">
        <v>2.2160000000000001E-3</v>
      </c>
      <c r="D46" s="58">
        <v>95562.3</v>
      </c>
      <c r="E46" s="58">
        <v>211.7</v>
      </c>
      <c r="F46" s="60">
        <v>32.71</v>
      </c>
      <c r="G46" s="3" t="s">
        <v>12</v>
      </c>
      <c r="H46" s="3">
        <v>39</v>
      </c>
      <c r="I46" s="57">
        <v>1.438E-3</v>
      </c>
      <c r="J46" s="57">
        <v>1.4369999999999999E-3</v>
      </c>
      <c r="K46" s="58">
        <v>97398.3</v>
      </c>
      <c r="L46" s="58">
        <v>139.9</v>
      </c>
      <c r="M46" s="60">
        <v>38.06</v>
      </c>
    </row>
    <row r="47" spans="1:13" x14ac:dyDescent="0.35">
      <c r="A47" s="3">
        <v>40</v>
      </c>
      <c r="B47" s="57">
        <v>2.7810000000000001E-3</v>
      </c>
      <c r="C47" s="57">
        <v>2.777E-3</v>
      </c>
      <c r="D47" s="58">
        <v>95350.6</v>
      </c>
      <c r="E47" s="58">
        <v>264.8</v>
      </c>
      <c r="F47" s="60">
        <v>31.78</v>
      </c>
      <c r="G47" s="3" t="s">
        <v>12</v>
      </c>
      <c r="H47" s="3">
        <v>40</v>
      </c>
      <c r="I47" s="57">
        <v>1.632E-3</v>
      </c>
      <c r="J47" s="57">
        <v>1.6310000000000001E-3</v>
      </c>
      <c r="K47" s="58">
        <v>97258.4</v>
      </c>
      <c r="L47" s="58">
        <v>158.6</v>
      </c>
      <c r="M47" s="60">
        <v>37.11</v>
      </c>
    </row>
    <row r="48" spans="1:13" x14ac:dyDescent="0.35">
      <c r="A48" s="3">
        <v>41</v>
      </c>
      <c r="B48" s="57">
        <v>2.8879999999999999E-3</v>
      </c>
      <c r="C48" s="57">
        <v>2.8839999999999998E-3</v>
      </c>
      <c r="D48" s="58">
        <v>95085.8</v>
      </c>
      <c r="E48" s="58">
        <v>274.2</v>
      </c>
      <c r="F48" s="60">
        <v>30.87</v>
      </c>
      <c r="G48" s="3" t="s">
        <v>12</v>
      </c>
      <c r="H48" s="3">
        <v>41</v>
      </c>
      <c r="I48" s="57">
        <v>1.593E-3</v>
      </c>
      <c r="J48" s="57">
        <v>1.5920000000000001E-3</v>
      </c>
      <c r="K48" s="58">
        <v>97099.8</v>
      </c>
      <c r="L48" s="58">
        <v>154.5</v>
      </c>
      <c r="M48" s="60">
        <v>36.17</v>
      </c>
    </row>
    <row r="49" spans="1:13" x14ac:dyDescent="0.35">
      <c r="A49" s="3">
        <v>42</v>
      </c>
      <c r="B49" s="57">
        <v>3.4320000000000002E-3</v>
      </c>
      <c r="C49" s="57">
        <v>3.4259999999999998E-3</v>
      </c>
      <c r="D49" s="58">
        <v>94811.6</v>
      </c>
      <c r="E49" s="58">
        <v>324.8</v>
      </c>
      <c r="F49" s="60">
        <v>29.96</v>
      </c>
      <c r="G49" s="3" t="s">
        <v>12</v>
      </c>
      <c r="H49" s="3">
        <v>42</v>
      </c>
      <c r="I49" s="57">
        <v>2.0219999999999999E-3</v>
      </c>
      <c r="J49" s="57">
        <v>2.0200000000000001E-3</v>
      </c>
      <c r="K49" s="58">
        <v>96945.2</v>
      </c>
      <c r="L49" s="58">
        <v>195.8</v>
      </c>
      <c r="M49" s="60">
        <v>35.229999999999997</v>
      </c>
    </row>
    <row r="50" spans="1:13" x14ac:dyDescent="0.35">
      <c r="A50" s="3">
        <v>43</v>
      </c>
      <c r="B50" s="57">
        <v>3.3270000000000001E-3</v>
      </c>
      <c r="C50" s="57">
        <v>3.3219999999999999E-3</v>
      </c>
      <c r="D50" s="58">
        <v>94486.8</v>
      </c>
      <c r="E50" s="58">
        <v>313.89999999999998</v>
      </c>
      <c r="F50" s="60">
        <v>29.06</v>
      </c>
      <c r="G50" s="3" t="s">
        <v>12</v>
      </c>
      <c r="H50" s="3">
        <v>43</v>
      </c>
      <c r="I50" s="57">
        <v>2.2039999999999998E-3</v>
      </c>
      <c r="J50" s="57">
        <v>2.202E-3</v>
      </c>
      <c r="K50" s="58">
        <v>96749.4</v>
      </c>
      <c r="L50" s="58">
        <v>213</v>
      </c>
      <c r="M50" s="60">
        <v>34.299999999999997</v>
      </c>
    </row>
    <row r="51" spans="1:13" x14ac:dyDescent="0.35">
      <c r="A51" s="3">
        <v>44</v>
      </c>
      <c r="B51" s="57">
        <v>4.0790000000000002E-3</v>
      </c>
      <c r="C51" s="57">
        <v>4.071E-3</v>
      </c>
      <c r="D51" s="58">
        <v>94172.9</v>
      </c>
      <c r="E51" s="58">
        <v>383.3</v>
      </c>
      <c r="F51" s="60">
        <v>28.15</v>
      </c>
      <c r="G51" s="3" t="s">
        <v>12</v>
      </c>
      <c r="H51" s="3">
        <v>44</v>
      </c>
      <c r="I51" s="57">
        <v>2.4329999999999998E-3</v>
      </c>
      <c r="J51" s="57">
        <v>2.4299999999999999E-3</v>
      </c>
      <c r="K51" s="58">
        <v>96536.4</v>
      </c>
      <c r="L51" s="58">
        <v>234.6</v>
      </c>
      <c r="M51" s="60">
        <v>33.369999999999997</v>
      </c>
    </row>
    <row r="52" spans="1:13" x14ac:dyDescent="0.35">
      <c r="A52" s="3">
        <v>45</v>
      </c>
      <c r="B52" s="57">
        <v>4.8399999999999997E-3</v>
      </c>
      <c r="C52" s="57">
        <v>4.8279999999999998E-3</v>
      </c>
      <c r="D52" s="58">
        <v>93789.6</v>
      </c>
      <c r="E52" s="58">
        <v>452.8</v>
      </c>
      <c r="F52" s="60">
        <v>27.27</v>
      </c>
      <c r="G52" s="3" t="s">
        <v>12</v>
      </c>
      <c r="H52" s="3">
        <v>45</v>
      </c>
      <c r="I52" s="57">
        <v>2.826E-3</v>
      </c>
      <c r="J52" s="57">
        <v>2.8219999999999999E-3</v>
      </c>
      <c r="K52" s="58">
        <v>96301.8</v>
      </c>
      <c r="L52" s="58">
        <v>271.8</v>
      </c>
      <c r="M52" s="60">
        <v>32.450000000000003</v>
      </c>
    </row>
    <row r="53" spans="1:13" x14ac:dyDescent="0.35">
      <c r="A53" s="3">
        <v>46</v>
      </c>
      <c r="B53" s="57">
        <v>4.7130000000000002E-3</v>
      </c>
      <c r="C53" s="57">
        <v>4.7019999999999996E-3</v>
      </c>
      <c r="D53" s="58">
        <v>93336.8</v>
      </c>
      <c r="E53" s="58">
        <v>438.9</v>
      </c>
      <c r="F53" s="60">
        <v>26.4</v>
      </c>
      <c r="G53" s="3" t="s">
        <v>12</v>
      </c>
      <c r="H53" s="3">
        <v>46</v>
      </c>
      <c r="I53" s="57">
        <v>3.1879999999999999E-3</v>
      </c>
      <c r="J53" s="57">
        <v>3.1830000000000001E-3</v>
      </c>
      <c r="K53" s="58">
        <v>96030</v>
      </c>
      <c r="L53" s="58">
        <v>305.7</v>
      </c>
      <c r="M53" s="60">
        <v>31.54</v>
      </c>
    </row>
    <row r="54" spans="1:13" x14ac:dyDescent="0.35">
      <c r="A54" s="3">
        <v>47</v>
      </c>
      <c r="B54" s="57">
        <v>5.816E-3</v>
      </c>
      <c r="C54" s="57">
        <v>5.7999999999999996E-3</v>
      </c>
      <c r="D54" s="58">
        <v>92897.9</v>
      </c>
      <c r="E54" s="58">
        <v>538.79999999999995</v>
      </c>
      <c r="F54" s="60">
        <v>25.52</v>
      </c>
      <c r="G54" s="3" t="s">
        <v>12</v>
      </c>
      <c r="H54" s="3">
        <v>47</v>
      </c>
      <c r="I54" s="57">
        <v>3.339E-3</v>
      </c>
      <c r="J54" s="57">
        <v>3.333E-3</v>
      </c>
      <c r="K54" s="58">
        <v>95724.3</v>
      </c>
      <c r="L54" s="58">
        <v>319.10000000000002</v>
      </c>
      <c r="M54" s="60">
        <v>30.64</v>
      </c>
    </row>
    <row r="55" spans="1:13" x14ac:dyDescent="0.35">
      <c r="A55" s="3">
        <v>48</v>
      </c>
      <c r="B55" s="57">
        <v>6.6389999999999999E-3</v>
      </c>
      <c r="C55" s="57">
        <v>6.6169999999999996E-3</v>
      </c>
      <c r="D55" s="58">
        <v>92359.2</v>
      </c>
      <c r="E55" s="58">
        <v>611.20000000000005</v>
      </c>
      <c r="F55" s="60">
        <v>24.66</v>
      </c>
      <c r="G55" s="3" t="s">
        <v>12</v>
      </c>
      <c r="H55" s="3">
        <v>48</v>
      </c>
      <c r="I55" s="57">
        <v>3.1979999999999999E-3</v>
      </c>
      <c r="J55" s="57">
        <v>3.1930000000000001E-3</v>
      </c>
      <c r="K55" s="58">
        <v>95405.3</v>
      </c>
      <c r="L55" s="58">
        <v>304.7</v>
      </c>
      <c r="M55" s="60">
        <v>29.74</v>
      </c>
    </row>
    <row r="56" spans="1:13" x14ac:dyDescent="0.35">
      <c r="A56" s="3">
        <v>49</v>
      </c>
      <c r="B56" s="57">
        <v>6.875E-3</v>
      </c>
      <c r="C56" s="57">
        <v>6.8510000000000003E-3</v>
      </c>
      <c r="D56" s="58">
        <v>91748</v>
      </c>
      <c r="E56" s="58">
        <v>628.6</v>
      </c>
      <c r="F56" s="60">
        <v>23.82</v>
      </c>
      <c r="G56" s="3" t="s">
        <v>12</v>
      </c>
      <c r="H56" s="3">
        <v>49</v>
      </c>
      <c r="I56" s="57">
        <v>4.1729999999999996E-3</v>
      </c>
      <c r="J56" s="57">
        <v>4.1640000000000002E-3</v>
      </c>
      <c r="K56" s="58">
        <v>95100.6</v>
      </c>
      <c r="L56" s="58">
        <v>396</v>
      </c>
      <c r="M56" s="60">
        <v>28.84</v>
      </c>
    </row>
    <row r="57" spans="1:13" x14ac:dyDescent="0.35">
      <c r="A57" s="3">
        <v>50</v>
      </c>
      <c r="B57" s="57">
        <v>7.8700000000000003E-3</v>
      </c>
      <c r="C57" s="57">
        <v>7.8390000000000005E-3</v>
      </c>
      <c r="D57" s="58">
        <v>91119.4</v>
      </c>
      <c r="E57" s="58">
        <v>714.3</v>
      </c>
      <c r="F57" s="60">
        <v>22.99</v>
      </c>
      <c r="G57" s="3" t="s">
        <v>12</v>
      </c>
      <c r="H57" s="3">
        <v>50</v>
      </c>
      <c r="I57" s="57">
        <v>5.084E-3</v>
      </c>
      <c r="J57" s="57">
        <v>5.071E-3</v>
      </c>
      <c r="K57" s="58">
        <v>94704.6</v>
      </c>
      <c r="L57" s="58">
        <v>480.2</v>
      </c>
      <c r="M57" s="60">
        <v>27.96</v>
      </c>
    </row>
    <row r="58" spans="1:13" x14ac:dyDescent="0.35">
      <c r="A58" s="3">
        <v>51</v>
      </c>
      <c r="B58" s="57">
        <v>8.7799999999999996E-3</v>
      </c>
      <c r="C58" s="57">
        <v>8.7410000000000005E-3</v>
      </c>
      <c r="D58" s="58">
        <v>90405.1</v>
      </c>
      <c r="E58" s="58">
        <v>790.3</v>
      </c>
      <c r="F58" s="60">
        <v>22.16</v>
      </c>
      <c r="G58" s="3" t="s">
        <v>12</v>
      </c>
      <c r="H58" s="3">
        <v>51</v>
      </c>
      <c r="I58" s="57">
        <v>4.8789999999999997E-3</v>
      </c>
      <c r="J58" s="57">
        <v>4.8669999999999998E-3</v>
      </c>
      <c r="K58" s="58">
        <v>94224.4</v>
      </c>
      <c r="L58" s="58">
        <v>458.6</v>
      </c>
      <c r="M58" s="60">
        <v>27.1</v>
      </c>
    </row>
    <row r="59" spans="1:13" x14ac:dyDescent="0.35">
      <c r="A59" s="3">
        <v>52</v>
      </c>
      <c r="B59" s="57">
        <v>1.0378999999999999E-2</v>
      </c>
      <c r="C59" s="57">
        <v>1.0325000000000001E-2</v>
      </c>
      <c r="D59" s="58">
        <v>89614.9</v>
      </c>
      <c r="E59" s="58">
        <v>925.3</v>
      </c>
      <c r="F59" s="60">
        <v>21.35</v>
      </c>
      <c r="G59" s="3" t="s">
        <v>12</v>
      </c>
      <c r="H59" s="3">
        <v>52</v>
      </c>
      <c r="I59" s="57">
        <v>5.9090000000000002E-3</v>
      </c>
      <c r="J59" s="57">
        <v>5.8919999999999997E-3</v>
      </c>
      <c r="K59" s="58">
        <v>93765.7</v>
      </c>
      <c r="L59" s="58">
        <v>552.5</v>
      </c>
      <c r="M59" s="60">
        <v>26.23</v>
      </c>
    </row>
    <row r="60" spans="1:13" x14ac:dyDescent="0.35">
      <c r="A60" s="3">
        <v>53</v>
      </c>
      <c r="B60" s="57">
        <v>1.0843999999999999E-2</v>
      </c>
      <c r="C60" s="57">
        <v>1.0784999999999999E-2</v>
      </c>
      <c r="D60" s="58">
        <v>88689.600000000006</v>
      </c>
      <c r="E60" s="58">
        <v>956.5</v>
      </c>
      <c r="F60" s="60">
        <v>20.57</v>
      </c>
      <c r="G60" s="3" t="s">
        <v>12</v>
      </c>
      <c r="H60" s="3">
        <v>53</v>
      </c>
      <c r="I60" s="57">
        <v>6.6379999999999998E-3</v>
      </c>
      <c r="J60" s="57">
        <v>6.6160000000000004E-3</v>
      </c>
      <c r="K60" s="58">
        <v>93213.3</v>
      </c>
      <c r="L60" s="58">
        <v>616.70000000000005</v>
      </c>
      <c r="M60" s="60">
        <v>25.38</v>
      </c>
    </row>
    <row r="61" spans="1:13" x14ac:dyDescent="0.35">
      <c r="A61" s="3">
        <v>54</v>
      </c>
      <c r="B61" s="57">
        <v>1.2005999999999999E-2</v>
      </c>
      <c r="C61" s="57">
        <v>1.1934E-2</v>
      </c>
      <c r="D61" s="58">
        <v>87733.1</v>
      </c>
      <c r="E61" s="58">
        <v>1047</v>
      </c>
      <c r="F61" s="60">
        <v>19.79</v>
      </c>
      <c r="G61" s="3" t="s">
        <v>12</v>
      </c>
      <c r="H61" s="3">
        <v>54</v>
      </c>
      <c r="I61" s="57">
        <v>7.0299999999999998E-3</v>
      </c>
      <c r="J61" s="57">
        <v>7.0060000000000001E-3</v>
      </c>
      <c r="K61" s="58">
        <v>92596.6</v>
      </c>
      <c r="L61" s="58">
        <v>648.70000000000005</v>
      </c>
      <c r="M61" s="60">
        <v>24.54</v>
      </c>
    </row>
    <row r="62" spans="1:13" x14ac:dyDescent="0.35">
      <c r="A62" s="3">
        <v>55</v>
      </c>
      <c r="B62" s="57">
        <v>1.342E-2</v>
      </c>
      <c r="C62" s="57">
        <v>1.333E-2</v>
      </c>
      <c r="D62" s="58">
        <v>86686.1</v>
      </c>
      <c r="E62" s="58">
        <v>1155.5999999999999</v>
      </c>
      <c r="F62" s="60">
        <v>19.02</v>
      </c>
      <c r="G62" s="3" t="s">
        <v>12</v>
      </c>
      <c r="H62" s="3">
        <v>55</v>
      </c>
      <c r="I62" s="57">
        <v>7.5779999999999997E-3</v>
      </c>
      <c r="J62" s="57">
        <v>7.5500000000000003E-3</v>
      </c>
      <c r="K62" s="58">
        <v>91947.9</v>
      </c>
      <c r="L62" s="58">
        <v>694.2</v>
      </c>
      <c r="M62" s="60">
        <v>23.71</v>
      </c>
    </row>
    <row r="63" spans="1:13" x14ac:dyDescent="0.35">
      <c r="A63" s="3">
        <v>56</v>
      </c>
      <c r="B63" s="57">
        <v>1.5373E-2</v>
      </c>
      <c r="C63" s="57">
        <v>1.5254999999999999E-2</v>
      </c>
      <c r="D63" s="58">
        <v>85530.5</v>
      </c>
      <c r="E63" s="58">
        <v>1304.8</v>
      </c>
      <c r="F63" s="60">
        <v>18.27</v>
      </c>
      <c r="G63" s="3" t="s">
        <v>12</v>
      </c>
      <c r="H63" s="3">
        <v>56</v>
      </c>
      <c r="I63" s="57">
        <v>8.966E-3</v>
      </c>
      <c r="J63" s="57">
        <v>8.9259999999999999E-3</v>
      </c>
      <c r="K63" s="58">
        <v>91253.7</v>
      </c>
      <c r="L63" s="58">
        <v>814.6</v>
      </c>
      <c r="M63" s="60">
        <v>22.89</v>
      </c>
    </row>
    <row r="64" spans="1:13" x14ac:dyDescent="0.35">
      <c r="A64" s="3">
        <v>57</v>
      </c>
      <c r="B64" s="57">
        <v>1.7044E-2</v>
      </c>
      <c r="C64" s="57">
        <v>1.6899999999999998E-2</v>
      </c>
      <c r="D64" s="58">
        <v>84225.7</v>
      </c>
      <c r="E64" s="58">
        <v>1423.4</v>
      </c>
      <c r="F64" s="60">
        <v>17.55</v>
      </c>
      <c r="G64" s="3" t="s">
        <v>12</v>
      </c>
      <c r="H64" s="3">
        <v>57</v>
      </c>
      <c r="I64" s="57">
        <v>9.5619999999999993E-3</v>
      </c>
      <c r="J64" s="57">
        <v>9.5169999999999994E-3</v>
      </c>
      <c r="K64" s="58">
        <v>90439.2</v>
      </c>
      <c r="L64" s="58">
        <v>860.7</v>
      </c>
      <c r="M64" s="60">
        <v>22.09</v>
      </c>
    </row>
    <row r="65" spans="1:13" x14ac:dyDescent="0.35">
      <c r="A65" s="3">
        <v>58</v>
      </c>
      <c r="B65" s="57">
        <v>1.9562E-2</v>
      </c>
      <c r="C65" s="57">
        <v>1.9372E-2</v>
      </c>
      <c r="D65" s="58">
        <v>82802.3</v>
      </c>
      <c r="E65" s="58">
        <v>1604.1</v>
      </c>
      <c r="F65" s="60">
        <v>16.84</v>
      </c>
      <c r="G65" s="3" t="s">
        <v>12</v>
      </c>
      <c r="H65" s="3">
        <v>58</v>
      </c>
      <c r="I65" s="57">
        <v>1.0281999999999999E-2</v>
      </c>
      <c r="J65" s="57">
        <v>1.0229E-2</v>
      </c>
      <c r="K65" s="58">
        <v>89578.5</v>
      </c>
      <c r="L65" s="58">
        <v>916.3</v>
      </c>
      <c r="M65" s="60">
        <v>21.3</v>
      </c>
    </row>
    <row r="66" spans="1:13" x14ac:dyDescent="0.35">
      <c r="A66" s="3">
        <v>59</v>
      </c>
      <c r="B66" s="57">
        <v>2.0910000000000002E-2</v>
      </c>
      <c r="C66" s="57">
        <v>2.0694000000000001E-2</v>
      </c>
      <c r="D66" s="58">
        <v>81198.3</v>
      </c>
      <c r="E66" s="58">
        <v>1680.3</v>
      </c>
      <c r="F66" s="60">
        <v>16.170000000000002</v>
      </c>
      <c r="G66" s="3" t="s">
        <v>12</v>
      </c>
      <c r="H66" s="3">
        <v>59</v>
      </c>
      <c r="I66" s="57">
        <v>1.0911000000000001E-2</v>
      </c>
      <c r="J66" s="57">
        <v>1.0852000000000001E-2</v>
      </c>
      <c r="K66" s="58">
        <v>88662.1</v>
      </c>
      <c r="L66" s="58">
        <v>962.1</v>
      </c>
      <c r="M66" s="60">
        <v>20.51</v>
      </c>
    </row>
    <row r="67" spans="1:13" x14ac:dyDescent="0.35">
      <c r="A67" s="3">
        <v>60</v>
      </c>
      <c r="B67" s="57">
        <v>2.2690999999999999E-2</v>
      </c>
      <c r="C67" s="57">
        <v>2.2436000000000001E-2</v>
      </c>
      <c r="D67" s="58">
        <v>79518</v>
      </c>
      <c r="E67" s="58">
        <v>1784.1</v>
      </c>
      <c r="F67" s="60">
        <v>15.5</v>
      </c>
      <c r="G67" s="3" t="s">
        <v>12</v>
      </c>
      <c r="H67" s="3">
        <v>60</v>
      </c>
      <c r="I67" s="57">
        <v>1.2399E-2</v>
      </c>
      <c r="J67" s="57">
        <v>1.2323000000000001E-2</v>
      </c>
      <c r="K67" s="58">
        <v>87700</v>
      </c>
      <c r="L67" s="58">
        <v>1080.7</v>
      </c>
      <c r="M67" s="60">
        <v>19.73</v>
      </c>
    </row>
    <row r="68" spans="1:13" x14ac:dyDescent="0.35">
      <c r="A68" s="3">
        <v>61</v>
      </c>
      <c r="B68" s="57">
        <v>2.4295000000000001E-2</v>
      </c>
      <c r="C68" s="57">
        <v>2.4004000000000001E-2</v>
      </c>
      <c r="D68" s="58">
        <v>77733.899999999994</v>
      </c>
      <c r="E68" s="58">
        <v>1865.9</v>
      </c>
      <c r="F68" s="60">
        <v>14.84</v>
      </c>
      <c r="G68" s="3" t="s">
        <v>12</v>
      </c>
      <c r="H68" s="3">
        <v>61</v>
      </c>
      <c r="I68" s="57">
        <v>1.2997999999999999E-2</v>
      </c>
      <c r="J68" s="57">
        <v>1.2914E-2</v>
      </c>
      <c r="K68" s="58">
        <v>86619.3</v>
      </c>
      <c r="L68" s="58">
        <v>1118.5999999999999</v>
      </c>
      <c r="M68" s="60">
        <v>18.97</v>
      </c>
    </row>
    <row r="69" spans="1:13" x14ac:dyDescent="0.35">
      <c r="A69" s="3">
        <v>62</v>
      </c>
      <c r="B69" s="57">
        <v>2.6481000000000001E-2</v>
      </c>
      <c r="C69" s="57">
        <v>2.6134999999999999E-2</v>
      </c>
      <c r="D69" s="58">
        <v>75868</v>
      </c>
      <c r="E69" s="58">
        <v>1982.8</v>
      </c>
      <c r="F69" s="60">
        <v>14.19</v>
      </c>
      <c r="G69" s="3" t="s">
        <v>12</v>
      </c>
      <c r="H69" s="3">
        <v>62</v>
      </c>
      <c r="I69" s="57">
        <v>1.4232E-2</v>
      </c>
      <c r="J69" s="57">
        <v>1.4130999999999999E-2</v>
      </c>
      <c r="K69" s="58">
        <v>85500.7</v>
      </c>
      <c r="L69" s="58">
        <v>1208.2</v>
      </c>
      <c r="M69" s="60">
        <v>18.21</v>
      </c>
    </row>
    <row r="70" spans="1:13" x14ac:dyDescent="0.35">
      <c r="A70" s="3">
        <v>63</v>
      </c>
      <c r="B70" s="57">
        <v>2.8624E-2</v>
      </c>
      <c r="C70" s="57">
        <v>2.8219999999999999E-2</v>
      </c>
      <c r="D70" s="58">
        <v>73885.2</v>
      </c>
      <c r="E70" s="58">
        <v>2085</v>
      </c>
      <c r="F70" s="60">
        <v>13.56</v>
      </c>
      <c r="G70" s="3" t="s">
        <v>12</v>
      </c>
      <c r="H70" s="3">
        <v>63</v>
      </c>
      <c r="I70" s="57">
        <v>1.5896E-2</v>
      </c>
      <c r="J70" s="57">
        <v>1.5771E-2</v>
      </c>
      <c r="K70" s="58">
        <v>84292.4</v>
      </c>
      <c r="L70" s="58">
        <v>1329.3</v>
      </c>
      <c r="M70" s="60">
        <v>17.47</v>
      </c>
    </row>
    <row r="71" spans="1:13" x14ac:dyDescent="0.35">
      <c r="A71" s="3">
        <v>64</v>
      </c>
      <c r="B71" s="57">
        <v>3.3120999999999998E-2</v>
      </c>
      <c r="C71" s="57">
        <v>3.2582E-2</v>
      </c>
      <c r="D71" s="58">
        <v>71800.2</v>
      </c>
      <c r="E71" s="58">
        <v>2339.4</v>
      </c>
      <c r="F71" s="60">
        <v>12.94</v>
      </c>
      <c r="G71" s="3" t="s">
        <v>12</v>
      </c>
      <c r="H71" s="3">
        <v>64</v>
      </c>
      <c r="I71" s="57">
        <v>1.7731E-2</v>
      </c>
      <c r="J71" s="57">
        <v>1.7575E-2</v>
      </c>
      <c r="K71" s="58">
        <v>82963.100000000006</v>
      </c>
      <c r="L71" s="58">
        <v>1458.1</v>
      </c>
      <c r="M71" s="60">
        <v>16.739999999999998</v>
      </c>
    </row>
    <row r="72" spans="1:13" x14ac:dyDescent="0.35">
      <c r="A72" s="3">
        <v>65</v>
      </c>
      <c r="B72" s="57">
        <v>3.3331E-2</v>
      </c>
      <c r="C72" s="57">
        <v>3.2785000000000002E-2</v>
      </c>
      <c r="D72" s="58">
        <v>69460.800000000003</v>
      </c>
      <c r="E72" s="58">
        <v>2277.3000000000002</v>
      </c>
      <c r="F72" s="60">
        <v>12.36</v>
      </c>
      <c r="G72" s="3" t="s">
        <v>12</v>
      </c>
      <c r="H72" s="3">
        <v>65</v>
      </c>
      <c r="I72" s="57">
        <v>2.0074999999999999E-2</v>
      </c>
      <c r="J72" s="57">
        <v>1.9875E-2</v>
      </c>
      <c r="K72" s="58">
        <v>81505</v>
      </c>
      <c r="L72" s="58">
        <v>1619.9</v>
      </c>
      <c r="M72" s="60">
        <v>16.03</v>
      </c>
    </row>
    <row r="73" spans="1:13" x14ac:dyDescent="0.35">
      <c r="A73" s="3">
        <v>66</v>
      </c>
      <c r="B73" s="57">
        <v>3.8150999999999997E-2</v>
      </c>
      <c r="C73" s="57">
        <v>3.7436999999999998E-2</v>
      </c>
      <c r="D73" s="58">
        <v>67183.5</v>
      </c>
      <c r="E73" s="58">
        <v>2515.1999999999998</v>
      </c>
      <c r="F73" s="60">
        <v>11.76</v>
      </c>
      <c r="G73" s="3" t="s">
        <v>12</v>
      </c>
      <c r="H73" s="3">
        <v>66</v>
      </c>
      <c r="I73" s="57">
        <v>2.0965000000000001E-2</v>
      </c>
      <c r="J73" s="57">
        <v>2.0747999999999999E-2</v>
      </c>
      <c r="K73" s="58">
        <v>79885.100000000006</v>
      </c>
      <c r="L73" s="58">
        <v>1657.4</v>
      </c>
      <c r="M73" s="60">
        <v>15.35</v>
      </c>
    </row>
    <row r="74" spans="1:13" x14ac:dyDescent="0.35">
      <c r="A74" s="3">
        <v>67</v>
      </c>
      <c r="B74" s="57">
        <v>4.0267999999999998E-2</v>
      </c>
      <c r="C74" s="57">
        <v>3.9473000000000001E-2</v>
      </c>
      <c r="D74" s="58">
        <v>64668.4</v>
      </c>
      <c r="E74" s="58">
        <v>2552.6999999999998</v>
      </c>
      <c r="F74" s="60">
        <v>11.2</v>
      </c>
      <c r="G74" s="3" t="s">
        <v>12</v>
      </c>
      <c r="H74" s="3">
        <v>67</v>
      </c>
      <c r="I74" s="57">
        <v>2.2728000000000002E-2</v>
      </c>
      <c r="J74" s="57">
        <v>2.2471999999999999E-2</v>
      </c>
      <c r="K74" s="58">
        <v>78227.600000000006</v>
      </c>
      <c r="L74" s="58">
        <v>1758</v>
      </c>
      <c r="M74" s="60">
        <v>14.66</v>
      </c>
    </row>
    <row r="75" spans="1:13" x14ac:dyDescent="0.35">
      <c r="A75" s="3">
        <v>68</v>
      </c>
      <c r="B75" s="57">
        <v>4.6281000000000003E-2</v>
      </c>
      <c r="C75" s="57">
        <v>4.5234000000000003E-2</v>
      </c>
      <c r="D75" s="58">
        <v>62115.7</v>
      </c>
      <c r="E75" s="58">
        <v>2809.7</v>
      </c>
      <c r="F75" s="60">
        <v>10.64</v>
      </c>
      <c r="G75" s="3" t="s">
        <v>12</v>
      </c>
      <c r="H75" s="3">
        <v>68</v>
      </c>
      <c r="I75" s="57">
        <v>2.4875000000000001E-2</v>
      </c>
      <c r="J75" s="57">
        <v>2.4570000000000002E-2</v>
      </c>
      <c r="K75" s="58">
        <v>76469.7</v>
      </c>
      <c r="L75" s="58">
        <v>1878.8</v>
      </c>
      <c r="M75" s="60">
        <v>13.99</v>
      </c>
    </row>
    <row r="76" spans="1:13" x14ac:dyDescent="0.35">
      <c r="A76" s="3">
        <v>69</v>
      </c>
      <c r="B76" s="57">
        <v>4.9901000000000001E-2</v>
      </c>
      <c r="C76" s="57">
        <v>4.8686E-2</v>
      </c>
      <c r="D76" s="58">
        <v>59305.9</v>
      </c>
      <c r="E76" s="58">
        <v>2887.4</v>
      </c>
      <c r="F76" s="60">
        <v>10.119999999999999</v>
      </c>
      <c r="G76" s="3" t="s">
        <v>12</v>
      </c>
      <c r="H76" s="3">
        <v>69</v>
      </c>
      <c r="I76" s="57">
        <v>2.8754999999999999E-2</v>
      </c>
      <c r="J76" s="57">
        <v>2.8347000000000001E-2</v>
      </c>
      <c r="K76" s="58">
        <v>74590.8</v>
      </c>
      <c r="L76" s="58">
        <v>2114.4</v>
      </c>
      <c r="M76" s="60">
        <v>13.33</v>
      </c>
    </row>
    <row r="77" spans="1:13" x14ac:dyDescent="0.35">
      <c r="A77" s="3">
        <v>70</v>
      </c>
      <c r="B77" s="57">
        <v>5.4176000000000002E-2</v>
      </c>
      <c r="C77" s="57">
        <v>5.2747000000000002E-2</v>
      </c>
      <c r="D77" s="58">
        <v>56418.6</v>
      </c>
      <c r="E77" s="58">
        <v>2975.9</v>
      </c>
      <c r="F77" s="60">
        <v>9.61</v>
      </c>
      <c r="G77" s="3" t="s">
        <v>12</v>
      </c>
      <c r="H77" s="3">
        <v>70</v>
      </c>
      <c r="I77" s="57">
        <v>3.1158000000000002E-2</v>
      </c>
      <c r="J77" s="57">
        <v>3.0679999999999999E-2</v>
      </c>
      <c r="K77" s="58">
        <v>72476.399999999994</v>
      </c>
      <c r="L77" s="58">
        <v>2223.6</v>
      </c>
      <c r="M77" s="60">
        <v>12.7</v>
      </c>
    </row>
    <row r="78" spans="1:13" x14ac:dyDescent="0.35">
      <c r="A78" s="3">
        <v>71</v>
      </c>
      <c r="B78" s="57">
        <v>5.8592999999999999E-2</v>
      </c>
      <c r="C78" s="57">
        <v>5.6925999999999997E-2</v>
      </c>
      <c r="D78" s="58">
        <v>53442.6</v>
      </c>
      <c r="E78" s="58">
        <v>3042.3</v>
      </c>
      <c r="F78" s="60">
        <v>9.1199999999999992</v>
      </c>
      <c r="G78" s="3" t="s">
        <v>12</v>
      </c>
      <c r="H78" s="3">
        <v>71</v>
      </c>
      <c r="I78" s="57">
        <v>3.1746999999999997E-2</v>
      </c>
      <c r="J78" s="57">
        <v>3.1251000000000001E-2</v>
      </c>
      <c r="K78" s="58">
        <v>70252.800000000003</v>
      </c>
      <c r="L78" s="58">
        <v>2195.5</v>
      </c>
      <c r="M78" s="60">
        <v>12.09</v>
      </c>
    </row>
    <row r="79" spans="1:13" x14ac:dyDescent="0.35">
      <c r="A79" s="3">
        <v>72</v>
      </c>
      <c r="B79" s="57">
        <v>6.6159999999999997E-2</v>
      </c>
      <c r="C79" s="57">
        <v>6.4042000000000002E-2</v>
      </c>
      <c r="D79" s="58">
        <v>50400.4</v>
      </c>
      <c r="E79" s="58">
        <v>3227.7</v>
      </c>
      <c r="F79" s="60">
        <v>8.64</v>
      </c>
      <c r="G79" s="3" t="s">
        <v>12</v>
      </c>
      <c r="H79" s="3">
        <v>72</v>
      </c>
      <c r="I79" s="57">
        <v>3.8017000000000002E-2</v>
      </c>
      <c r="J79" s="57">
        <v>3.7308000000000001E-2</v>
      </c>
      <c r="K79" s="58">
        <v>68057.3</v>
      </c>
      <c r="L79" s="58">
        <v>2539.1</v>
      </c>
      <c r="M79" s="60">
        <v>11.46</v>
      </c>
    </row>
    <row r="80" spans="1:13" x14ac:dyDescent="0.35">
      <c r="A80" s="3">
        <v>73</v>
      </c>
      <c r="B80" s="57">
        <v>7.0023000000000002E-2</v>
      </c>
      <c r="C80" s="57">
        <v>6.7655000000000007E-2</v>
      </c>
      <c r="D80" s="58">
        <v>47172.6</v>
      </c>
      <c r="E80" s="58">
        <v>3191.5</v>
      </c>
      <c r="F80" s="60">
        <v>8.1999999999999993</v>
      </c>
      <c r="G80" s="3" t="s">
        <v>12</v>
      </c>
      <c r="H80" s="3">
        <v>73</v>
      </c>
      <c r="I80" s="57">
        <v>3.9749E-2</v>
      </c>
      <c r="J80" s="57">
        <v>3.8974000000000002E-2</v>
      </c>
      <c r="K80" s="58">
        <v>65518.2</v>
      </c>
      <c r="L80" s="58">
        <v>2553.5</v>
      </c>
      <c r="M80" s="60">
        <v>10.88</v>
      </c>
    </row>
    <row r="81" spans="1:13" x14ac:dyDescent="0.35">
      <c r="A81" s="3">
        <v>74</v>
      </c>
      <c r="B81" s="57">
        <v>7.7514E-2</v>
      </c>
      <c r="C81" s="57">
        <v>7.4621999999999994E-2</v>
      </c>
      <c r="D81" s="58">
        <v>43981.2</v>
      </c>
      <c r="E81" s="58">
        <v>3281.9</v>
      </c>
      <c r="F81" s="60">
        <v>7.75</v>
      </c>
      <c r="G81" s="3" t="s">
        <v>12</v>
      </c>
      <c r="H81" s="3">
        <v>74</v>
      </c>
      <c r="I81" s="57">
        <v>4.3326000000000003E-2</v>
      </c>
      <c r="J81" s="57">
        <v>4.2407E-2</v>
      </c>
      <c r="K81" s="58">
        <v>62964.7</v>
      </c>
      <c r="L81" s="58">
        <v>2670.1</v>
      </c>
      <c r="M81" s="60">
        <v>10.31</v>
      </c>
    </row>
    <row r="82" spans="1:13" x14ac:dyDescent="0.35">
      <c r="A82" s="3">
        <v>75</v>
      </c>
      <c r="B82" s="57">
        <v>8.4884000000000001E-2</v>
      </c>
      <c r="C82" s="57">
        <v>8.1428E-2</v>
      </c>
      <c r="D82" s="58">
        <v>40699.199999999997</v>
      </c>
      <c r="E82" s="58">
        <v>3314.1</v>
      </c>
      <c r="F82" s="60">
        <v>7.34</v>
      </c>
      <c r="G82" s="3" t="s">
        <v>12</v>
      </c>
      <c r="H82" s="3">
        <v>75</v>
      </c>
      <c r="I82" s="57">
        <v>4.6967000000000002E-2</v>
      </c>
      <c r="J82" s="57">
        <v>4.5888999999999999E-2</v>
      </c>
      <c r="K82" s="58">
        <v>60294.6</v>
      </c>
      <c r="L82" s="58">
        <v>2766.9</v>
      </c>
      <c r="M82" s="60">
        <v>9.74</v>
      </c>
    </row>
    <row r="83" spans="1:13" x14ac:dyDescent="0.35">
      <c r="A83" s="3">
        <v>76</v>
      </c>
      <c r="B83" s="57">
        <v>9.1937000000000005E-2</v>
      </c>
      <c r="C83" s="57">
        <v>8.7896000000000002E-2</v>
      </c>
      <c r="D83" s="58">
        <v>37385.199999999997</v>
      </c>
      <c r="E83" s="58">
        <v>3286</v>
      </c>
      <c r="F83" s="60">
        <v>6.94</v>
      </c>
      <c r="G83" s="3" t="s">
        <v>12</v>
      </c>
      <c r="H83" s="3">
        <v>76</v>
      </c>
      <c r="I83" s="57">
        <v>5.2790999999999998E-2</v>
      </c>
      <c r="J83" s="57">
        <v>5.1433E-2</v>
      </c>
      <c r="K83" s="58">
        <v>57527.7</v>
      </c>
      <c r="L83" s="58">
        <v>2958.8</v>
      </c>
      <c r="M83" s="60">
        <v>9.18</v>
      </c>
    </row>
    <row r="84" spans="1:13" x14ac:dyDescent="0.35">
      <c r="A84" s="3">
        <v>77</v>
      </c>
      <c r="B84" s="57">
        <v>0.101147</v>
      </c>
      <c r="C84" s="57">
        <v>9.6278000000000002E-2</v>
      </c>
      <c r="D84" s="58">
        <v>34099.199999999997</v>
      </c>
      <c r="E84" s="58">
        <v>3283</v>
      </c>
      <c r="F84" s="60">
        <v>6.57</v>
      </c>
      <c r="G84" s="3" t="s">
        <v>12</v>
      </c>
      <c r="H84" s="3">
        <v>77</v>
      </c>
      <c r="I84" s="57">
        <v>5.8971999999999997E-2</v>
      </c>
      <c r="J84" s="57">
        <v>5.7283000000000001E-2</v>
      </c>
      <c r="K84" s="58">
        <v>54568.9</v>
      </c>
      <c r="L84" s="58">
        <v>3125.9</v>
      </c>
      <c r="M84" s="60">
        <v>8.66</v>
      </c>
    </row>
    <row r="85" spans="1:13" x14ac:dyDescent="0.35">
      <c r="A85" s="3">
        <v>78</v>
      </c>
      <c r="B85" s="57">
        <v>0.10768999999999999</v>
      </c>
      <c r="C85" s="57">
        <v>0.102187</v>
      </c>
      <c r="D85" s="58">
        <v>30816.2</v>
      </c>
      <c r="E85" s="58">
        <v>3149</v>
      </c>
      <c r="F85" s="60">
        <v>6.21</v>
      </c>
      <c r="G85" s="3" t="s">
        <v>12</v>
      </c>
      <c r="H85" s="3">
        <v>78</v>
      </c>
      <c r="I85" s="57">
        <v>6.3411999999999996E-2</v>
      </c>
      <c r="J85" s="57">
        <v>6.1462999999999997E-2</v>
      </c>
      <c r="K85" s="58">
        <v>51443</v>
      </c>
      <c r="L85" s="58">
        <v>3161.8</v>
      </c>
      <c r="M85" s="60">
        <v>8.15</v>
      </c>
    </row>
    <row r="86" spans="1:13" x14ac:dyDescent="0.35">
      <c r="A86" s="3">
        <v>79</v>
      </c>
      <c r="B86" s="57">
        <v>0.11804099999999999</v>
      </c>
      <c r="C86" s="57">
        <v>0.11146200000000001</v>
      </c>
      <c r="D86" s="58">
        <v>27667.200000000001</v>
      </c>
      <c r="E86" s="58">
        <v>3083.8</v>
      </c>
      <c r="F86" s="60">
        <v>5.86</v>
      </c>
      <c r="G86" s="3" t="s">
        <v>12</v>
      </c>
      <c r="H86" s="3">
        <v>79</v>
      </c>
      <c r="I86" s="57">
        <v>7.1988999999999997E-2</v>
      </c>
      <c r="J86" s="57">
        <v>6.9487999999999994E-2</v>
      </c>
      <c r="K86" s="58">
        <v>48281.2</v>
      </c>
      <c r="L86" s="58">
        <v>3355</v>
      </c>
      <c r="M86" s="60">
        <v>7.65</v>
      </c>
    </row>
    <row r="87" spans="1:13" x14ac:dyDescent="0.35">
      <c r="A87" s="3">
        <v>80</v>
      </c>
      <c r="B87" s="57">
        <v>0.13313</v>
      </c>
      <c r="C87" s="57">
        <v>0.124822</v>
      </c>
      <c r="D87" s="58">
        <v>24583.3</v>
      </c>
      <c r="E87" s="58">
        <v>3068.5</v>
      </c>
      <c r="F87" s="60">
        <v>5.54</v>
      </c>
      <c r="G87" s="3" t="s">
        <v>12</v>
      </c>
      <c r="H87" s="3">
        <v>80</v>
      </c>
      <c r="I87" s="57">
        <v>8.0973000000000003E-2</v>
      </c>
      <c r="J87" s="57">
        <v>7.7822000000000002E-2</v>
      </c>
      <c r="K87" s="58">
        <v>44926.2</v>
      </c>
      <c r="L87" s="58">
        <v>3496.3</v>
      </c>
      <c r="M87" s="60">
        <v>7.19</v>
      </c>
    </row>
    <row r="88" spans="1:13" x14ac:dyDescent="0.35">
      <c r="A88" s="3">
        <v>81</v>
      </c>
      <c r="B88" s="57">
        <v>0.136271</v>
      </c>
      <c r="C88" s="57">
        <v>0.127579</v>
      </c>
      <c r="D88" s="58">
        <v>21514.799999999999</v>
      </c>
      <c r="E88" s="58">
        <v>2744.8</v>
      </c>
      <c r="F88" s="60">
        <v>5.25</v>
      </c>
      <c r="G88" s="3" t="s">
        <v>12</v>
      </c>
      <c r="H88" s="3">
        <v>81</v>
      </c>
      <c r="I88" s="57">
        <v>8.8652999999999996E-2</v>
      </c>
      <c r="J88" s="57">
        <v>8.4889999999999993E-2</v>
      </c>
      <c r="K88" s="58">
        <v>41430</v>
      </c>
      <c r="L88" s="58">
        <v>3517</v>
      </c>
      <c r="M88" s="60">
        <v>6.75</v>
      </c>
    </row>
    <row r="89" spans="1:13" x14ac:dyDescent="0.35">
      <c r="A89" s="3">
        <v>82</v>
      </c>
      <c r="B89" s="57">
        <v>0.15068200000000001</v>
      </c>
      <c r="C89" s="57">
        <v>0.140125</v>
      </c>
      <c r="D89" s="58">
        <v>18770</v>
      </c>
      <c r="E89" s="58">
        <v>2630.1</v>
      </c>
      <c r="F89" s="60">
        <v>4.95</v>
      </c>
      <c r="G89" s="3" t="s">
        <v>12</v>
      </c>
      <c r="H89" s="3">
        <v>82</v>
      </c>
      <c r="I89" s="57">
        <v>0.1004</v>
      </c>
      <c r="J89" s="57">
        <v>9.5600000000000004E-2</v>
      </c>
      <c r="K89" s="58">
        <v>37913</v>
      </c>
      <c r="L89" s="58">
        <v>3624.5</v>
      </c>
      <c r="M89" s="60">
        <v>6.33</v>
      </c>
    </row>
    <row r="90" spans="1:13" x14ac:dyDescent="0.35">
      <c r="A90" s="3">
        <v>83</v>
      </c>
      <c r="B90" s="57">
        <v>0.17136000000000001</v>
      </c>
      <c r="C90" s="57">
        <v>0.157836</v>
      </c>
      <c r="D90" s="58">
        <v>16139.8</v>
      </c>
      <c r="E90" s="58">
        <v>2547.4</v>
      </c>
      <c r="F90" s="60">
        <v>4.67</v>
      </c>
      <c r="G90" s="3" t="s">
        <v>12</v>
      </c>
      <c r="H90" s="3">
        <v>83</v>
      </c>
      <c r="I90" s="57">
        <v>0.106614</v>
      </c>
      <c r="J90" s="57">
        <v>0.101218</v>
      </c>
      <c r="K90" s="58">
        <v>34288.5</v>
      </c>
      <c r="L90" s="58">
        <v>3470.6</v>
      </c>
      <c r="M90" s="60">
        <v>5.95</v>
      </c>
    </row>
    <row r="91" spans="1:13" x14ac:dyDescent="0.35">
      <c r="A91" s="3">
        <v>84</v>
      </c>
      <c r="B91" s="57">
        <v>0.18120600000000001</v>
      </c>
      <c r="C91" s="57">
        <v>0.16615199999999999</v>
      </c>
      <c r="D91" s="58">
        <v>13592.4</v>
      </c>
      <c r="E91" s="58">
        <v>2258.4</v>
      </c>
      <c r="F91" s="60">
        <v>4.46</v>
      </c>
      <c r="G91" s="3" t="s">
        <v>12</v>
      </c>
      <c r="H91" s="3">
        <v>84</v>
      </c>
      <c r="I91" s="57">
        <v>0.118495</v>
      </c>
      <c r="J91" s="57">
        <v>0.111868</v>
      </c>
      <c r="K91" s="58">
        <v>30817.9</v>
      </c>
      <c r="L91" s="58">
        <v>3447.5</v>
      </c>
      <c r="M91" s="60">
        <v>5.56</v>
      </c>
    </row>
    <row r="92" spans="1:13" x14ac:dyDescent="0.35">
      <c r="A92" s="3">
        <v>85</v>
      </c>
      <c r="B92" s="57">
        <v>0.19081300000000001</v>
      </c>
      <c r="C92" s="57">
        <v>0.17419399999999999</v>
      </c>
      <c r="D92" s="58">
        <v>11334</v>
      </c>
      <c r="E92" s="58">
        <v>1974.3</v>
      </c>
      <c r="F92" s="60">
        <v>4.24</v>
      </c>
      <c r="G92" s="3" t="s">
        <v>12</v>
      </c>
      <c r="H92" s="3">
        <v>85</v>
      </c>
      <c r="I92" s="57">
        <v>0.13094</v>
      </c>
      <c r="J92" s="57">
        <v>0.122894</v>
      </c>
      <c r="K92" s="58">
        <v>27370.3</v>
      </c>
      <c r="L92" s="58">
        <v>3363.7</v>
      </c>
      <c r="M92" s="60">
        <v>5.2</v>
      </c>
    </row>
    <row r="93" spans="1:13" x14ac:dyDescent="0.35">
      <c r="A93" s="3">
        <v>86</v>
      </c>
      <c r="B93" s="57">
        <v>0.198321</v>
      </c>
      <c r="C93" s="57">
        <v>0.18043000000000001</v>
      </c>
      <c r="D93" s="58">
        <v>9359.7000000000007</v>
      </c>
      <c r="E93" s="58">
        <v>1688.8</v>
      </c>
      <c r="F93" s="60">
        <v>4.03</v>
      </c>
      <c r="G93" s="3" t="s">
        <v>12</v>
      </c>
      <c r="H93" s="3">
        <v>86</v>
      </c>
      <c r="I93" s="57">
        <v>0.15251700000000001</v>
      </c>
      <c r="J93" s="57">
        <v>0.141711</v>
      </c>
      <c r="K93" s="58">
        <v>24006.7</v>
      </c>
      <c r="L93" s="58">
        <v>3402</v>
      </c>
      <c r="M93" s="60">
        <v>4.8600000000000003</v>
      </c>
    </row>
    <row r="94" spans="1:13" x14ac:dyDescent="0.35">
      <c r="A94" s="3">
        <v>87</v>
      </c>
      <c r="B94" s="57">
        <v>0.219223</v>
      </c>
      <c r="C94" s="57">
        <v>0.19756699999999999</v>
      </c>
      <c r="D94" s="58">
        <v>7670.9</v>
      </c>
      <c r="E94" s="58">
        <v>1515.5</v>
      </c>
      <c r="F94" s="60">
        <v>3.81</v>
      </c>
      <c r="G94" s="3" t="s">
        <v>12</v>
      </c>
      <c r="H94" s="3">
        <v>87</v>
      </c>
      <c r="I94" s="57">
        <v>0.163103</v>
      </c>
      <c r="J94" s="57">
        <v>0.15080499999999999</v>
      </c>
      <c r="K94" s="58">
        <v>20604.7</v>
      </c>
      <c r="L94" s="58">
        <v>3107.3</v>
      </c>
      <c r="M94" s="60">
        <v>4.57</v>
      </c>
    </row>
    <row r="95" spans="1:13" x14ac:dyDescent="0.35">
      <c r="A95" s="3">
        <v>88</v>
      </c>
      <c r="B95" s="57">
        <v>0.23347999999999999</v>
      </c>
      <c r="C95" s="57">
        <v>0.20907300000000001</v>
      </c>
      <c r="D95" s="58">
        <v>6155.4</v>
      </c>
      <c r="E95" s="58">
        <v>1286.9000000000001</v>
      </c>
      <c r="F95" s="60">
        <v>3.63</v>
      </c>
      <c r="G95" s="3" t="s">
        <v>12</v>
      </c>
      <c r="H95" s="3">
        <v>88</v>
      </c>
      <c r="I95" s="57">
        <v>0.18851200000000001</v>
      </c>
      <c r="J95" s="57">
        <v>0.17227400000000001</v>
      </c>
      <c r="K95" s="58">
        <v>17497.400000000001</v>
      </c>
      <c r="L95" s="58">
        <v>3014.3</v>
      </c>
      <c r="M95" s="60">
        <v>4.3</v>
      </c>
    </row>
    <row r="96" spans="1:13" x14ac:dyDescent="0.35">
      <c r="A96" s="3">
        <v>89</v>
      </c>
      <c r="B96" s="57">
        <v>0.244863</v>
      </c>
      <c r="C96" s="57">
        <v>0.21815399999999999</v>
      </c>
      <c r="D96" s="58">
        <v>4868.5</v>
      </c>
      <c r="E96" s="58">
        <v>1062.0999999999999</v>
      </c>
      <c r="F96" s="60">
        <v>3.45</v>
      </c>
      <c r="G96" s="3" t="s">
        <v>12</v>
      </c>
      <c r="H96" s="3">
        <v>89</v>
      </c>
      <c r="I96" s="57">
        <v>0.203185</v>
      </c>
      <c r="J96" s="57">
        <v>0.184447</v>
      </c>
      <c r="K96" s="58">
        <v>14483</v>
      </c>
      <c r="L96" s="58">
        <v>2671.4</v>
      </c>
      <c r="M96" s="60">
        <v>4.09</v>
      </c>
    </row>
    <row r="97" spans="1:13" x14ac:dyDescent="0.35">
      <c r="A97" s="3">
        <v>90</v>
      </c>
      <c r="B97" s="57">
        <v>0.25806499999999999</v>
      </c>
      <c r="C97" s="57">
        <v>0.228571</v>
      </c>
      <c r="D97" s="58">
        <v>3806.4</v>
      </c>
      <c r="E97" s="58">
        <v>870</v>
      </c>
      <c r="F97" s="60">
        <v>3.28</v>
      </c>
      <c r="G97" s="3" t="s">
        <v>12</v>
      </c>
      <c r="H97" s="3">
        <v>90</v>
      </c>
      <c r="I97" s="57">
        <v>0.20255300000000001</v>
      </c>
      <c r="J97" s="57">
        <v>0.18392500000000001</v>
      </c>
      <c r="K97" s="58">
        <v>11811.7</v>
      </c>
      <c r="L97" s="58">
        <v>2172.5</v>
      </c>
      <c r="M97" s="60">
        <v>3.9</v>
      </c>
    </row>
    <row r="98" spans="1:13" x14ac:dyDescent="0.35">
      <c r="A98" s="3">
        <v>91</v>
      </c>
      <c r="B98" s="57">
        <v>0.28335199999999999</v>
      </c>
      <c r="C98" s="57">
        <v>0.24818999999999999</v>
      </c>
      <c r="D98" s="58">
        <v>2936.4</v>
      </c>
      <c r="E98" s="58">
        <v>728.8</v>
      </c>
      <c r="F98" s="60">
        <v>3.1</v>
      </c>
      <c r="G98" s="3" t="s">
        <v>12</v>
      </c>
      <c r="H98" s="3">
        <v>91</v>
      </c>
      <c r="I98" s="57">
        <v>0.22031700000000001</v>
      </c>
      <c r="J98" s="57">
        <v>0.19845499999999999</v>
      </c>
      <c r="K98" s="58">
        <v>9639.2000000000007</v>
      </c>
      <c r="L98" s="58">
        <v>1913</v>
      </c>
      <c r="M98" s="60">
        <v>3.67</v>
      </c>
    </row>
    <row r="99" spans="1:13" x14ac:dyDescent="0.35">
      <c r="A99" s="3">
        <v>92</v>
      </c>
      <c r="B99" s="57">
        <v>0.27855999999999997</v>
      </c>
      <c r="C99" s="57">
        <v>0.244505</v>
      </c>
      <c r="D99" s="58">
        <v>2207.6</v>
      </c>
      <c r="E99" s="58">
        <v>539.79999999999995</v>
      </c>
      <c r="F99" s="60">
        <v>2.96</v>
      </c>
      <c r="G99" s="3" t="s">
        <v>12</v>
      </c>
      <c r="H99" s="3">
        <v>92</v>
      </c>
      <c r="I99" s="57">
        <v>0.232157</v>
      </c>
      <c r="J99" s="57">
        <v>0.208011</v>
      </c>
      <c r="K99" s="58">
        <v>7726.3</v>
      </c>
      <c r="L99" s="58">
        <v>1607.1</v>
      </c>
      <c r="M99" s="60">
        <v>3.45</v>
      </c>
    </row>
    <row r="100" spans="1:13" x14ac:dyDescent="0.35">
      <c r="A100" s="3">
        <v>93</v>
      </c>
      <c r="B100" s="57">
        <v>0.28172000000000003</v>
      </c>
      <c r="C100" s="57">
        <v>0.24693699999999999</v>
      </c>
      <c r="D100" s="58">
        <v>1667.8</v>
      </c>
      <c r="E100" s="58">
        <v>411.8</v>
      </c>
      <c r="F100" s="60">
        <v>2.75</v>
      </c>
      <c r="G100" s="3" t="s">
        <v>12</v>
      </c>
      <c r="H100" s="3">
        <v>93</v>
      </c>
      <c r="I100" s="57">
        <v>0.26762000000000002</v>
      </c>
      <c r="J100" s="57">
        <v>0.236036</v>
      </c>
      <c r="K100" s="58">
        <v>6119.1</v>
      </c>
      <c r="L100" s="58">
        <v>1444.3</v>
      </c>
      <c r="M100" s="60">
        <v>3.23</v>
      </c>
    </row>
    <row r="101" spans="1:13" x14ac:dyDescent="0.35">
      <c r="A101" s="3">
        <v>94</v>
      </c>
      <c r="B101" s="57">
        <v>0.32758599999999999</v>
      </c>
      <c r="C101" s="57">
        <v>0.28148099999999998</v>
      </c>
      <c r="D101" s="58">
        <v>1256</v>
      </c>
      <c r="E101" s="58">
        <v>353.5</v>
      </c>
      <c r="F101" s="60">
        <v>2.4900000000000002</v>
      </c>
      <c r="G101" s="3" t="s">
        <v>12</v>
      </c>
      <c r="H101" s="3">
        <v>94</v>
      </c>
      <c r="I101" s="57">
        <v>0.26938299999999998</v>
      </c>
      <c r="J101" s="57">
        <v>0.23740700000000001</v>
      </c>
      <c r="K101" s="58">
        <v>4674.8</v>
      </c>
      <c r="L101" s="58">
        <v>1109.8</v>
      </c>
      <c r="M101" s="60">
        <v>3.07</v>
      </c>
    </row>
    <row r="102" spans="1:13" x14ac:dyDescent="0.35">
      <c r="A102" s="3">
        <v>95</v>
      </c>
      <c r="B102" s="57">
        <v>0.41724899999999998</v>
      </c>
      <c r="C102" s="57">
        <v>0.34522700000000001</v>
      </c>
      <c r="D102" s="58">
        <v>902.4</v>
      </c>
      <c r="E102" s="58">
        <v>311.5</v>
      </c>
      <c r="F102" s="60">
        <v>2.27</v>
      </c>
      <c r="G102" s="3" t="s">
        <v>12</v>
      </c>
      <c r="H102" s="3">
        <v>95</v>
      </c>
      <c r="I102" s="57">
        <v>0.30689499999999997</v>
      </c>
      <c r="J102" s="57">
        <v>0.266067</v>
      </c>
      <c r="K102" s="58">
        <v>3565</v>
      </c>
      <c r="L102" s="58">
        <v>948.5</v>
      </c>
      <c r="M102" s="60">
        <v>2.87</v>
      </c>
    </row>
    <row r="103" spans="1:13" x14ac:dyDescent="0.35">
      <c r="A103" s="3">
        <v>96</v>
      </c>
      <c r="B103" s="57">
        <v>0.40293000000000001</v>
      </c>
      <c r="C103" s="57">
        <v>0.335366</v>
      </c>
      <c r="D103" s="58">
        <v>590.9</v>
      </c>
      <c r="E103" s="58">
        <v>198.2</v>
      </c>
      <c r="F103" s="60">
        <v>2.21</v>
      </c>
      <c r="G103" s="3" t="s">
        <v>12</v>
      </c>
      <c r="H103" s="3">
        <v>96</v>
      </c>
      <c r="I103" s="57">
        <v>0.32919300000000001</v>
      </c>
      <c r="J103" s="57">
        <v>0.282667</v>
      </c>
      <c r="K103" s="58">
        <v>2616.4</v>
      </c>
      <c r="L103" s="58">
        <v>739.6</v>
      </c>
      <c r="M103" s="60">
        <v>2.72</v>
      </c>
    </row>
    <row r="104" spans="1:13" x14ac:dyDescent="0.35">
      <c r="A104" s="3">
        <v>97</v>
      </c>
      <c r="B104" s="57">
        <v>0.42236000000000001</v>
      </c>
      <c r="C104" s="57">
        <v>0.34871799999999997</v>
      </c>
      <c r="D104" s="58">
        <v>392.7</v>
      </c>
      <c r="E104" s="58">
        <v>137</v>
      </c>
      <c r="F104" s="60">
        <v>2.0699999999999998</v>
      </c>
      <c r="G104" s="3" t="s">
        <v>12</v>
      </c>
      <c r="H104" s="3">
        <v>97</v>
      </c>
      <c r="I104" s="57">
        <v>0.35616399999999998</v>
      </c>
      <c r="J104" s="57">
        <v>0.30232599999999998</v>
      </c>
      <c r="K104" s="58">
        <v>1876.9</v>
      </c>
      <c r="L104" s="58">
        <v>567.4</v>
      </c>
      <c r="M104" s="60">
        <v>2.6</v>
      </c>
    </row>
    <row r="105" spans="1:13" x14ac:dyDescent="0.35">
      <c r="A105" s="3">
        <v>98</v>
      </c>
      <c r="B105" s="57">
        <v>0.42477900000000002</v>
      </c>
      <c r="C105" s="57">
        <v>0.35036499999999998</v>
      </c>
      <c r="D105" s="58">
        <v>255.8</v>
      </c>
      <c r="E105" s="58">
        <v>89.6</v>
      </c>
      <c r="F105" s="60">
        <v>1.9</v>
      </c>
      <c r="G105" s="3" t="s">
        <v>12</v>
      </c>
      <c r="H105" s="3">
        <v>98</v>
      </c>
      <c r="I105" s="57">
        <v>0.34608699999999998</v>
      </c>
      <c r="J105" s="57">
        <v>0.29503299999999999</v>
      </c>
      <c r="K105" s="58">
        <v>1309.4000000000001</v>
      </c>
      <c r="L105" s="58">
        <v>386.3</v>
      </c>
      <c r="M105" s="60">
        <v>2.5099999999999998</v>
      </c>
    </row>
    <row r="106" spans="1:13" x14ac:dyDescent="0.35">
      <c r="A106" s="3">
        <v>99</v>
      </c>
      <c r="B106" s="57">
        <v>0.55882399999999999</v>
      </c>
      <c r="C106" s="57">
        <v>0.436782</v>
      </c>
      <c r="D106" s="58">
        <v>166.2</v>
      </c>
      <c r="E106" s="58">
        <v>72.599999999999994</v>
      </c>
      <c r="F106" s="60">
        <v>1.66</v>
      </c>
      <c r="G106" s="3" t="s">
        <v>12</v>
      </c>
      <c r="H106" s="3">
        <v>99</v>
      </c>
      <c r="I106" s="57">
        <v>0.32116800000000001</v>
      </c>
      <c r="J106" s="57">
        <v>0.27672999999999998</v>
      </c>
      <c r="K106" s="58">
        <v>923.1</v>
      </c>
      <c r="L106" s="58">
        <v>255.5</v>
      </c>
      <c r="M106" s="60">
        <v>2.35</v>
      </c>
    </row>
    <row r="107" spans="1:13" x14ac:dyDescent="0.35">
      <c r="A107" s="3">
        <v>100</v>
      </c>
      <c r="B107" s="3">
        <v>0.57142899999999996</v>
      </c>
      <c r="C107" s="3">
        <v>0.44444400000000001</v>
      </c>
      <c r="D107" s="3">
        <v>93.6</v>
      </c>
      <c r="E107" s="3">
        <v>41.6</v>
      </c>
      <c r="F107" s="3">
        <v>1.56</v>
      </c>
      <c r="G107" s="3" t="s">
        <v>12</v>
      </c>
      <c r="H107" s="3">
        <v>100</v>
      </c>
      <c r="I107" s="3">
        <v>0.41935499999999998</v>
      </c>
      <c r="J107" s="3">
        <v>0.346667</v>
      </c>
      <c r="K107" s="3">
        <v>667.7</v>
      </c>
      <c r="L107" s="3">
        <v>231.5</v>
      </c>
      <c r="M107" s="3">
        <v>2.06</v>
      </c>
    </row>
  </sheetData>
  <pageMargins left="0.7" right="0.7" top="0.75" bottom="0.75" header="0.3" footer="0.3"/>
  <pageSetup paperSize="9"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M107"/>
  <sheetViews>
    <sheetView workbookViewId="0"/>
  </sheetViews>
  <sheetFormatPr defaultColWidth="10.81640625" defaultRowHeight="15.5" x14ac:dyDescent="0.35"/>
  <cols>
    <col min="1" max="16384" width="10.81640625" style="3"/>
  </cols>
  <sheetData>
    <row r="1" spans="1:13" s="61" customFormat="1" ht="31" customHeight="1" x14ac:dyDescent="0.25">
      <c r="A1" s="28" t="s">
        <v>1</v>
      </c>
      <c r="B1" s="28"/>
      <c r="C1" s="28"/>
      <c r="D1" s="28"/>
      <c r="E1" s="28"/>
      <c r="F1" s="28"/>
      <c r="G1" s="28"/>
      <c r="H1" s="28"/>
      <c r="I1" s="28"/>
      <c r="J1" s="28"/>
      <c r="K1" s="28"/>
      <c r="L1" s="28"/>
    </row>
    <row r="2" spans="1:13" x14ac:dyDescent="0.35">
      <c r="A2" s="3" t="s">
        <v>2</v>
      </c>
    </row>
    <row r="3" spans="1:13" x14ac:dyDescent="0.35">
      <c r="A3" s="3" t="s">
        <v>3</v>
      </c>
    </row>
    <row r="4" spans="1:13" x14ac:dyDescent="0.35">
      <c r="A4" s="8" t="str">
        <f>HYPERLINK("#'Contents'!A1", "Back to contents")</f>
        <v>Back to contents</v>
      </c>
    </row>
    <row r="5" spans="1:13" s="63" customFormat="1" ht="31" customHeight="1" x14ac:dyDescent="0.25">
      <c r="A5" s="62" t="s">
        <v>4</v>
      </c>
      <c r="B5" s="62"/>
      <c r="C5" s="62"/>
      <c r="D5" s="62"/>
      <c r="E5" s="62"/>
      <c r="F5" s="62"/>
      <c r="G5" s="62"/>
      <c r="H5" s="62" t="s">
        <v>5</v>
      </c>
    </row>
    <row r="6" spans="1:13" ht="30" customHeight="1" x14ac:dyDescent="0.35">
      <c r="A6" s="59" t="s">
        <v>6</v>
      </c>
      <c r="B6" s="59" t="s">
        <v>7</v>
      </c>
      <c r="C6" s="59" t="s">
        <v>8</v>
      </c>
      <c r="D6" s="59" t="s">
        <v>9</v>
      </c>
      <c r="E6" s="59" t="s">
        <v>10</v>
      </c>
      <c r="F6" s="59" t="s">
        <v>11</v>
      </c>
      <c r="G6" s="3" t="s">
        <v>12</v>
      </c>
      <c r="H6" s="59" t="s">
        <v>6</v>
      </c>
      <c r="I6" s="59" t="s">
        <v>7</v>
      </c>
      <c r="J6" s="59" t="s">
        <v>8</v>
      </c>
      <c r="K6" s="59" t="s">
        <v>9</v>
      </c>
      <c r="L6" s="59" t="s">
        <v>10</v>
      </c>
      <c r="M6" s="59" t="s">
        <v>11</v>
      </c>
    </row>
    <row r="7" spans="1:13" x14ac:dyDescent="0.35">
      <c r="A7" s="3">
        <v>0</v>
      </c>
      <c r="B7" s="57">
        <v>1.2995E-2</v>
      </c>
      <c r="C7" s="57">
        <v>1.2911000000000001E-2</v>
      </c>
      <c r="D7" s="58">
        <v>100000</v>
      </c>
      <c r="E7" s="58">
        <v>1291.0999999999999</v>
      </c>
      <c r="F7" s="60">
        <v>69.11</v>
      </c>
      <c r="G7" s="3" t="s">
        <v>12</v>
      </c>
      <c r="H7" s="3">
        <v>0</v>
      </c>
      <c r="I7" s="57">
        <v>1.0206E-2</v>
      </c>
      <c r="J7" s="57">
        <v>1.0154E-2</v>
      </c>
      <c r="K7" s="58">
        <v>100000</v>
      </c>
      <c r="L7" s="58">
        <v>1015.4</v>
      </c>
      <c r="M7" s="60">
        <v>75.31</v>
      </c>
    </row>
    <row r="8" spans="1:13" x14ac:dyDescent="0.35">
      <c r="A8" s="3">
        <v>1</v>
      </c>
      <c r="B8" s="57">
        <v>9.4499999999999998E-4</v>
      </c>
      <c r="C8" s="57">
        <v>9.4499999999999998E-4</v>
      </c>
      <c r="D8" s="58">
        <v>98708.9</v>
      </c>
      <c r="E8" s="58">
        <v>93.3</v>
      </c>
      <c r="F8" s="60">
        <v>69.010000000000005</v>
      </c>
      <c r="G8" s="3" t="s">
        <v>12</v>
      </c>
      <c r="H8" s="3">
        <v>1</v>
      </c>
      <c r="I8" s="57">
        <v>7.0100000000000002E-4</v>
      </c>
      <c r="J8" s="57">
        <v>7.0100000000000002E-4</v>
      </c>
      <c r="K8" s="58">
        <v>98984.6</v>
      </c>
      <c r="L8" s="58">
        <v>69.400000000000006</v>
      </c>
      <c r="M8" s="60">
        <v>75.08</v>
      </c>
    </row>
    <row r="9" spans="1:13" x14ac:dyDescent="0.35">
      <c r="A9" s="3">
        <v>2</v>
      </c>
      <c r="B9" s="57">
        <v>5.7200000000000003E-4</v>
      </c>
      <c r="C9" s="57">
        <v>5.7200000000000003E-4</v>
      </c>
      <c r="D9" s="58">
        <v>98615.6</v>
      </c>
      <c r="E9" s="58">
        <v>56.4</v>
      </c>
      <c r="F9" s="60">
        <v>68.08</v>
      </c>
      <c r="G9" s="3" t="s">
        <v>12</v>
      </c>
      <c r="H9" s="3">
        <v>2</v>
      </c>
      <c r="I9" s="57">
        <v>3.5500000000000001E-4</v>
      </c>
      <c r="J9" s="57">
        <v>3.5500000000000001E-4</v>
      </c>
      <c r="K9" s="58">
        <v>98915.199999999997</v>
      </c>
      <c r="L9" s="58">
        <v>35.1</v>
      </c>
      <c r="M9" s="60">
        <v>74.13</v>
      </c>
    </row>
    <row r="10" spans="1:13" x14ac:dyDescent="0.35">
      <c r="A10" s="3">
        <v>3</v>
      </c>
      <c r="B10" s="57">
        <v>5.3200000000000003E-4</v>
      </c>
      <c r="C10" s="57">
        <v>5.3200000000000003E-4</v>
      </c>
      <c r="D10" s="58">
        <v>98559.2</v>
      </c>
      <c r="E10" s="58">
        <v>52.4</v>
      </c>
      <c r="F10" s="60">
        <v>67.11</v>
      </c>
      <c r="G10" s="3" t="s">
        <v>12</v>
      </c>
      <c r="H10" s="3">
        <v>3</v>
      </c>
      <c r="I10" s="57">
        <v>3.0299999999999999E-4</v>
      </c>
      <c r="J10" s="57">
        <v>3.0299999999999999E-4</v>
      </c>
      <c r="K10" s="58">
        <v>98880.2</v>
      </c>
      <c r="L10" s="58">
        <v>30</v>
      </c>
      <c r="M10" s="60">
        <v>73.16</v>
      </c>
    </row>
    <row r="11" spans="1:13" x14ac:dyDescent="0.35">
      <c r="A11" s="3">
        <v>4</v>
      </c>
      <c r="B11" s="57">
        <v>4.0299999999999998E-4</v>
      </c>
      <c r="C11" s="57">
        <v>4.0299999999999998E-4</v>
      </c>
      <c r="D11" s="58">
        <v>98506.8</v>
      </c>
      <c r="E11" s="58">
        <v>39.700000000000003</v>
      </c>
      <c r="F11" s="60">
        <v>66.150000000000006</v>
      </c>
      <c r="G11" s="3" t="s">
        <v>12</v>
      </c>
      <c r="H11" s="3">
        <v>4</v>
      </c>
      <c r="I11" s="57">
        <v>2.13E-4</v>
      </c>
      <c r="J11" s="57">
        <v>2.13E-4</v>
      </c>
      <c r="K11" s="58">
        <v>98850.2</v>
      </c>
      <c r="L11" s="58">
        <v>21</v>
      </c>
      <c r="M11" s="60">
        <v>72.180000000000007</v>
      </c>
    </row>
    <row r="12" spans="1:13" x14ac:dyDescent="0.35">
      <c r="A12" s="3">
        <v>5</v>
      </c>
      <c r="B12" s="57">
        <v>3.8000000000000002E-4</v>
      </c>
      <c r="C12" s="57">
        <v>3.8000000000000002E-4</v>
      </c>
      <c r="D12" s="58">
        <v>98467</v>
      </c>
      <c r="E12" s="58">
        <v>37.4</v>
      </c>
      <c r="F12" s="60">
        <v>65.180000000000007</v>
      </c>
      <c r="G12" s="3" t="s">
        <v>12</v>
      </c>
      <c r="H12" s="3">
        <v>5</v>
      </c>
      <c r="I12" s="57">
        <v>3.1500000000000001E-4</v>
      </c>
      <c r="J12" s="57">
        <v>3.1500000000000001E-4</v>
      </c>
      <c r="K12" s="58">
        <v>98829.2</v>
      </c>
      <c r="L12" s="58">
        <v>31.1</v>
      </c>
      <c r="M12" s="60">
        <v>71.19</v>
      </c>
    </row>
    <row r="13" spans="1:13" x14ac:dyDescent="0.35">
      <c r="A13" s="3">
        <v>6</v>
      </c>
      <c r="B13" s="57">
        <v>3.4499999999999998E-4</v>
      </c>
      <c r="C13" s="57">
        <v>3.4499999999999998E-4</v>
      </c>
      <c r="D13" s="58">
        <v>98429.6</v>
      </c>
      <c r="E13" s="58">
        <v>34</v>
      </c>
      <c r="F13" s="60">
        <v>64.2</v>
      </c>
      <c r="G13" s="3" t="s">
        <v>12</v>
      </c>
      <c r="H13" s="3">
        <v>6</v>
      </c>
      <c r="I13" s="57">
        <v>2.3900000000000001E-4</v>
      </c>
      <c r="J13" s="57">
        <v>2.3900000000000001E-4</v>
      </c>
      <c r="K13" s="58">
        <v>98798.1</v>
      </c>
      <c r="L13" s="58">
        <v>23.6</v>
      </c>
      <c r="M13" s="60">
        <v>70.22</v>
      </c>
    </row>
    <row r="14" spans="1:13" x14ac:dyDescent="0.35">
      <c r="A14" s="3">
        <v>7</v>
      </c>
      <c r="B14" s="57">
        <v>2.3699999999999999E-4</v>
      </c>
      <c r="C14" s="57">
        <v>2.3699999999999999E-4</v>
      </c>
      <c r="D14" s="58">
        <v>98395.6</v>
      </c>
      <c r="E14" s="58">
        <v>23.3</v>
      </c>
      <c r="F14" s="60">
        <v>63.22</v>
      </c>
      <c r="G14" s="3" t="s">
        <v>12</v>
      </c>
      <c r="H14" s="3">
        <v>7</v>
      </c>
      <c r="I14" s="57">
        <v>2.1000000000000001E-4</v>
      </c>
      <c r="J14" s="57">
        <v>2.1000000000000001E-4</v>
      </c>
      <c r="K14" s="58">
        <v>98774.5</v>
      </c>
      <c r="L14" s="58">
        <v>20.7</v>
      </c>
      <c r="M14" s="60">
        <v>69.23</v>
      </c>
    </row>
    <row r="15" spans="1:13" x14ac:dyDescent="0.35">
      <c r="A15" s="3">
        <v>8</v>
      </c>
      <c r="B15" s="57">
        <v>3.2299999999999999E-4</v>
      </c>
      <c r="C15" s="57">
        <v>3.2299999999999999E-4</v>
      </c>
      <c r="D15" s="58">
        <v>98372.3</v>
      </c>
      <c r="E15" s="58">
        <v>31.7</v>
      </c>
      <c r="F15" s="60">
        <v>62.24</v>
      </c>
      <c r="G15" s="3" t="s">
        <v>12</v>
      </c>
      <c r="H15" s="3">
        <v>8</v>
      </c>
      <c r="I15" s="57">
        <v>1.6000000000000001E-4</v>
      </c>
      <c r="J15" s="57">
        <v>1.6000000000000001E-4</v>
      </c>
      <c r="K15" s="58">
        <v>98753.7</v>
      </c>
      <c r="L15" s="58">
        <v>15.8</v>
      </c>
      <c r="M15" s="60">
        <v>68.25</v>
      </c>
    </row>
    <row r="16" spans="1:13" x14ac:dyDescent="0.35">
      <c r="A16" s="3">
        <v>9</v>
      </c>
      <c r="B16" s="57">
        <v>2.9300000000000002E-4</v>
      </c>
      <c r="C16" s="57">
        <v>2.9300000000000002E-4</v>
      </c>
      <c r="D16" s="58">
        <v>98340.5</v>
      </c>
      <c r="E16" s="58">
        <v>28.8</v>
      </c>
      <c r="F16" s="60">
        <v>61.26</v>
      </c>
      <c r="G16" s="3" t="s">
        <v>12</v>
      </c>
      <c r="H16" s="3">
        <v>9</v>
      </c>
      <c r="I16" s="57">
        <v>1.84E-4</v>
      </c>
      <c r="J16" s="57">
        <v>1.84E-4</v>
      </c>
      <c r="K16" s="58">
        <v>98738</v>
      </c>
      <c r="L16" s="58">
        <v>18.2</v>
      </c>
      <c r="M16" s="60">
        <v>67.260000000000005</v>
      </c>
    </row>
    <row r="17" spans="1:13" x14ac:dyDescent="0.35">
      <c r="A17" s="3">
        <v>10</v>
      </c>
      <c r="B17" s="57">
        <v>2.4800000000000001E-4</v>
      </c>
      <c r="C17" s="57">
        <v>2.4800000000000001E-4</v>
      </c>
      <c r="D17" s="58">
        <v>98311.7</v>
      </c>
      <c r="E17" s="58">
        <v>24.4</v>
      </c>
      <c r="F17" s="60">
        <v>60.28</v>
      </c>
      <c r="G17" s="3" t="s">
        <v>12</v>
      </c>
      <c r="H17" s="3">
        <v>10</v>
      </c>
      <c r="I17" s="57">
        <v>1.84E-4</v>
      </c>
      <c r="J17" s="57">
        <v>1.84E-4</v>
      </c>
      <c r="K17" s="58">
        <v>98719.8</v>
      </c>
      <c r="L17" s="58">
        <v>18.2</v>
      </c>
      <c r="M17" s="60">
        <v>66.27</v>
      </c>
    </row>
    <row r="18" spans="1:13" x14ac:dyDescent="0.35">
      <c r="A18" s="3">
        <v>11</v>
      </c>
      <c r="B18" s="57">
        <v>3.6999999999999999E-4</v>
      </c>
      <c r="C18" s="57">
        <v>3.6999999999999999E-4</v>
      </c>
      <c r="D18" s="58">
        <v>98287.3</v>
      </c>
      <c r="E18" s="58">
        <v>36.4</v>
      </c>
      <c r="F18" s="60">
        <v>59.29</v>
      </c>
      <c r="G18" s="3" t="s">
        <v>12</v>
      </c>
      <c r="H18" s="3">
        <v>11</v>
      </c>
      <c r="I18" s="57">
        <v>1.7000000000000001E-4</v>
      </c>
      <c r="J18" s="57">
        <v>1.7000000000000001E-4</v>
      </c>
      <c r="K18" s="58">
        <v>98701.6</v>
      </c>
      <c r="L18" s="58">
        <v>16.8</v>
      </c>
      <c r="M18" s="60">
        <v>65.28</v>
      </c>
    </row>
    <row r="19" spans="1:13" x14ac:dyDescent="0.35">
      <c r="A19" s="3">
        <v>12</v>
      </c>
      <c r="B19" s="57">
        <v>3.2400000000000001E-4</v>
      </c>
      <c r="C19" s="57">
        <v>3.2400000000000001E-4</v>
      </c>
      <c r="D19" s="58">
        <v>98250.9</v>
      </c>
      <c r="E19" s="58">
        <v>31.9</v>
      </c>
      <c r="F19" s="60">
        <v>58.31</v>
      </c>
      <c r="G19" s="3" t="s">
        <v>12</v>
      </c>
      <c r="H19" s="3">
        <v>12</v>
      </c>
      <c r="I19" s="57">
        <v>2.22E-4</v>
      </c>
      <c r="J19" s="57">
        <v>2.22E-4</v>
      </c>
      <c r="K19" s="58">
        <v>98684.800000000003</v>
      </c>
      <c r="L19" s="58">
        <v>21.9</v>
      </c>
      <c r="M19" s="60">
        <v>64.290000000000006</v>
      </c>
    </row>
    <row r="20" spans="1:13" x14ac:dyDescent="0.35">
      <c r="A20" s="3">
        <v>13</v>
      </c>
      <c r="B20" s="57">
        <v>2.63E-4</v>
      </c>
      <c r="C20" s="57">
        <v>2.63E-4</v>
      </c>
      <c r="D20" s="58">
        <v>98219</v>
      </c>
      <c r="E20" s="58">
        <v>25.8</v>
      </c>
      <c r="F20" s="60">
        <v>57.33</v>
      </c>
      <c r="G20" s="3" t="s">
        <v>12</v>
      </c>
      <c r="H20" s="3">
        <v>13</v>
      </c>
      <c r="I20" s="57">
        <v>2.32E-4</v>
      </c>
      <c r="J20" s="57">
        <v>2.32E-4</v>
      </c>
      <c r="K20" s="58">
        <v>98662.9</v>
      </c>
      <c r="L20" s="58">
        <v>22.8</v>
      </c>
      <c r="M20" s="60">
        <v>63.31</v>
      </c>
    </row>
    <row r="21" spans="1:13" x14ac:dyDescent="0.35">
      <c r="A21" s="3">
        <v>14</v>
      </c>
      <c r="B21" s="57">
        <v>3.97E-4</v>
      </c>
      <c r="C21" s="57">
        <v>3.97E-4</v>
      </c>
      <c r="D21" s="58">
        <v>98193.2</v>
      </c>
      <c r="E21" s="58">
        <v>39</v>
      </c>
      <c r="F21" s="60">
        <v>56.35</v>
      </c>
      <c r="G21" s="3" t="s">
        <v>12</v>
      </c>
      <c r="H21" s="3">
        <v>14</v>
      </c>
      <c r="I21" s="57">
        <v>2.3599999999999999E-4</v>
      </c>
      <c r="J21" s="57">
        <v>2.3599999999999999E-4</v>
      </c>
      <c r="K21" s="58">
        <v>98640.1</v>
      </c>
      <c r="L21" s="58">
        <v>23.3</v>
      </c>
      <c r="M21" s="60">
        <v>62.32</v>
      </c>
    </row>
    <row r="22" spans="1:13" x14ac:dyDescent="0.35">
      <c r="A22" s="3">
        <v>15</v>
      </c>
      <c r="B22" s="57">
        <v>5.71E-4</v>
      </c>
      <c r="C22" s="57">
        <v>5.71E-4</v>
      </c>
      <c r="D22" s="58">
        <v>98154.2</v>
      </c>
      <c r="E22" s="58">
        <v>56</v>
      </c>
      <c r="F22" s="60">
        <v>55.37</v>
      </c>
      <c r="G22" s="3" t="s">
        <v>12</v>
      </c>
      <c r="H22" s="3">
        <v>15</v>
      </c>
      <c r="I22" s="57">
        <v>2.7599999999999999E-4</v>
      </c>
      <c r="J22" s="57">
        <v>2.7599999999999999E-4</v>
      </c>
      <c r="K22" s="58">
        <v>98616.8</v>
      </c>
      <c r="L22" s="58">
        <v>27.2</v>
      </c>
      <c r="M22" s="60">
        <v>61.34</v>
      </c>
    </row>
    <row r="23" spans="1:13" x14ac:dyDescent="0.35">
      <c r="A23" s="3">
        <v>16</v>
      </c>
      <c r="B23" s="57">
        <v>5.62E-4</v>
      </c>
      <c r="C23" s="57">
        <v>5.62E-4</v>
      </c>
      <c r="D23" s="58">
        <v>98098.2</v>
      </c>
      <c r="E23" s="58">
        <v>55.2</v>
      </c>
      <c r="F23" s="60">
        <v>54.4</v>
      </c>
      <c r="G23" s="3" t="s">
        <v>12</v>
      </c>
      <c r="H23" s="3">
        <v>16</v>
      </c>
      <c r="I23" s="57">
        <v>2.2699999999999999E-4</v>
      </c>
      <c r="J23" s="57">
        <v>2.2699999999999999E-4</v>
      </c>
      <c r="K23" s="58">
        <v>98589.6</v>
      </c>
      <c r="L23" s="58">
        <v>22.4</v>
      </c>
      <c r="M23" s="60">
        <v>60.35</v>
      </c>
    </row>
    <row r="24" spans="1:13" x14ac:dyDescent="0.35">
      <c r="A24" s="3">
        <v>17</v>
      </c>
      <c r="B24" s="57">
        <v>1.0059999999999999E-3</v>
      </c>
      <c r="C24" s="57">
        <v>1.0059999999999999E-3</v>
      </c>
      <c r="D24" s="58">
        <v>98043.1</v>
      </c>
      <c r="E24" s="58">
        <v>98.6</v>
      </c>
      <c r="F24" s="60">
        <v>53.43</v>
      </c>
      <c r="G24" s="3" t="s">
        <v>12</v>
      </c>
      <c r="H24" s="3">
        <v>17</v>
      </c>
      <c r="I24" s="57">
        <v>3.28E-4</v>
      </c>
      <c r="J24" s="57">
        <v>3.28E-4</v>
      </c>
      <c r="K24" s="58">
        <v>98567.2</v>
      </c>
      <c r="L24" s="58">
        <v>32.299999999999997</v>
      </c>
      <c r="M24" s="60">
        <v>59.37</v>
      </c>
    </row>
    <row r="25" spans="1:13" x14ac:dyDescent="0.35">
      <c r="A25" s="3">
        <v>18</v>
      </c>
      <c r="B25" s="57">
        <v>1.1850000000000001E-3</v>
      </c>
      <c r="C25" s="57">
        <v>1.1839999999999999E-3</v>
      </c>
      <c r="D25" s="58">
        <v>97944.4</v>
      </c>
      <c r="E25" s="58">
        <v>116</v>
      </c>
      <c r="F25" s="60">
        <v>52.48</v>
      </c>
      <c r="G25" s="3" t="s">
        <v>12</v>
      </c>
      <c r="H25" s="3">
        <v>18</v>
      </c>
      <c r="I25" s="57">
        <v>4.37E-4</v>
      </c>
      <c r="J25" s="57">
        <v>4.37E-4</v>
      </c>
      <c r="K25" s="58">
        <v>98534.8</v>
      </c>
      <c r="L25" s="58">
        <v>43.1</v>
      </c>
      <c r="M25" s="60">
        <v>58.39</v>
      </c>
    </row>
    <row r="26" spans="1:13" x14ac:dyDescent="0.35">
      <c r="A26" s="3">
        <v>19</v>
      </c>
      <c r="B26" s="57">
        <v>1.0939999999999999E-3</v>
      </c>
      <c r="C26" s="57">
        <v>1.093E-3</v>
      </c>
      <c r="D26" s="58">
        <v>97828.4</v>
      </c>
      <c r="E26" s="58">
        <v>107</v>
      </c>
      <c r="F26" s="60">
        <v>51.54</v>
      </c>
      <c r="G26" s="3" t="s">
        <v>12</v>
      </c>
      <c r="H26" s="3">
        <v>19</v>
      </c>
      <c r="I26" s="57">
        <v>3.8400000000000001E-4</v>
      </c>
      <c r="J26" s="57">
        <v>3.8400000000000001E-4</v>
      </c>
      <c r="K26" s="58">
        <v>98491.7</v>
      </c>
      <c r="L26" s="58">
        <v>37.799999999999997</v>
      </c>
      <c r="M26" s="60">
        <v>57.41</v>
      </c>
    </row>
    <row r="27" spans="1:13" x14ac:dyDescent="0.35">
      <c r="A27" s="3">
        <v>20</v>
      </c>
      <c r="B27" s="57">
        <v>1.096E-3</v>
      </c>
      <c r="C27" s="57">
        <v>1.096E-3</v>
      </c>
      <c r="D27" s="58">
        <v>97721.5</v>
      </c>
      <c r="E27" s="58">
        <v>107.1</v>
      </c>
      <c r="F27" s="60">
        <v>50.6</v>
      </c>
      <c r="G27" s="3" t="s">
        <v>12</v>
      </c>
      <c r="H27" s="3">
        <v>20</v>
      </c>
      <c r="I27" s="57">
        <v>4.4700000000000002E-4</v>
      </c>
      <c r="J27" s="57">
        <v>4.4700000000000002E-4</v>
      </c>
      <c r="K27" s="58">
        <v>98453.9</v>
      </c>
      <c r="L27" s="58">
        <v>44</v>
      </c>
      <c r="M27" s="60">
        <v>56.43</v>
      </c>
    </row>
    <row r="28" spans="1:13" x14ac:dyDescent="0.35">
      <c r="A28" s="3">
        <v>21</v>
      </c>
      <c r="B28" s="57">
        <v>1.114E-3</v>
      </c>
      <c r="C28" s="57">
        <v>1.1130000000000001E-3</v>
      </c>
      <c r="D28" s="58">
        <v>97614.399999999994</v>
      </c>
      <c r="E28" s="58">
        <v>108.6</v>
      </c>
      <c r="F28" s="60">
        <v>49.66</v>
      </c>
      <c r="G28" s="3" t="s">
        <v>12</v>
      </c>
      <c r="H28" s="3">
        <v>21</v>
      </c>
      <c r="I28" s="57">
        <v>3.4699999999999998E-4</v>
      </c>
      <c r="J28" s="57">
        <v>3.4600000000000001E-4</v>
      </c>
      <c r="K28" s="58">
        <v>98409.9</v>
      </c>
      <c r="L28" s="58">
        <v>34.1</v>
      </c>
      <c r="M28" s="60">
        <v>55.46</v>
      </c>
    </row>
    <row r="29" spans="1:13" x14ac:dyDescent="0.35">
      <c r="A29" s="3">
        <v>22</v>
      </c>
      <c r="B29" s="57">
        <v>1.1479999999999999E-3</v>
      </c>
      <c r="C29" s="57">
        <v>1.1479999999999999E-3</v>
      </c>
      <c r="D29" s="58">
        <v>97505.8</v>
      </c>
      <c r="E29" s="58">
        <v>111.9</v>
      </c>
      <c r="F29" s="60">
        <v>48.71</v>
      </c>
      <c r="G29" s="3" t="s">
        <v>12</v>
      </c>
      <c r="H29" s="3">
        <v>22</v>
      </c>
      <c r="I29" s="57">
        <v>3.0800000000000001E-4</v>
      </c>
      <c r="J29" s="57">
        <v>3.0800000000000001E-4</v>
      </c>
      <c r="K29" s="58">
        <v>98375.8</v>
      </c>
      <c r="L29" s="58">
        <v>30.3</v>
      </c>
      <c r="M29" s="60">
        <v>54.48</v>
      </c>
    </row>
    <row r="30" spans="1:13" x14ac:dyDescent="0.35">
      <c r="A30" s="3">
        <v>23</v>
      </c>
      <c r="B30" s="57">
        <v>1.049E-3</v>
      </c>
      <c r="C30" s="57">
        <v>1.0480000000000001E-3</v>
      </c>
      <c r="D30" s="58">
        <v>97393.9</v>
      </c>
      <c r="E30" s="58">
        <v>102.1</v>
      </c>
      <c r="F30" s="60">
        <v>47.77</v>
      </c>
      <c r="G30" s="3" t="s">
        <v>12</v>
      </c>
      <c r="H30" s="3">
        <v>23</v>
      </c>
      <c r="I30" s="57">
        <v>3.9500000000000001E-4</v>
      </c>
      <c r="J30" s="57">
        <v>3.9500000000000001E-4</v>
      </c>
      <c r="K30" s="58">
        <v>98345.600000000006</v>
      </c>
      <c r="L30" s="58">
        <v>38.799999999999997</v>
      </c>
      <c r="M30" s="60">
        <v>53.49</v>
      </c>
    </row>
    <row r="31" spans="1:13" x14ac:dyDescent="0.35">
      <c r="A31" s="3">
        <v>24</v>
      </c>
      <c r="B31" s="57">
        <v>1.1130000000000001E-3</v>
      </c>
      <c r="C31" s="57">
        <v>1.1119999999999999E-3</v>
      </c>
      <c r="D31" s="58">
        <v>97291.8</v>
      </c>
      <c r="E31" s="58">
        <v>108.2</v>
      </c>
      <c r="F31" s="60">
        <v>46.82</v>
      </c>
      <c r="G31" s="3" t="s">
        <v>12</v>
      </c>
      <c r="H31" s="3">
        <v>24</v>
      </c>
      <c r="I31" s="57">
        <v>2.7900000000000001E-4</v>
      </c>
      <c r="J31" s="57">
        <v>2.7900000000000001E-4</v>
      </c>
      <c r="K31" s="58">
        <v>98306.8</v>
      </c>
      <c r="L31" s="58">
        <v>27.4</v>
      </c>
      <c r="M31" s="60">
        <v>52.51</v>
      </c>
    </row>
    <row r="32" spans="1:13" x14ac:dyDescent="0.35">
      <c r="A32" s="3">
        <v>25</v>
      </c>
      <c r="B32" s="57">
        <v>1.111E-3</v>
      </c>
      <c r="C32" s="57">
        <v>1.111E-3</v>
      </c>
      <c r="D32" s="58">
        <v>97183.6</v>
      </c>
      <c r="E32" s="58">
        <v>108</v>
      </c>
      <c r="F32" s="60">
        <v>45.87</v>
      </c>
      <c r="G32" s="3" t="s">
        <v>12</v>
      </c>
      <c r="H32" s="3">
        <v>25</v>
      </c>
      <c r="I32" s="57">
        <v>4.2400000000000001E-4</v>
      </c>
      <c r="J32" s="57">
        <v>4.2400000000000001E-4</v>
      </c>
      <c r="K32" s="58">
        <v>98279.4</v>
      </c>
      <c r="L32" s="58">
        <v>41.7</v>
      </c>
      <c r="M32" s="60">
        <v>51.53</v>
      </c>
    </row>
    <row r="33" spans="1:13" x14ac:dyDescent="0.35">
      <c r="A33" s="3">
        <v>26</v>
      </c>
      <c r="B33" s="57">
        <v>1.2520000000000001E-3</v>
      </c>
      <c r="C33" s="57">
        <v>1.2520000000000001E-3</v>
      </c>
      <c r="D33" s="58">
        <v>97075.7</v>
      </c>
      <c r="E33" s="58">
        <v>121.5</v>
      </c>
      <c r="F33" s="60">
        <v>44.92</v>
      </c>
      <c r="G33" s="3" t="s">
        <v>12</v>
      </c>
      <c r="H33" s="3">
        <v>26</v>
      </c>
      <c r="I33" s="57">
        <v>4.44E-4</v>
      </c>
      <c r="J33" s="57">
        <v>4.44E-4</v>
      </c>
      <c r="K33" s="58">
        <v>98237.7</v>
      </c>
      <c r="L33" s="58">
        <v>43.6</v>
      </c>
      <c r="M33" s="60">
        <v>50.55</v>
      </c>
    </row>
    <row r="34" spans="1:13" x14ac:dyDescent="0.35">
      <c r="A34" s="3">
        <v>27</v>
      </c>
      <c r="B34" s="57">
        <v>1.1000000000000001E-3</v>
      </c>
      <c r="C34" s="57">
        <v>1.0989999999999999E-3</v>
      </c>
      <c r="D34" s="58">
        <v>96954.2</v>
      </c>
      <c r="E34" s="58">
        <v>106.6</v>
      </c>
      <c r="F34" s="60">
        <v>43.97</v>
      </c>
      <c r="G34" s="3" t="s">
        <v>12</v>
      </c>
      <c r="H34" s="3">
        <v>27</v>
      </c>
      <c r="I34" s="57">
        <v>6.3400000000000001E-4</v>
      </c>
      <c r="J34" s="57">
        <v>6.3400000000000001E-4</v>
      </c>
      <c r="K34" s="58">
        <v>98194.1</v>
      </c>
      <c r="L34" s="58">
        <v>62.2</v>
      </c>
      <c r="M34" s="60">
        <v>49.57</v>
      </c>
    </row>
    <row r="35" spans="1:13" x14ac:dyDescent="0.35">
      <c r="A35" s="3">
        <v>28</v>
      </c>
      <c r="B35" s="57">
        <v>8.4800000000000001E-4</v>
      </c>
      <c r="C35" s="57">
        <v>8.4800000000000001E-4</v>
      </c>
      <c r="D35" s="58">
        <v>96847.6</v>
      </c>
      <c r="E35" s="58">
        <v>82.1</v>
      </c>
      <c r="F35" s="60">
        <v>43.02</v>
      </c>
      <c r="G35" s="3" t="s">
        <v>12</v>
      </c>
      <c r="H35" s="3">
        <v>28</v>
      </c>
      <c r="I35" s="57">
        <v>4.3399999999999998E-4</v>
      </c>
      <c r="J35" s="57">
        <v>4.3399999999999998E-4</v>
      </c>
      <c r="K35" s="58">
        <v>98131.8</v>
      </c>
      <c r="L35" s="58">
        <v>42.6</v>
      </c>
      <c r="M35" s="60">
        <v>48.6</v>
      </c>
    </row>
    <row r="36" spans="1:13" x14ac:dyDescent="0.35">
      <c r="A36" s="3">
        <v>29</v>
      </c>
      <c r="B36" s="57">
        <v>1.1460000000000001E-3</v>
      </c>
      <c r="C36" s="57">
        <v>1.1460000000000001E-3</v>
      </c>
      <c r="D36" s="58">
        <v>96765.5</v>
      </c>
      <c r="E36" s="58">
        <v>110.9</v>
      </c>
      <c r="F36" s="60">
        <v>42.06</v>
      </c>
      <c r="G36" s="3" t="s">
        <v>12</v>
      </c>
      <c r="H36" s="3">
        <v>29</v>
      </c>
      <c r="I36" s="57">
        <v>5.7499999999999999E-4</v>
      </c>
      <c r="J36" s="57">
        <v>5.7499999999999999E-4</v>
      </c>
      <c r="K36" s="58">
        <v>98089.3</v>
      </c>
      <c r="L36" s="58">
        <v>56.4</v>
      </c>
      <c r="M36" s="60">
        <v>47.63</v>
      </c>
    </row>
    <row r="37" spans="1:13" x14ac:dyDescent="0.35">
      <c r="A37" s="3">
        <v>30</v>
      </c>
      <c r="B37" s="57">
        <v>1.1950000000000001E-3</v>
      </c>
      <c r="C37" s="57">
        <v>1.194E-3</v>
      </c>
      <c r="D37" s="58">
        <v>96654.6</v>
      </c>
      <c r="E37" s="58">
        <v>115.4</v>
      </c>
      <c r="F37" s="60">
        <v>41.1</v>
      </c>
      <c r="G37" s="3" t="s">
        <v>12</v>
      </c>
      <c r="H37" s="3">
        <v>30</v>
      </c>
      <c r="I37" s="57">
        <v>4.8700000000000002E-4</v>
      </c>
      <c r="J37" s="57">
        <v>4.8700000000000002E-4</v>
      </c>
      <c r="K37" s="58">
        <v>98032.9</v>
      </c>
      <c r="L37" s="58">
        <v>47.7</v>
      </c>
      <c r="M37" s="60">
        <v>46.65</v>
      </c>
    </row>
    <row r="38" spans="1:13" x14ac:dyDescent="0.35">
      <c r="A38" s="3">
        <v>31</v>
      </c>
      <c r="B38" s="57">
        <v>1.1199999999999999E-3</v>
      </c>
      <c r="C38" s="57">
        <v>1.119E-3</v>
      </c>
      <c r="D38" s="58">
        <v>96539.199999999997</v>
      </c>
      <c r="E38" s="58">
        <v>108.1</v>
      </c>
      <c r="F38" s="60">
        <v>40.15</v>
      </c>
      <c r="G38" s="3" t="s">
        <v>12</v>
      </c>
      <c r="H38" s="3">
        <v>31</v>
      </c>
      <c r="I38" s="57">
        <v>5.1500000000000005E-4</v>
      </c>
      <c r="J38" s="57">
        <v>5.1500000000000005E-4</v>
      </c>
      <c r="K38" s="58">
        <v>97985.1</v>
      </c>
      <c r="L38" s="58">
        <v>50.4</v>
      </c>
      <c r="M38" s="60">
        <v>45.67</v>
      </c>
    </row>
    <row r="39" spans="1:13" x14ac:dyDescent="0.35">
      <c r="A39" s="3">
        <v>32</v>
      </c>
      <c r="B39" s="57">
        <v>1.2359999999999999E-3</v>
      </c>
      <c r="C39" s="57">
        <v>1.235E-3</v>
      </c>
      <c r="D39" s="58">
        <v>96431.2</v>
      </c>
      <c r="E39" s="58">
        <v>119.1</v>
      </c>
      <c r="F39" s="60">
        <v>39.200000000000003</v>
      </c>
      <c r="G39" s="3" t="s">
        <v>12</v>
      </c>
      <c r="H39" s="3">
        <v>32</v>
      </c>
      <c r="I39" s="57">
        <v>7.5000000000000002E-4</v>
      </c>
      <c r="J39" s="57">
        <v>7.5000000000000002E-4</v>
      </c>
      <c r="K39" s="58">
        <v>97934.7</v>
      </c>
      <c r="L39" s="58">
        <v>73.400000000000006</v>
      </c>
      <c r="M39" s="60">
        <v>44.7</v>
      </c>
    </row>
    <row r="40" spans="1:13" x14ac:dyDescent="0.35">
      <c r="A40" s="3">
        <v>33</v>
      </c>
      <c r="B40" s="57">
        <v>1.2489999999999999E-3</v>
      </c>
      <c r="C40" s="57">
        <v>1.2489999999999999E-3</v>
      </c>
      <c r="D40" s="58">
        <v>96312.1</v>
      </c>
      <c r="E40" s="58">
        <v>120.3</v>
      </c>
      <c r="F40" s="60">
        <v>38.25</v>
      </c>
      <c r="G40" s="3" t="s">
        <v>12</v>
      </c>
      <c r="H40" s="3">
        <v>33</v>
      </c>
      <c r="I40" s="57">
        <v>8.1400000000000005E-4</v>
      </c>
      <c r="J40" s="57">
        <v>8.1400000000000005E-4</v>
      </c>
      <c r="K40" s="58">
        <v>97861.2</v>
      </c>
      <c r="L40" s="58">
        <v>79.599999999999994</v>
      </c>
      <c r="M40" s="60">
        <v>43.73</v>
      </c>
    </row>
    <row r="41" spans="1:13" x14ac:dyDescent="0.35">
      <c r="A41" s="3">
        <v>34</v>
      </c>
      <c r="B41" s="57">
        <v>1.426E-3</v>
      </c>
      <c r="C41" s="57">
        <v>1.4250000000000001E-3</v>
      </c>
      <c r="D41" s="58">
        <v>96191.8</v>
      </c>
      <c r="E41" s="58">
        <v>137.1</v>
      </c>
      <c r="F41" s="60">
        <v>37.29</v>
      </c>
      <c r="G41" s="3" t="s">
        <v>12</v>
      </c>
      <c r="H41" s="3">
        <v>34</v>
      </c>
      <c r="I41" s="57">
        <v>8.5400000000000005E-4</v>
      </c>
      <c r="J41" s="57">
        <v>8.5300000000000003E-4</v>
      </c>
      <c r="K41" s="58">
        <v>97781.6</v>
      </c>
      <c r="L41" s="58">
        <v>83.5</v>
      </c>
      <c r="M41" s="60">
        <v>42.77</v>
      </c>
    </row>
    <row r="42" spans="1:13" x14ac:dyDescent="0.35">
      <c r="A42" s="3">
        <v>35</v>
      </c>
      <c r="B42" s="57">
        <v>1.573E-3</v>
      </c>
      <c r="C42" s="57">
        <v>1.572E-3</v>
      </c>
      <c r="D42" s="58">
        <v>96054.8</v>
      </c>
      <c r="E42" s="58">
        <v>151</v>
      </c>
      <c r="F42" s="60">
        <v>36.340000000000003</v>
      </c>
      <c r="G42" s="3" t="s">
        <v>12</v>
      </c>
      <c r="H42" s="3">
        <v>35</v>
      </c>
      <c r="I42" s="57">
        <v>8.6399999999999997E-4</v>
      </c>
      <c r="J42" s="57">
        <v>8.6300000000000005E-4</v>
      </c>
      <c r="K42" s="58">
        <v>97698.2</v>
      </c>
      <c r="L42" s="58">
        <v>84.3</v>
      </c>
      <c r="M42" s="60">
        <v>41.8</v>
      </c>
    </row>
    <row r="43" spans="1:13" x14ac:dyDescent="0.35">
      <c r="A43" s="3">
        <v>36</v>
      </c>
      <c r="B43" s="57">
        <v>1.89E-3</v>
      </c>
      <c r="C43" s="57">
        <v>1.8879999999999999E-3</v>
      </c>
      <c r="D43" s="58">
        <v>95903.7</v>
      </c>
      <c r="E43" s="58">
        <v>181.1</v>
      </c>
      <c r="F43" s="60">
        <v>35.4</v>
      </c>
      <c r="G43" s="3" t="s">
        <v>12</v>
      </c>
      <c r="H43" s="3">
        <v>36</v>
      </c>
      <c r="I43" s="57">
        <v>1.0330000000000001E-3</v>
      </c>
      <c r="J43" s="57">
        <v>1.0330000000000001E-3</v>
      </c>
      <c r="K43" s="58">
        <v>97613.9</v>
      </c>
      <c r="L43" s="58">
        <v>100.8</v>
      </c>
      <c r="M43" s="60">
        <v>40.840000000000003</v>
      </c>
    </row>
    <row r="44" spans="1:13" x14ac:dyDescent="0.35">
      <c r="A44" s="3">
        <v>37</v>
      </c>
      <c r="B44" s="57">
        <v>1.841E-3</v>
      </c>
      <c r="C44" s="57">
        <v>1.8389999999999999E-3</v>
      </c>
      <c r="D44" s="58">
        <v>95722.6</v>
      </c>
      <c r="E44" s="58">
        <v>176.1</v>
      </c>
      <c r="F44" s="60">
        <v>34.47</v>
      </c>
      <c r="G44" s="3" t="s">
        <v>12</v>
      </c>
      <c r="H44" s="3">
        <v>37</v>
      </c>
      <c r="I44" s="57">
        <v>1.194E-3</v>
      </c>
      <c r="J44" s="57">
        <v>1.193E-3</v>
      </c>
      <c r="K44" s="58">
        <v>97513</v>
      </c>
      <c r="L44" s="58">
        <v>116.4</v>
      </c>
      <c r="M44" s="60">
        <v>39.880000000000003</v>
      </c>
    </row>
    <row r="45" spans="1:13" x14ac:dyDescent="0.35">
      <c r="A45" s="3">
        <v>38</v>
      </c>
      <c r="B45" s="57">
        <v>1.9350000000000001E-3</v>
      </c>
      <c r="C45" s="57">
        <v>1.933E-3</v>
      </c>
      <c r="D45" s="58">
        <v>95546.6</v>
      </c>
      <c r="E45" s="58">
        <v>184.7</v>
      </c>
      <c r="F45" s="60">
        <v>33.53</v>
      </c>
      <c r="G45" s="3" t="s">
        <v>12</v>
      </c>
      <c r="H45" s="3">
        <v>38</v>
      </c>
      <c r="I45" s="57">
        <v>1.1670000000000001E-3</v>
      </c>
      <c r="J45" s="57">
        <v>1.1659999999999999E-3</v>
      </c>
      <c r="K45" s="58">
        <v>97396.7</v>
      </c>
      <c r="L45" s="58">
        <v>113.6</v>
      </c>
      <c r="M45" s="60">
        <v>38.93</v>
      </c>
    </row>
    <row r="46" spans="1:13" x14ac:dyDescent="0.35">
      <c r="A46" s="3">
        <v>39</v>
      </c>
      <c r="B46" s="57">
        <v>2.362E-3</v>
      </c>
      <c r="C46" s="57">
        <v>2.359E-3</v>
      </c>
      <c r="D46" s="58">
        <v>95361.9</v>
      </c>
      <c r="E46" s="58">
        <v>224.9</v>
      </c>
      <c r="F46" s="60">
        <v>32.590000000000003</v>
      </c>
      <c r="G46" s="3" t="s">
        <v>12</v>
      </c>
      <c r="H46" s="3">
        <v>39</v>
      </c>
      <c r="I46" s="57">
        <v>1.5150000000000001E-3</v>
      </c>
      <c r="J46" s="57">
        <v>1.5139999999999999E-3</v>
      </c>
      <c r="K46" s="58">
        <v>97283.1</v>
      </c>
      <c r="L46" s="58">
        <v>147.30000000000001</v>
      </c>
      <c r="M46" s="60">
        <v>37.97</v>
      </c>
    </row>
    <row r="47" spans="1:13" x14ac:dyDescent="0.35">
      <c r="A47" s="3">
        <v>40</v>
      </c>
      <c r="B47" s="57">
        <v>2.921E-3</v>
      </c>
      <c r="C47" s="57">
        <v>2.9169999999999999E-3</v>
      </c>
      <c r="D47" s="58">
        <v>95137</v>
      </c>
      <c r="E47" s="58">
        <v>277.5</v>
      </c>
      <c r="F47" s="60">
        <v>31.67</v>
      </c>
      <c r="G47" s="3" t="s">
        <v>12</v>
      </c>
      <c r="H47" s="3">
        <v>40</v>
      </c>
      <c r="I47" s="57">
        <v>1.712E-3</v>
      </c>
      <c r="J47" s="57">
        <v>1.7099999999999999E-3</v>
      </c>
      <c r="K47" s="58">
        <v>97135.8</v>
      </c>
      <c r="L47" s="58">
        <v>166.1</v>
      </c>
      <c r="M47" s="60">
        <v>37.03</v>
      </c>
    </row>
    <row r="48" spans="1:13" x14ac:dyDescent="0.35">
      <c r="A48" s="3">
        <v>41</v>
      </c>
      <c r="B48" s="57">
        <v>3.101E-3</v>
      </c>
      <c r="C48" s="57">
        <v>3.0969999999999999E-3</v>
      </c>
      <c r="D48" s="58">
        <v>94859.5</v>
      </c>
      <c r="E48" s="58">
        <v>293.7</v>
      </c>
      <c r="F48" s="60">
        <v>30.76</v>
      </c>
      <c r="G48" s="3" t="s">
        <v>12</v>
      </c>
      <c r="H48" s="3">
        <v>41</v>
      </c>
      <c r="I48" s="57">
        <v>1.699E-3</v>
      </c>
      <c r="J48" s="57">
        <v>1.6980000000000001E-3</v>
      </c>
      <c r="K48" s="58">
        <v>96969.7</v>
      </c>
      <c r="L48" s="58">
        <v>164.6</v>
      </c>
      <c r="M48" s="60">
        <v>36.090000000000003</v>
      </c>
    </row>
    <row r="49" spans="1:13" x14ac:dyDescent="0.35">
      <c r="A49" s="3">
        <v>42</v>
      </c>
      <c r="B49" s="57">
        <v>3.2320000000000001E-3</v>
      </c>
      <c r="C49" s="57">
        <v>3.2269999999999998E-3</v>
      </c>
      <c r="D49" s="58">
        <v>94565.7</v>
      </c>
      <c r="E49" s="58">
        <v>305.10000000000002</v>
      </c>
      <c r="F49" s="60">
        <v>29.86</v>
      </c>
      <c r="G49" s="3" t="s">
        <v>12</v>
      </c>
      <c r="H49" s="3">
        <v>42</v>
      </c>
      <c r="I49" s="57">
        <v>1.9959999999999999E-3</v>
      </c>
      <c r="J49" s="57">
        <v>1.9949999999999998E-3</v>
      </c>
      <c r="K49" s="58">
        <v>96805.1</v>
      </c>
      <c r="L49" s="58">
        <v>193.1</v>
      </c>
      <c r="M49" s="60">
        <v>35.15</v>
      </c>
    </row>
    <row r="50" spans="1:13" x14ac:dyDescent="0.35">
      <c r="A50" s="3">
        <v>43</v>
      </c>
      <c r="B50" s="57">
        <v>3.4749999999999998E-3</v>
      </c>
      <c r="C50" s="57">
        <v>3.4689999999999999E-3</v>
      </c>
      <c r="D50" s="58">
        <v>94260.6</v>
      </c>
      <c r="E50" s="58">
        <v>327</v>
      </c>
      <c r="F50" s="60">
        <v>28.95</v>
      </c>
      <c r="G50" s="3" t="s">
        <v>12</v>
      </c>
      <c r="H50" s="3">
        <v>43</v>
      </c>
      <c r="I50" s="57">
        <v>2.3370000000000001E-3</v>
      </c>
      <c r="J50" s="57">
        <v>2.3340000000000001E-3</v>
      </c>
      <c r="K50" s="58">
        <v>96612</v>
      </c>
      <c r="L50" s="58">
        <v>225.5</v>
      </c>
      <c r="M50" s="60">
        <v>34.22</v>
      </c>
    </row>
    <row r="51" spans="1:13" x14ac:dyDescent="0.35">
      <c r="A51" s="3">
        <v>44</v>
      </c>
      <c r="B51" s="57">
        <v>3.7889999999999998E-3</v>
      </c>
      <c r="C51" s="57">
        <v>3.7820000000000002E-3</v>
      </c>
      <c r="D51" s="58">
        <v>93933.6</v>
      </c>
      <c r="E51" s="58">
        <v>355.3</v>
      </c>
      <c r="F51" s="60">
        <v>28.05</v>
      </c>
      <c r="G51" s="3" t="s">
        <v>12</v>
      </c>
      <c r="H51" s="3">
        <v>44</v>
      </c>
      <c r="I51" s="57">
        <v>2.6719999999999999E-3</v>
      </c>
      <c r="J51" s="57">
        <v>2.6679999999999998E-3</v>
      </c>
      <c r="K51" s="58">
        <v>96386.5</v>
      </c>
      <c r="L51" s="58">
        <v>257.2</v>
      </c>
      <c r="M51" s="60">
        <v>33.299999999999997</v>
      </c>
    </row>
    <row r="52" spans="1:13" x14ac:dyDescent="0.35">
      <c r="A52" s="3">
        <v>45</v>
      </c>
      <c r="B52" s="57">
        <v>5.0800000000000003E-3</v>
      </c>
      <c r="C52" s="57">
        <v>5.0670000000000003E-3</v>
      </c>
      <c r="D52" s="58">
        <v>93578.4</v>
      </c>
      <c r="E52" s="58">
        <v>474.2</v>
      </c>
      <c r="F52" s="60">
        <v>27.15</v>
      </c>
      <c r="G52" s="3" t="s">
        <v>12</v>
      </c>
      <c r="H52" s="3">
        <v>45</v>
      </c>
      <c r="I52" s="57">
        <v>2.7959999999999999E-3</v>
      </c>
      <c r="J52" s="57">
        <v>2.7920000000000002E-3</v>
      </c>
      <c r="K52" s="58">
        <v>96129.3</v>
      </c>
      <c r="L52" s="58">
        <v>268.39999999999998</v>
      </c>
      <c r="M52" s="60">
        <v>32.39</v>
      </c>
    </row>
    <row r="53" spans="1:13" x14ac:dyDescent="0.35">
      <c r="A53" s="3">
        <v>46</v>
      </c>
      <c r="B53" s="57">
        <v>4.6979999999999999E-3</v>
      </c>
      <c r="C53" s="57">
        <v>4.6870000000000002E-3</v>
      </c>
      <c r="D53" s="58">
        <v>93104.2</v>
      </c>
      <c r="E53" s="58">
        <v>436.4</v>
      </c>
      <c r="F53" s="60">
        <v>26.29</v>
      </c>
      <c r="G53" s="3" t="s">
        <v>12</v>
      </c>
      <c r="H53" s="3">
        <v>46</v>
      </c>
      <c r="I53" s="57">
        <v>3.3470000000000001E-3</v>
      </c>
      <c r="J53" s="57">
        <v>3.3419999999999999E-3</v>
      </c>
      <c r="K53" s="58">
        <v>95860.9</v>
      </c>
      <c r="L53" s="58">
        <v>320.3</v>
      </c>
      <c r="M53" s="60">
        <v>31.48</v>
      </c>
    </row>
    <row r="54" spans="1:13" x14ac:dyDescent="0.35">
      <c r="A54" s="3">
        <v>47</v>
      </c>
      <c r="B54" s="57">
        <v>5.9249999999999997E-3</v>
      </c>
      <c r="C54" s="57">
        <v>5.9080000000000001E-3</v>
      </c>
      <c r="D54" s="58">
        <v>92667.8</v>
      </c>
      <c r="E54" s="58">
        <v>547.5</v>
      </c>
      <c r="F54" s="60">
        <v>25.41</v>
      </c>
      <c r="G54" s="3" t="s">
        <v>12</v>
      </c>
      <c r="H54" s="3">
        <v>47</v>
      </c>
      <c r="I54" s="57">
        <v>3.3899999999999998E-3</v>
      </c>
      <c r="J54" s="57">
        <v>3.3839999999999999E-3</v>
      </c>
      <c r="K54" s="58">
        <v>95540.6</v>
      </c>
      <c r="L54" s="58">
        <v>323.3</v>
      </c>
      <c r="M54" s="60">
        <v>30.58</v>
      </c>
    </row>
    <row r="55" spans="1:13" x14ac:dyDescent="0.35">
      <c r="A55" s="3">
        <v>48</v>
      </c>
      <c r="B55" s="57">
        <v>6.4469999999999996E-3</v>
      </c>
      <c r="C55" s="57">
        <v>6.4260000000000003E-3</v>
      </c>
      <c r="D55" s="58">
        <v>92120.4</v>
      </c>
      <c r="E55" s="58">
        <v>592</v>
      </c>
      <c r="F55" s="60">
        <v>24.56</v>
      </c>
      <c r="G55" s="3" t="s">
        <v>12</v>
      </c>
      <c r="H55" s="3">
        <v>48</v>
      </c>
      <c r="I55" s="57">
        <v>3.3609999999999998E-3</v>
      </c>
      <c r="J55" s="57">
        <v>3.3549999999999999E-3</v>
      </c>
      <c r="K55" s="58">
        <v>95217.3</v>
      </c>
      <c r="L55" s="58">
        <v>319.5</v>
      </c>
      <c r="M55" s="60">
        <v>29.68</v>
      </c>
    </row>
    <row r="56" spans="1:13" x14ac:dyDescent="0.35">
      <c r="A56" s="3">
        <v>49</v>
      </c>
      <c r="B56" s="57">
        <v>7.1130000000000004E-3</v>
      </c>
      <c r="C56" s="57">
        <v>7.0870000000000004E-3</v>
      </c>
      <c r="D56" s="58">
        <v>91528.4</v>
      </c>
      <c r="E56" s="58">
        <v>648.70000000000005</v>
      </c>
      <c r="F56" s="60">
        <v>23.71</v>
      </c>
      <c r="G56" s="3" t="s">
        <v>12</v>
      </c>
      <c r="H56" s="3">
        <v>49</v>
      </c>
      <c r="I56" s="57">
        <v>4.5929999999999999E-3</v>
      </c>
      <c r="J56" s="57">
        <v>4.5830000000000003E-3</v>
      </c>
      <c r="K56" s="58">
        <v>94897.9</v>
      </c>
      <c r="L56" s="58">
        <v>434.9</v>
      </c>
      <c r="M56" s="60">
        <v>28.78</v>
      </c>
    </row>
    <row r="57" spans="1:13" x14ac:dyDescent="0.35">
      <c r="A57" s="3">
        <v>50</v>
      </c>
      <c r="B57" s="57">
        <v>8.1030000000000008E-3</v>
      </c>
      <c r="C57" s="57">
        <v>8.0700000000000008E-3</v>
      </c>
      <c r="D57" s="58">
        <v>90879.7</v>
      </c>
      <c r="E57" s="58">
        <v>733.4</v>
      </c>
      <c r="F57" s="60">
        <v>22.88</v>
      </c>
      <c r="G57" s="3" t="s">
        <v>12</v>
      </c>
      <c r="H57" s="3">
        <v>50</v>
      </c>
      <c r="I57" s="57">
        <v>5.2630000000000003E-3</v>
      </c>
      <c r="J57" s="57">
        <v>5.2500000000000003E-3</v>
      </c>
      <c r="K57" s="58">
        <v>94463</v>
      </c>
      <c r="L57" s="58">
        <v>495.9</v>
      </c>
      <c r="M57" s="60">
        <v>27.91</v>
      </c>
    </row>
    <row r="58" spans="1:13" x14ac:dyDescent="0.35">
      <c r="A58" s="3">
        <v>51</v>
      </c>
      <c r="B58" s="57">
        <v>9.3519999999999992E-3</v>
      </c>
      <c r="C58" s="57">
        <v>9.3089999999999996E-3</v>
      </c>
      <c r="D58" s="58">
        <v>90146.2</v>
      </c>
      <c r="E58" s="58">
        <v>839.2</v>
      </c>
      <c r="F58" s="60">
        <v>22.06</v>
      </c>
      <c r="G58" s="3" t="s">
        <v>12</v>
      </c>
      <c r="H58" s="3">
        <v>51</v>
      </c>
      <c r="I58" s="57">
        <v>5.3239999999999997E-3</v>
      </c>
      <c r="J58" s="57">
        <v>5.3099999999999996E-3</v>
      </c>
      <c r="K58" s="58">
        <v>93967.1</v>
      </c>
      <c r="L58" s="58">
        <v>498.9</v>
      </c>
      <c r="M58" s="60">
        <v>27.06</v>
      </c>
    </row>
    <row r="59" spans="1:13" x14ac:dyDescent="0.35">
      <c r="A59" s="3">
        <v>52</v>
      </c>
      <c r="B59" s="57">
        <v>1.0374E-2</v>
      </c>
      <c r="C59" s="57">
        <v>1.0321E-2</v>
      </c>
      <c r="D59" s="58">
        <v>89307.1</v>
      </c>
      <c r="E59" s="58">
        <v>921.7</v>
      </c>
      <c r="F59" s="60">
        <v>21.26</v>
      </c>
      <c r="G59" s="3" t="s">
        <v>12</v>
      </c>
      <c r="H59" s="3">
        <v>52</v>
      </c>
      <c r="I59" s="57">
        <v>6.1009999999999997E-3</v>
      </c>
      <c r="J59" s="57">
        <v>6.0829999999999999E-3</v>
      </c>
      <c r="K59" s="58">
        <v>93468.1</v>
      </c>
      <c r="L59" s="58">
        <v>568.5</v>
      </c>
      <c r="M59" s="60">
        <v>26.2</v>
      </c>
    </row>
    <row r="60" spans="1:13" x14ac:dyDescent="0.35">
      <c r="A60" s="3">
        <v>53</v>
      </c>
      <c r="B60" s="57">
        <v>1.0938E-2</v>
      </c>
      <c r="C60" s="57">
        <v>1.0878000000000001E-2</v>
      </c>
      <c r="D60" s="58">
        <v>88385.4</v>
      </c>
      <c r="E60" s="58">
        <v>961.5</v>
      </c>
      <c r="F60" s="60">
        <v>20.48</v>
      </c>
      <c r="G60" s="3" t="s">
        <v>12</v>
      </c>
      <c r="H60" s="3">
        <v>53</v>
      </c>
      <c r="I60" s="57">
        <v>6.7289999999999997E-3</v>
      </c>
      <c r="J60" s="57">
        <v>6.7060000000000002E-3</v>
      </c>
      <c r="K60" s="58">
        <v>92899.6</v>
      </c>
      <c r="L60" s="58">
        <v>623</v>
      </c>
      <c r="M60" s="60">
        <v>25.35</v>
      </c>
    </row>
    <row r="61" spans="1:13" x14ac:dyDescent="0.35">
      <c r="A61" s="3">
        <v>54</v>
      </c>
      <c r="B61" s="57">
        <v>1.2316000000000001E-2</v>
      </c>
      <c r="C61" s="57">
        <v>1.2241E-2</v>
      </c>
      <c r="D61" s="58">
        <v>87423.9</v>
      </c>
      <c r="E61" s="58">
        <v>1070.2</v>
      </c>
      <c r="F61" s="60">
        <v>19.7</v>
      </c>
      <c r="G61" s="3" t="s">
        <v>12</v>
      </c>
      <c r="H61" s="3">
        <v>54</v>
      </c>
      <c r="I61" s="57">
        <v>7.156E-3</v>
      </c>
      <c r="J61" s="57">
        <v>7.1300000000000001E-3</v>
      </c>
      <c r="K61" s="58">
        <v>92276.6</v>
      </c>
      <c r="L61" s="58">
        <v>657.9</v>
      </c>
      <c r="M61" s="60">
        <v>24.52</v>
      </c>
    </row>
    <row r="62" spans="1:13" x14ac:dyDescent="0.35">
      <c r="A62" s="3">
        <v>55</v>
      </c>
      <c r="B62" s="57">
        <v>1.4123999999999999E-2</v>
      </c>
      <c r="C62" s="57">
        <v>1.4024999999999999E-2</v>
      </c>
      <c r="D62" s="58">
        <v>86353.7</v>
      </c>
      <c r="E62" s="58">
        <v>1211.0999999999999</v>
      </c>
      <c r="F62" s="60">
        <v>18.940000000000001</v>
      </c>
      <c r="G62" s="3" t="s">
        <v>12</v>
      </c>
      <c r="H62" s="3">
        <v>55</v>
      </c>
      <c r="I62" s="57">
        <v>7.5929999999999999E-3</v>
      </c>
      <c r="J62" s="57">
        <v>7.5649999999999997E-3</v>
      </c>
      <c r="K62" s="58">
        <v>91618.6</v>
      </c>
      <c r="L62" s="58">
        <v>693.1</v>
      </c>
      <c r="M62" s="60">
        <v>23.7</v>
      </c>
    </row>
    <row r="63" spans="1:13" x14ac:dyDescent="0.35">
      <c r="A63" s="3">
        <v>56</v>
      </c>
      <c r="B63" s="57">
        <v>1.5391E-2</v>
      </c>
      <c r="C63" s="57">
        <v>1.5273E-2</v>
      </c>
      <c r="D63" s="58">
        <v>85142.6</v>
      </c>
      <c r="E63" s="58">
        <v>1300.4000000000001</v>
      </c>
      <c r="F63" s="60">
        <v>18.2</v>
      </c>
      <c r="G63" s="3" t="s">
        <v>12</v>
      </c>
      <c r="H63" s="3">
        <v>56</v>
      </c>
      <c r="I63" s="57">
        <v>8.5500000000000003E-3</v>
      </c>
      <c r="J63" s="57">
        <v>8.5140000000000007E-3</v>
      </c>
      <c r="K63" s="58">
        <v>90925.6</v>
      </c>
      <c r="L63" s="58">
        <v>774.1</v>
      </c>
      <c r="M63" s="60">
        <v>22.87</v>
      </c>
    </row>
    <row r="64" spans="1:13" x14ac:dyDescent="0.35">
      <c r="A64" s="3">
        <v>57</v>
      </c>
      <c r="B64" s="57">
        <v>1.7270000000000001E-2</v>
      </c>
      <c r="C64" s="57">
        <v>1.7121999999999998E-2</v>
      </c>
      <c r="D64" s="58">
        <v>83842.2</v>
      </c>
      <c r="E64" s="58">
        <v>1435.5</v>
      </c>
      <c r="F64" s="60">
        <v>17.48</v>
      </c>
      <c r="G64" s="3" t="s">
        <v>12</v>
      </c>
      <c r="H64" s="3">
        <v>57</v>
      </c>
      <c r="I64" s="57">
        <v>9.9159999999999995E-3</v>
      </c>
      <c r="J64" s="57">
        <v>9.8670000000000008E-3</v>
      </c>
      <c r="K64" s="58">
        <v>90151.4</v>
      </c>
      <c r="L64" s="58">
        <v>889.5</v>
      </c>
      <c r="M64" s="60">
        <v>22.06</v>
      </c>
    </row>
    <row r="65" spans="1:13" x14ac:dyDescent="0.35">
      <c r="A65" s="3">
        <v>58</v>
      </c>
      <c r="B65" s="57">
        <v>1.9390999999999999E-2</v>
      </c>
      <c r="C65" s="57">
        <v>1.9205E-2</v>
      </c>
      <c r="D65" s="58">
        <v>82406.600000000006</v>
      </c>
      <c r="E65" s="58">
        <v>1582.6</v>
      </c>
      <c r="F65" s="60">
        <v>16.77</v>
      </c>
      <c r="G65" s="3" t="s">
        <v>12</v>
      </c>
      <c r="H65" s="3">
        <v>58</v>
      </c>
      <c r="I65" s="57">
        <v>1.057E-2</v>
      </c>
      <c r="J65" s="57">
        <v>1.0514000000000001E-2</v>
      </c>
      <c r="K65" s="58">
        <v>89261.9</v>
      </c>
      <c r="L65" s="58">
        <v>938.5</v>
      </c>
      <c r="M65" s="60">
        <v>21.28</v>
      </c>
    </row>
    <row r="66" spans="1:13" x14ac:dyDescent="0.35">
      <c r="A66" s="3">
        <v>59</v>
      </c>
      <c r="B66" s="57">
        <v>2.1052000000000001E-2</v>
      </c>
      <c r="C66" s="57">
        <v>2.0832E-2</v>
      </c>
      <c r="D66" s="58">
        <v>80824</v>
      </c>
      <c r="E66" s="58">
        <v>1683.8</v>
      </c>
      <c r="F66" s="60">
        <v>16.09</v>
      </c>
      <c r="G66" s="3" t="s">
        <v>12</v>
      </c>
      <c r="H66" s="3">
        <v>59</v>
      </c>
      <c r="I66" s="57">
        <v>1.0729000000000001E-2</v>
      </c>
      <c r="J66" s="57">
        <v>1.0671E-2</v>
      </c>
      <c r="K66" s="58">
        <v>88323.4</v>
      </c>
      <c r="L66" s="58">
        <v>942.5</v>
      </c>
      <c r="M66" s="60">
        <v>20.5</v>
      </c>
    </row>
    <row r="67" spans="1:13" x14ac:dyDescent="0.35">
      <c r="A67" s="3">
        <v>60</v>
      </c>
      <c r="B67" s="57">
        <v>2.2325000000000001E-2</v>
      </c>
      <c r="C67" s="57">
        <v>2.2078E-2</v>
      </c>
      <c r="D67" s="58">
        <v>79140.3</v>
      </c>
      <c r="E67" s="58">
        <v>1747.3</v>
      </c>
      <c r="F67" s="60">
        <v>15.42</v>
      </c>
      <c r="G67" s="3" t="s">
        <v>12</v>
      </c>
      <c r="H67" s="3">
        <v>60</v>
      </c>
      <c r="I67" s="57">
        <v>1.269E-2</v>
      </c>
      <c r="J67" s="57">
        <v>1.261E-2</v>
      </c>
      <c r="K67" s="58">
        <v>87380.9</v>
      </c>
      <c r="L67" s="58">
        <v>1101.9000000000001</v>
      </c>
      <c r="M67" s="60">
        <v>19.72</v>
      </c>
    </row>
    <row r="68" spans="1:13" x14ac:dyDescent="0.35">
      <c r="A68" s="3">
        <v>61</v>
      </c>
      <c r="B68" s="57">
        <v>2.4301E-2</v>
      </c>
      <c r="C68" s="57">
        <v>2.4008999999999999E-2</v>
      </c>
      <c r="D68" s="58">
        <v>77393</v>
      </c>
      <c r="E68" s="58">
        <v>1858.1</v>
      </c>
      <c r="F68" s="60">
        <v>14.76</v>
      </c>
      <c r="G68" s="3" t="s">
        <v>12</v>
      </c>
      <c r="H68" s="3">
        <v>61</v>
      </c>
      <c r="I68" s="57">
        <v>1.3171E-2</v>
      </c>
      <c r="J68" s="57">
        <v>1.3084999999999999E-2</v>
      </c>
      <c r="K68" s="58">
        <v>86279</v>
      </c>
      <c r="L68" s="58">
        <v>1129</v>
      </c>
      <c r="M68" s="60">
        <v>18.96</v>
      </c>
    </row>
    <row r="69" spans="1:13" x14ac:dyDescent="0.35">
      <c r="A69" s="3">
        <v>62</v>
      </c>
      <c r="B69" s="57">
        <v>2.6454999999999999E-2</v>
      </c>
      <c r="C69" s="57">
        <v>2.6110000000000001E-2</v>
      </c>
      <c r="D69" s="58">
        <v>75534.899999999994</v>
      </c>
      <c r="E69" s="58">
        <v>1972.2</v>
      </c>
      <c r="F69" s="60">
        <v>14.11</v>
      </c>
      <c r="G69" s="3" t="s">
        <v>12</v>
      </c>
      <c r="H69" s="3">
        <v>62</v>
      </c>
      <c r="I69" s="57">
        <v>1.4466E-2</v>
      </c>
      <c r="J69" s="57">
        <v>1.4362E-2</v>
      </c>
      <c r="K69" s="58">
        <v>85150</v>
      </c>
      <c r="L69" s="58">
        <v>1222.9000000000001</v>
      </c>
      <c r="M69" s="60">
        <v>18.21</v>
      </c>
    </row>
    <row r="70" spans="1:13" x14ac:dyDescent="0.35">
      <c r="A70" s="3">
        <v>63</v>
      </c>
      <c r="B70" s="57">
        <v>2.9843999999999999E-2</v>
      </c>
      <c r="C70" s="57">
        <v>2.9405000000000001E-2</v>
      </c>
      <c r="D70" s="58">
        <v>73562.7</v>
      </c>
      <c r="E70" s="58">
        <v>2163.1</v>
      </c>
      <c r="F70" s="60">
        <v>13.47</v>
      </c>
      <c r="G70" s="3" t="s">
        <v>12</v>
      </c>
      <c r="H70" s="3">
        <v>63</v>
      </c>
      <c r="I70" s="57">
        <v>1.6247999999999999E-2</v>
      </c>
      <c r="J70" s="57">
        <v>1.6116999999999999E-2</v>
      </c>
      <c r="K70" s="58">
        <v>83927.1</v>
      </c>
      <c r="L70" s="58">
        <v>1352.7</v>
      </c>
      <c r="M70" s="60">
        <v>17.46</v>
      </c>
    </row>
    <row r="71" spans="1:13" x14ac:dyDescent="0.35">
      <c r="A71" s="3">
        <v>64</v>
      </c>
      <c r="B71" s="57">
        <v>3.2606000000000003E-2</v>
      </c>
      <c r="C71" s="57">
        <v>3.2083E-2</v>
      </c>
      <c r="D71" s="58">
        <v>71399.600000000006</v>
      </c>
      <c r="E71" s="58">
        <v>2290.6999999999998</v>
      </c>
      <c r="F71" s="60">
        <v>12.87</v>
      </c>
      <c r="G71" s="3" t="s">
        <v>12</v>
      </c>
      <c r="H71" s="3">
        <v>64</v>
      </c>
      <c r="I71" s="57">
        <v>1.8092E-2</v>
      </c>
      <c r="J71" s="57">
        <v>1.7930000000000001E-2</v>
      </c>
      <c r="K71" s="58">
        <v>82574.399999999994</v>
      </c>
      <c r="L71" s="58">
        <v>1480.5</v>
      </c>
      <c r="M71" s="60">
        <v>16.739999999999998</v>
      </c>
    </row>
    <row r="72" spans="1:13" x14ac:dyDescent="0.35">
      <c r="A72" s="3">
        <v>65</v>
      </c>
      <c r="B72" s="57">
        <v>3.4143E-2</v>
      </c>
      <c r="C72" s="57">
        <v>3.3570000000000003E-2</v>
      </c>
      <c r="D72" s="58">
        <v>69108.899999999994</v>
      </c>
      <c r="E72" s="58">
        <v>2320</v>
      </c>
      <c r="F72" s="60">
        <v>12.28</v>
      </c>
      <c r="G72" s="3" t="s">
        <v>12</v>
      </c>
      <c r="H72" s="3">
        <v>65</v>
      </c>
      <c r="I72" s="57">
        <v>1.9171000000000001E-2</v>
      </c>
      <c r="J72" s="57">
        <v>1.8988999999999999E-2</v>
      </c>
      <c r="K72" s="58">
        <v>81093.899999999994</v>
      </c>
      <c r="L72" s="58">
        <v>1539.9</v>
      </c>
      <c r="M72" s="60">
        <v>16.04</v>
      </c>
    </row>
    <row r="73" spans="1:13" x14ac:dyDescent="0.35">
      <c r="A73" s="3">
        <v>66</v>
      </c>
      <c r="B73" s="57">
        <v>3.8406000000000003E-2</v>
      </c>
      <c r="C73" s="57">
        <v>3.7683000000000001E-2</v>
      </c>
      <c r="D73" s="58">
        <v>66788.899999999994</v>
      </c>
      <c r="E73" s="58">
        <v>2516.8000000000002</v>
      </c>
      <c r="F73" s="60">
        <v>11.69</v>
      </c>
      <c r="G73" s="3" t="s">
        <v>12</v>
      </c>
      <c r="H73" s="3">
        <v>66</v>
      </c>
      <c r="I73" s="57">
        <v>2.1243999999999999E-2</v>
      </c>
      <c r="J73" s="57">
        <v>2.1021000000000001E-2</v>
      </c>
      <c r="K73" s="58">
        <v>79554</v>
      </c>
      <c r="L73" s="58">
        <v>1672.3</v>
      </c>
      <c r="M73" s="60">
        <v>15.34</v>
      </c>
    </row>
    <row r="74" spans="1:13" x14ac:dyDescent="0.35">
      <c r="A74" s="3">
        <v>67</v>
      </c>
      <c r="B74" s="57">
        <v>4.0661000000000003E-2</v>
      </c>
      <c r="C74" s="57">
        <v>3.9850999999999998E-2</v>
      </c>
      <c r="D74" s="58">
        <v>64272.1</v>
      </c>
      <c r="E74" s="58">
        <v>2561.3000000000002</v>
      </c>
      <c r="F74" s="60">
        <v>11.12</v>
      </c>
      <c r="G74" s="3" t="s">
        <v>12</v>
      </c>
      <c r="H74" s="3">
        <v>67</v>
      </c>
      <c r="I74" s="57">
        <v>2.257E-2</v>
      </c>
      <c r="J74" s="57">
        <v>2.2318000000000001E-2</v>
      </c>
      <c r="K74" s="58">
        <v>77881.7</v>
      </c>
      <c r="L74" s="58">
        <v>1738.2</v>
      </c>
      <c r="M74" s="60">
        <v>14.66</v>
      </c>
    </row>
    <row r="75" spans="1:13" x14ac:dyDescent="0.35">
      <c r="A75" s="3">
        <v>68</v>
      </c>
      <c r="B75" s="57">
        <v>4.6314000000000001E-2</v>
      </c>
      <c r="C75" s="57">
        <v>4.5266000000000001E-2</v>
      </c>
      <c r="D75" s="58">
        <v>61710.8</v>
      </c>
      <c r="E75" s="58">
        <v>2793.4</v>
      </c>
      <c r="F75" s="60">
        <v>10.57</v>
      </c>
      <c r="G75" s="3" t="s">
        <v>12</v>
      </c>
      <c r="H75" s="3">
        <v>68</v>
      </c>
      <c r="I75" s="57">
        <v>2.4562E-2</v>
      </c>
      <c r="J75" s="57">
        <v>2.4264000000000001E-2</v>
      </c>
      <c r="K75" s="58">
        <v>76143.5</v>
      </c>
      <c r="L75" s="58">
        <v>1847.5</v>
      </c>
      <c r="M75" s="60">
        <v>13.98</v>
      </c>
    </row>
    <row r="76" spans="1:13" x14ac:dyDescent="0.35">
      <c r="A76" s="3">
        <v>69</v>
      </c>
      <c r="B76" s="57">
        <v>5.1580000000000001E-2</v>
      </c>
      <c r="C76" s="57">
        <v>5.0283000000000001E-2</v>
      </c>
      <c r="D76" s="58">
        <v>58917.4</v>
      </c>
      <c r="E76" s="58">
        <v>2962.6</v>
      </c>
      <c r="F76" s="60">
        <v>10.039999999999999</v>
      </c>
      <c r="G76" s="3" t="s">
        <v>12</v>
      </c>
      <c r="H76" s="3">
        <v>69</v>
      </c>
      <c r="I76" s="57">
        <v>2.8388E-2</v>
      </c>
      <c r="J76" s="57">
        <v>2.7990999999999999E-2</v>
      </c>
      <c r="K76" s="58">
        <v>74296</v>
      </c>
      <c r="L76" s="58">
        <v>2079.6</v>
      </c>
      <c r="M76" s="60">
        <v>13.32</v>
      </c>
    </row>
    <row r="77" spans="1:13" x14ac:dyDescent="0.35">
      <c r="A77" s="3">
        <v>70</v>
      </c>
      <c r="B77" s="57">
        <v>5.4084E-2</v>
      </c>
      <c r="C77" s="57">
        <v>5.2659999999999998E-2</v>
      </c>
      <c r="D77" s="58">
        <v>55954.9</v>
      </c>
      <c r="E77" s="58">
        <v>2946.6</v>
      </c>
      <c r="F77" s="60">
        <v>9.5500000000000007</v>
      </c>
      <c r="G77" s="3" t="s">
        <v>12</v>
      </c>
      <c r="H77" s="3">
        <v>70</v>
      </c>
      <c r="I77" s="57">
        <v>2.9454999999999999E-2</v>
      </c>
      <c r="J77" s="57">
        <v>2.9027000000000001E-2</v>
      </c>
      <c r="K77" s="58">
        <v>72216.399999999994</v>
      </c>
      <c r="L77" s="58">
        <v>2096.3000000000002</v>
      </c>
      <c r="M77" s="60">
        <v>12.68</v>
      </c>
    </row>
    <row r="78" spans="1:13" x14ac:dyDescent="0.35">
      <c r="A78" s="3">
        <v>71</v>
      </c>
      <c r="B78" s="57">
        <v>5.8507000000000003E-2</v>
      </c>
      <c r="C78" s="57">
        <v>5.6845E-2</v>
      </c>
      <c r="D78" s="58">
        <v>53008.3</v>
      </c>
      <c r="E78" s="58">
        <v>3013.2</v>
      </c>
      <c r="F78" s="60">
        <v>9.0500000000000007</v>
      </c>
      <c r="G78" s="3" t="s">
        <v>12</v>
      </c>
      <c r="H78" s="3">
        <v>71</v>
      </c>
      <c r="I78" s="57">
        <v>3.2431000000000001E-2</v>
      </c>
      <c r="J78" s="57">
        <v>3.1912999999999997E-2</v>
      </c>
      <c r="K78" s="58">
        <v>70120.2</v>
      </c>
      <c r="L78" s="58">
        <v>2237.8000000000002</v>
      </c>
      <c r="M78" s="60">
        <v>12.05</v>
      </c>
    </row>
    <row r="79" spans="1:13" x14ac:dyDescent="0.35">
      <c r="A79" s="3">
        <v>72</v>
      </c>
      <c r="B79" s="57">
        <v>6.6577999999999998E-2</v>
      </c>
      <c r="C79" s="57">
        <v>6.4433000000000004E-2</v>
      </c>
      <c r="D79" s="58">
        <v>49995</v>
      </c>
      <c r="E79" s="58">
        <v>3221.4</v>
      </c>
      <c r="F79" s="60">
        <v>8.57</v>
      </c>
      <c r="G79" s="3" t="s">
        <v>12</v>
      </c>
      <c r="H79" s="3">
        <v>72</v>
      </c>
      <c r="I79" s="57">
        <v>3.6943999999999998E-2</v>
      </c>
      <c r="J79" s="57">
        <v>3.6274000000000001E-2</v>
      </c>
      <c r="K79" s="58">
        <v>67882.399999999994</v>
      </c>
      <c r="L79" s="58">
        <v>2462.3000000000002</v>
      </c>
      <c r="M79" s="60">
        <v>11.43</v>
      </c>
    </row>
    <row r="80" spans="1:13" x14ac:dyDescent="0.35">
      <c r="A80" s="3">
        <v>73</v>
      </c>
      <c r="B80" s="57">
        <v>7.3334999999999997E-2</v>
      </c>
      <c r="C80" s="57">
        <v>7.0740999999999998E-2</v>
      </c>
      <c r="D80" s="58">
        <v>46773.7</v>
      </c>
      <c r="E80" s="58">
        <v>3308.8</v>
      </c>
      <c r="F80" s="60">
        <v>8.1199999999999992</v>
      </c>
      <c r="G80" s="3" t="s">
        <v>12</v>
      </c>
      <c r="H80" s="3">
        <v>73</v>
      </c>
      <c r="I80" s="57">
        <v>4.0471E-2</v>
      </c>
      <c r="J80" s="57">
        <v>3.9668000000000002E-2</v>
      </c>
      <c r="K80" s="58">
        <v>65420</v>
      </c>
      <c r="L80" s="58">
        <v>2595.1</v>
      </c>
      <c r="M80" s="60">
        <v>10.84</v>
      </c>
    </row>
    <row r="81" spans="1:13" x14ac:dyDescent="0.35">
      <c r="A81" s="3">
        <v>74</v>
      </c>
      <c r="B81" s="57">
        <v>7.8787999999999997E-2</v>
      </c>
      <c r="C81" s="57">
        <v>7.5801999999999994E-2</v>
      </c>
      <c r="D81" s="58">
        <v>43464.800000000003</v>
      </c>
      <c r="E81" s="58">
        <v>3294.7</v>
      </c>
      <c r="F81" s="60">
        <v>7.7</v>
      </c>
      <c r="G81" s="3" t="s">
        <v>12</v>
      </c>
      <c r="H81" s="3">
        <v>74</v>
      </c>
      <c r="I81" s="57">
        <v>4.3535999999999998E-2</v>
      </c>
      <c r="J81" s="57">
        <v>4.2609000000000001E-2</v>
      </c>
      <c r="K81" s="58">
        <v>62824.9</v>
      </c>
      <c r="L81" s="58">
        <v>2676.9</v>
      </c>
      <c r="M81" s="60">
        <v>10.27</v>
      </c>
    </row>
    <row r="82" spans="1:13" x14ac:dyDescent="0.35">
      <c r="A82" s="3">
        <v>75</v>
      </c>
      <c r="B82" s="57">
        <v>8.5751999999999995E-2</v>
      </c>
      <c r="C82" s="57">
        <v>8.2226999999999995E-2</v>
      </c>
      <c r="D82" s="58">
        <v>40170.1</v>
      </c>
      <c r="E82" s="58">
        <v>3303.1</v>
      </c>
      <c r="F82" s="60">
        <v>7.29</v>
      </c>
      <c r="G82" s="3" t="s">
        <v>12</v>
      </c>
      <c r="H82" s="3">
        <v>75</v>
      </c>
      <c r="I82" s="57">
        <v>4.8029000000000002E-2</v>
      </c>
      <c r="J82" s="57">
        <v>4.6903E-2</v>
      </c>
      <c r="K82" s="58">
        <v>60148.1</v>
      </c>
      <c r="L82" s="58">
        <v>2821.1</v>
      </c>
      <c r="M82" s="60">
        <v>9.6999999999999993</v>
      </c>
    </row>
    <row r="83" spans="1:13" x14ac:dyDescent="0.35">
      <c r="A83" s="3">
        <v>76</v>
      </c>
      <c r="B83" s="57">
        <v>9.3276999999999999E-2</v>
      </c>
      <c r="C83" s="57">
        <v>8.9121000000000006E-2</v>
      </c>
      <c r="D83" s="58">
        <v>36867.1</v>
      </c>
      <c r="E83" s="58">
        <v>3285.6</v>
      </c>
      <c r="F83" s="60">
        <v>6.9</v>
      </c>
      <c r="G83" s="3" t="s">
        <v>12</v>
      </c>
      <c r="H83" s="3">
        <v>76</v>
      </c>
      <c r="I83" s="57">
        <v>5.3349000000000001E-2</v>
      </c>
      <c r="J83" s="57">
        <v>5.1963000000000002E-2</v>
      </c>
      <c r="K83" s="58">
        <v>57326.9</v>
      </c>
      <c r="L83" s="58">
        <v>2978.9</v>
      </c>
      <c r="M83" s="60">
        <v>9.16</v>
      </c>
    </row>
    <row r="84" spans="1:13" x14ac:dyDescent="0.35">
      <c r="A84" s="3">
        <v>77</v>
      </c>
      <c r="B84" s="57">
        <v>9.9989999999999996E-2</v>
      </c>
      <c r="C84" s="57">
        <v>9.5228999999999994E-2</v>
      </c>
      <c r="D84" s="58">
        <v>33581.4</v>
      </c>
      <c r="E84" s="58">
        <v>3197.9</v>
      </c>
      <c r="F84" s="60">
        <v>6.53</v>
      </c>
      <c r="G84" s="3" t="s">
        <v>12</v>
      </c>
      <c r="H84" s="3">
        <v>77</v>
      </c>
      <c r="I84" s="57">
        <v>6.0498999999999997E-2</v>
      </c>
      <c r="J84" s="57">
        <v>5.8722000000000003E-2</v>
      </c>
      <c r="K84" s="58">
        <v>54348</v>
      </c>
      <c r="L84" s="58">
        <v>3191.4</v>
      </c>
      <c r="M84" s="60">
        <v>8.6300000000000008</v>
      </c>
    </row>
    <row r="85" spans="1:13" x14ac:dyDescent="0.35">
      <c r="A85" s="3">
        <v>78</v>
      </c>
      <c r="B85" s="57">
        <v>0.110267</v>
      </c>
      <c r="C85" s="57">
        <v>0.104505</v>
      </c>
      <c r="D85" s="58">
        <v>30383.5</v>
      </c>
      <c r="E85" s="58">
        <v>3175.2</v>
      </c>
      <c r="F85" s="60">
        <v>6.16</v>
      </c>
      <c r="G85" s="3" t="s">
        <v>12</v>
      </c>
      <c r="H85" s="3">
        <v>78</v>
      </c>
      <c r="I85" s="57">
        <v>6.4232999999999998E-2</v>
      </c>
      <c r="J85" s="57">
        <v>6.2233999999999998E-2</v>
      </c>
      <c r="K85" s="58">
        <v>51156.6</v>
      </c>
      <c r="L85" s="58">
        <v>3183.7</v>
      </c>
      <c r="M85" s="60">
        <v>8.14</v>
      </c>
    </row>
    <row r="86" spans="1:13" x14ac:dyDescent="0.35">
      <c r="A86" s="3">
        <v>79</v>
      </c>
      <c r="B86" s="57">
        <v>0.11926200000000001</v>
      </c>
      <c r="C86" s="57">
        <v>0.11255</v>
      </c>
      <c r="D86" s="58">
        <v>27208.3</v>
      </c>
      <c r="E86" s="58">
        <v>3062.3</v>
      </c>
      <c r="F86" s="60">
        <v>5.82</v>
      </c>
      <c r="G86" s="3" t="s">
        <v>12</v>
      </c>
      <c r="H86" s="3">
        <v>79</v>
      </c>
      <c r="I86" s="57">
        <v>7.3079000000000005E-2</v>
      </c>
      <c r="J86" s="57">
        <v>7.0502999999999996E-2</v>
      </c>
      <c r="K86" s="58">
        <v>47972.9</v>
      </c>
      <c r="L86" s="58">
        <v>3382.2</v>
      </c>
      <c r="M86" s="60">
        <v>7.64</v>
      </c>
    </row>
    <row r="87" spans="1:13" x14ac:dyDescent="0.35">
      <c r="A87" s="3">
        <v>80</v>
      </c>
      <c r="B87" s="57">
        <v>0.13394300000000001</v>
      </c>
      <c r="C87" s="57">
        <v>0.12553500000000001</v>
      </c>
      <c r="D87" s="58">
        <v>24146</v>
      </c>
      <c r="E87" s="58">
        <v>3031.2</v>
      </c>
      <c r="F87" s="60">
        <v>5.5</v>
      </c>
      <c r="G87" s="3" t="s">
        <v>12</v>
      </c>
      <c r="H87" s="3">
        <v>80</v>
      </c>
      <c r="I87" s="57">
        <v>8.2156999999999994E-2</v>
      </c>
      <c r="J87" s="57">
        <v>7.8914999999999999E-2</v>
      </c>
      <c r="K87" s="58">
        <v>44590.7</v>
      </c>
      <c r="L87" s="58">
        <v>3518.9</v>
      </c>
      <c r="M87" s="60">
        <v>7.19</v>
      </c>
    </row>
    <row r="88" spans="1:13" x14ac:dyDescent="0.35">
      <c r="A88" s="3">
        <v>81</v>
      </c>
      <c r="B88" s="57">
        <v>0.138126</v>
      </c>
      <c r="C88" s="57">
        <v>0.12920300000000001</v>
      </c>
      <c r="D88" s="58">
        <v>21114.799999999999</v>
      </c>
      <c r="E88" s="58">
        <v>2728.1</v>
      </c>
      <c r="F88" s="60">
        <v>5.22</v>
      </c>
      <c r="G88" s="3" t="s">
        <v>12</v>
      </c>
      <c r="H88" s="3">
        <v>81</v>
      </c>
      <c r="I88" s="57">
        <v>8.7258000000000002E-2</v>
      </c>
      <c r="J88" s="57">
        <v>8.3610000000000004E-2</v>
      </c>
      <c r="K88" s="58">
        <v>41071.800000000003</v>
      </c>
      <c r="L88" s="58">
        <v>3434</v>
      </c>
      <c r="M88" s="60">
        <v>6.76</v>
      </c>
    </row>
    <row r="89" spans="1:13" x14ac:dyDescent="0.35">
      <c r="A89" s="3">
        <v>82</v>
      </c>
      <c r="B89" s="57">
        <v>0.153255</v>
      </c>
      <c r="C89" s="57">
        <v>0.142347</v>
      </c>
      <c r="D89" s="58">
        <v>18386.7</v>
      </c>
      <c r="E89" s="58">
        <v>2617.3000000000002</v>
      </c>
      <c r="F89" s="60">
        <v>4.92</v>
      </c>
      <c r="G89" s="3" t="s">
        <v>12</v>
      </c>
      <c r="H89" s="3">
        <v>82</v>
      </c>
      <c r="I89" s="57">
        <v>0.100385</v>
      </c>
      <c r="J89" s="57">
        <v>9.5587000000000005E-2</v>
      </c>
      <c r="K89" s="58">
        <v>37637.800000000003</v>
      </c>
      <c r="L89" s="58">
        <v>3597.7</v>
      </c>
      <c r="M89" s="60">
        <v>6.33</v>
      </c>
    </row>
    <row r="90" spans="1:13" x14ac:dyDescent="0.35">
      <c r="A90" s="3">
        <v>83</v>
      </c>
      <c r="B90" s="57">
        <v>0.17083799999999999</v>
      </c>
      <c r="C90" s="57">
        <v>0.15739300000000001</v>
      </c>
      <c r="D90" s="58">
        <v>15769.4</v>
      </c>
      <c r="E90" s="58">
        <v>2482</v>
      </c>
      <c r="F90" s="60">
        <v>4.6500000000000004</v>
      </c>
      <c r="G90" s="3" t="s">
        <v>12</v>
      </c>
      <c r="H90" s="3">
        <v>83</v>
      </c>
      <c r="I90" s="57">
        <v>0.107964</v>
      </c>
      <c r="J90" s="57">
        <v>0.102435</v>
      </c>
      <c r="K90" s="58">
        <v>34040.1</v>
      </c>
      <c r="L90" s="58">
        <v>3486.9</v>
      </c>
      <c r="M90" s="60">
        <v>5.95</v>
      </c>
    </row>
    <row r="91" spans="1:13" x14ac:dyDescent="0.35">
      <c r="A91" s="3">
        <v>84</v>
      </c>
      <c r="B91" s="57">
        <v>0.180342</v>
      </c>
      <c r="C91" s="57">
        <v>0.16542599999999999</v>
      </c>
      <c r="D91" s="58">
        <v>13287.4</v>
      </c>
      <c r="E91" s="58">
        <v>2198.1</v>
      </c>
      <c r="F91" s="60">
        <v>4.42</v>
      </c>
      <c r="G91" s="3" t="s">
        <v>12</v>
      </c>
      <c r="H91" s="3">
        <v>84</v>
      </c>
      <c r="I91" s="57">
        <v>0.118801</v>
      </c>
      <c r="J91" s="57">
        <v>0.112139</v>
      </c>
      <c r="K91" s="58">
        <v>30553.200000000001</v>
      </c>
      <c r="L91" s="58">
        <v>3426.2</v>
      </c>
      <c r="M91" s="60">
        <v>5.57</v>
      </c>
    </row>
    <row r="92" spans="1:13" x14ac:dyDescent="0.35">
      <c r="A92" s="3">
        <v>85</v>
      </c>
      <c r="B92" s="57">
        <v>0.19723199999999999</v>
      </c>
      <c r="C92" s="57">
        <v>0.17952799999999999</v>
      </c>
      <c r="D92" s="58">
        <v>11089.3</v>
      </c>
      <c r="E92" s="58">
        <v>1990.8</v>
      </c>
      <c r="F92" s="60">
        <v>4.2</v>
      </c>
      <c r="G92" s="3" t="s">
        <v>12</v>
      </c>
      <c r="H92" s="3">
        <v>85</v>
      </c>
      <c r="I92" s="57">
        <v>0.133242</v>
      </c>
      <c r="J92" s="57">
        <v>0.124919</v>
      </c>
      <c r="K92" s="58">
        <v>27127</v>
      </c>
      <c r="L92" s="58">
        <v>3388.7</v>
      </c>
      <c r="M92" s="60">
        <v>5.21</v>
      </c>
    </row>
    <row r="93" spans="1:13" x14ac:dyDescent="0.35">
      <c r="A93" s="3">
        <v>86</v>
      </c>
      <c r="B93" s="57">
        <v>0.19711100000000001</v>
      </c>
      <c r="C93" s="57">
        <v>0.179427</v>
      </c>
      <c r="D93" s="58">
        <v>9098.5</v>
      </c>
      <c r="E93" s="58">
        <v>1632.5</v>
      </c>
      <c r="F93" s="60">
        <v>4.01</v>
      </c>
      <c r="G93" s="3" t="s">
        <v>12</v>
      </c>
      <c r="H93" s="3">
        <v>86</v>
      </c>
      <c r="I93" s="57">
        <v>0.15278700000000001</v>
      </c>
      <c r="J93" s="57">
        <v>0.14194399999999999</v>
      </c>
      <c r="K93" s="58">
        <v>23738.3</v>
      </c>
      <c r="L93" s="58">
        <v>3369.5</v>
      </c>
      <c r="M93" s="60">
        <v>4.88</v>
      </c>
    </row>
    <row r="94" spans="1:13" x14ac:dyDescent="0.35">
      <c r="A94" s="3">
        <v>87</v>
      </c>
      <c r="B94" s="57">
        <v>0.223026</v>
      </c>
      <c r="C94" s="57">
        <v>0.200651</v>
      </c>
      <c r="D94" s="58">
        <v>7466</v>
      </c>
      <c r="E94" s="58">
        <v>1498.1</v>
      </c>
      <c r="F94" s="60">
        <v>3.78</v>
      </c>
      <c r="G94" s="3" t="s">
        <v>12</v>
      </c>
      <c r="H94" s="3">
        <v>87</v>
      </c>
      <c r="I94" s="57">
        <v>0.16217100000000001</v>
      </c>
      <c r="J94" s="57">
        <v>0.150007</v>
      </c>
      <c r="K94" s="58">
        <v>20368.8</v>
      </c>
      <c r="L94" s="58">
        <v>3055.5</v>
      </c>
      <c r="M94" s="60">
        <v>4.6100000000000003</v>
      </c>
    </row>
    <row r="95" spans="1:13" x14ac:dyDescent="0.35">
      <c r="A95" s="3">
        <v>88</v>
      </c>
      <c r="B95" s="57">
        <v>0.23738699999999999</v>
      </c>
      <c r="C95" s="57">
        <v>0.2122</v>
      </c>
      <c r="D95" s="58">
        <v>5967.9</v>
      </c>
      <c r="E95" s="58">
        <v>1266.4000000000001</v>
      </c>
      <c r="F95" s="60">
        <v>3.6</v>
      </c>
      <c r="G95" s="3" t="s">
        <v>12</v>
      </c>
      <c r="H95" s="3">
        <v>88</v>
      </c>
      <c r="I95" s="57">
        <v>0.18513499999999999</v>
      </c>
      <c r="J95" s="57">
        <v>0.16944999999999999</v>
      </c>
      <c r="K95" s="58">
        <v>17313.3</v>
      </c>
      <c r="L95" s="58">
        <v>2933.7</v>
      </c>
      <c r="M95" s="60">
        <v>4.33</v>
      </c>
    </row>
    <row r="96" spans="1:13" x14ac:dyDescent="0.35">
      <c r="A96" s="3">
        <v>89</v>
      </c>
      <c r="B96" s="57">
        <v>0.237154</v>
      </c>
      <c r="C96" s="57">
        <v>0.21201400000000001</v>
      </c>
      <c r="D96" s="58">
        <v>4701.5</v>
      </c>
      <c r="E96" s="58">
        <v>996.8</v>
      </c>
      <c r="F96" s="60">
        <v>3.44</v>
      </c>
      <c r="G96" s="3" t="s">
        <v>12</v>
      </c>
      <c r="H96" s="3">
        <v>89</v>
      </c>
      <c r="I96" s="57">
        <v>0.188918</v>
      </c>
      <c r="J96" s="57">
        <v>0.17261299999999999</v>
      </c>
      <c r="K96" s="58">
        <v>14379.6</v>
      </c>
      <c r="L96" s="58">
        <v>2482.1</v>
      </c>
      <c r="M96" s="60">
        <v>4.1100000000000003</v>
      </c>
    </row>
    <row r="97" spans="1:13" x14ac:dyDescent="0.35">
      <c r="A97" s="3">
        <v>90</v>
      </c>
      <c r="B97" s="57">
        <v>0.26604699999999998</v>
      </c>
      <c r="C97" s="57">
        <v>0.23481199999999999</v>
      </c>
      <c r="D97" s="58">
        <v>3704.7</v>
      </c>
      <c r="E97" s="58">
        <v>869.9</v>
      </c>
      <c r="F97" s="60">
        <v>3.23</v>
      </c>
      <c r="G97" s="3" t="s">
        <v>12</v>
      </c>
      <c r="H97" s="3">
        <v>90</v>
      </c>
      <c r="I97" s="57">
        <v>0.20951700000000001</v>
      </c>
      <c r="J97" s="57">
        <v>0.18965000000000001</v>
      </c>
      <c r="K97" s="58">
        <v>11897.5</v>
      </c>
      <c r="L97" s="58">
        <v>2256.4</v>
      </c>
      <c r="M97" s="60">
        <v>3.86</v>
      </c>
    </row>
    <row r="98" spans="1:13" x14ac:dyDescent="0.35">
      <c r="A98" s="3">
        <v>91</v>
      </c>
      <c r="B98" s="57">
        <v>0.29366900000000001</v>
      </c>
      <c r="C98" s="57">
        <v>0.25607000000000002</v>
      </c>
      <c r="D98" s="58">
        <v>2834.8</v>
      </c>
      <c r="E98" s="58">
        <v>725.9</v>
      </c>
      <c r="F98" s="60">
        <v>3.07</v>
      </c>
      <c r="G98" s="3" t="s">
        <v>12</v>
      </c>
      <c r="H98" s="3">
        <v>91</v>
      </c>
      <c r="I98" s="57">
        <v>0.21865000000000001</v>
      </c>
      <c r="J98" s="57">
        <v>0.197101</v>
      </c>
      <c r="K98" s="58">
        <v>9641.1</v>
      </c>
      <c r="L98" s="58">
        <v>1900.3</v>
      </c>
      <c r="M98" s="60">
        <v>3.65</v>
      </c>
    </row>
    <row r="99" spans="1:13" x14ac:dyDescent="0.35">
      <c r="A99" s="3">
        <v>92</v>
      </c>
      <c r="B99" s="57">
        <v>0.28993600000000003</v>
      </c>
      <c r="C99" s="57">
        <v>0.25322600000000001</v>
      </c>
      <c r="D99" s="58">
        <v>2108.9</v>
      </c>
      <c r="E99" s="58">
        <v>534</v>
      </c>
      <c r="F99" s="60">
        <v>2.95</v>
      </c>
      <c r="G99" s="3" t="s">
        <v>12</v>
      </c>
      <c r="H99" s="3">
        <v>92</v>
      </c>
      <c r="I99" s="57">
        <v>0.23496300000000001</v>
      </c>
      <c r="J99" s="57">
        <v>0.210261</v>
      </c>
      <c r="K99" s="58">
        <v>7740.9</v>
      </c>
      <c r="L99" s="58">
        <v>1627.6</v>
      </c>
      <c r="M99" s="60">
        <v>3.43</v>
      </c>
    </row>
    <row r="100" spans="1:13" x14ac:dyDescent="0.35">
      <c r="A100" s="3">
        <v>93</v>
      </c>
      <c r="B100" s="57">
        <v>0.26702100000000001</v>
      </c>
      <c r="C100" s="57">
        <v>0.23557</v>
      </c>
      <c r="D100" s="58">
        <v>1574.9</v>
      </c>
      <c r="E100" s="58">
        <v>371</v>
      </c>
      <c r="F100" s="60">
        <v>2.78</v>
      </c>
      <c r="G100" s="3" t="s">
        <v>12</v>
      </c>
      <c r="H100" s="3">
        <v>93</v>
      </c>
      <c r="I100" s="57">
        <v>0.26185900000000001</v>
      </c>
      <c r="J100" s="57">
        <v>0.231543</v>
      </c>
      <c r="K100" s="58">
        <v>6113.3</v>
      </c>
      <c r="L100" s="58">
        <v>1415.5</v>
      </c>
      <c r="M100" s="60">
        <v>3.21</v>
      </c>
    </row>
    <row r="101" spans="1:13" x14ac:dyDescent="0.35">
      <c r="A101" s="3">
        <v>94</v>
      </c>
      <c r="B101" s="57">
        <v>0.339478</v>
      </c>
      <c r="C101" s="57">
        <v>0.290217</v>
      </c>
      <c r="D101" s="58">
        <v>1203.9000000000001</v>
      </c>
      <c r="E101" s="58">
        <v>349.4</v>
      </c>
      <c r="F101" s="60">
        <v>2.48</v>
      </c>
      <c r="G101" s="3" t="s">
        <v>12</v>
      </c>
      <c r="H101" s="3">
        <v>94</v>
      </c>
      <c r="I101" s="57">
        <v>0.27335399999999999</v>
      </c>
      <c r="J101" s="57">
        <v>0.240485</v>
      </c>
      <c r="K101" s="58">
        <v>4697.8</v>
      </c>
      <c r="L101" s="58">
        <v>1129.7</v>
      </c>
      <c r="M101" s="60">
        <v>3.02</v>
      </c>
    </row>
    <row r="102" spans="1:13" x14ac:dyDescent="0.35">
      <c r="A102" s="3">
        <v>95</v>
      </c>
      <c r="B102" s="57">
        <v>0.40681800000000001</v>
      </c>
      <c r="C102" s="57">
        <v>0.33805499999999999</v>
      </c>
      <c r="D102" s="58">
        <v>854.5</v>
      </c>
      <c r="E102" s="58">
        <v>288.89999999999998</v>
      </c>
      <c r="F102" s="60">
        <v>2.29</v>
      </c>
      <c r="G102" s="3" t="s">
        <v>12</v>
      </c>
      <c r="H102" s="3">
        <v>95</v>
      </c>
      <c r="I102" s="57">
        <v>0.33111800000000002</v>
      </c>
      <c r="J102" s="57">
        <v>0.28408600000000001</v>
      </c>
      <c r="K102" s="58">
        <v>3568</v>
      </c>
      <c r="L102" s="58">
        <v>1013.6</v>
      </c>
      <c r="M102" s="60">
        <v>2.82</v>
      </c>
    </row>
    <row r="103" spans="1:13" x14ac:dyDescent="0.35">
      <c r="A103" s="3">
        <v>96</v>
      </c>
      <c r="B103" s="57">
        <v>0.415323</v>
      </c>
      <c r="C103" s="57">
        <v>0.34390700000000002</v>
      </c>
      <c r="D103" s="58">
        <v>565.6</v>
      </c>
      <c r="E103" s="58">
        <v>194.5</v>
      </c>
      <c r="F103" s="60">
        <v>2.21</v>
      </c>
      <c r="G103" s="3" t="s">
        <v>12</v>
      </c>
      <c r="H103" s="3">
        <v>96</v>
      </c>
      <c r="I103" s="57">
        <v>0.33977499999999999</v>
      </c>
      <c r="J103" s="57">
        <v>0.29043400000000003</v>
      </c>
      <c r="K103" s="58">
        <v>2554.4</v>
      </c>
      <c r="L103" s="58">
        <v>741.9</v>
      </c>
      <c r="M103" s="60">
        <v>2.74</v>
      </c>
    </row>
    <row r="104" spans="1:13" x14ac:dyDescent="0.35">
      <c r="A104" s="3">
        <v>97</v>
      </c>
      <c r="B104" s="57">
        <v>0.397727</v>
      </c>
      <c r="C104" s="57">
        <v>0.33175399999999999</v>
      </c>
      <c r="D104" s="58">
        <v>371.1</v>
      </c>
      <c r="E104" s="58">
        <v>123.1</v>
      </c>
      <c r="F104" s="60">
        <v>2.1</v>
      </c>
      <c r="G104" s="3" t="s">
        <v>12</v>
      </c>
      <c r="H104" s="3">
        <v>97</v>
      </c>
      <c r="I104" s="57">
        <v>0.35011999999999999</v>
      </c>
      <c r="J104" s="57">
        <v>0.29795899999999997</v>
      </c>
      <c r="K104" s="58">
        <v>1812.5</v>
      </c>
      <c r="L104" s="58">
        <v>540.1</v>
      </c>
      <c r="M104" s="60">
        <v>2.66</v>
      </c>
    </row>
    <row r="105" spans="1:13" x14ac:dyDescent="0.35">
      <c r="A105" s="3">
        <v>98</v>
      </c>
      <c r="B105" s="57">
        <v>0.37142900000000001</v>
      </c>
      <c r="C105" s="57">
        <v>0.313253</v>
      </c>
      <c r="D105" s="58">
        <v>248</v>
      </c>
      <c r="E105" s="58">
        <v>77.7</v>
      </c>
      <c r="F105" s="60">
        <v>1.9</v>
      </c>
      <c r="G105" s="3" t="s">
        <v>12</v>
      </c>
      <c r="H105" s="3">
        <v>98</v>
      </c>
      <c r="I105" s="57">
        <v>0.31182799999999999</v>
      </c>
      <c r="J105" s="57">
        <v>0.26976699999999998</v>
      </c>
      <c r="K105" s="58">
        <v>1272.5</v>
      </c>
      <c r="L105" s="58">
        <v>343.3</v>
      </c>
      <c r="M105" s="60">
        <v>2.57</v>
      </c>
    </row>
    <row r="106" spans="1:13" x14ac:dyDescent="0.35">
      <c r="A106" s="3">
        <v>99</v>
      </c>
      <c r="B106" s="57">
        <v>0.53225800000000001</v>
      </c>
      <c r="C106" s="57">
        <v>0.42038199999999998</v>
      </c>
      <c r="D106" s="58">
        <v>170.3</v>
      </c>
      <c r="E106" s="58">
        <v>71.599999999999994</v>
      </c>
      <c r="F106" s="60">
        <v>1.54</v>
      </c>
      <c r="G106" s="3" t="s">
        <v>12</v>
      </c>
      <c r="H106" s="3">
        <v>99</v>
      </c>
      <c r="I106" s="57">
        <v>0.35675699999999999</v>
      </c>
      <c r="J106" s="57">
        <v>0.30275200000000002</v>
      </c>
      <c r="K106" s="58">
        <v>929.2</v>
      </c>
      <c r="L106" s="58">
        <v>281.3</v>
      </c>
      <c r="M106" s="60">
        <v>2.33</v>
      </c>
    </row>
    <row r="107" spans="1:13" x14ac:dyDescent="0.35">
      <c r="A107" s="3">
        <v>100</v>
      </c>
      <c r="B107" s="3">
        <v>0.90909099999999998</v>
      </c>
      <c r="C107" s="3">
        <v>0.625</v>
      </c>
      <c r="D107" s="3">
        <v>98.7</v>
      </c>
      <c r="E107" s="3">
        <v>61.7</v>
      </c>
      <c r="F107" s="3">
        <v>1.3</v>
      </c>
      <c r="G107" s="3" t="s">
        <v>12</v>
      </c>
      <c r="H107" s="3">
        <v>100</v>
      </c>
      <c r="I107" s="3">
        <v>0.39738000000000001</v>
      </c>
      <c r="J107" s="3">
        <v>0.33151199999999997</v>
      </c>
      <c r="K107" s="3">
        <v>647.9</v>
      </c>
      <c r="L107" s="3">
        <v>214.8</v>
      </c>
      <c r="M107" s="3">
        <v>2.13</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4680</ReferenceId>
    <Notes xmlns="1e572c8d-6813-4013-8a4a-be491ac59459" xsi:nil="true"/>
    <TrackerId xmlns="1e572c8d-6813-4013-8a4a-be491ac59459">TRCK-1990</TrackerId>
  </documentManagement>
</p:properties>
</file>

<file path=customXml/itemProps1.xml><?xml version="1.0" encoding="utf-8"?>
<ds:datastoreItem xmlns:ds="http://schemas.openxmlformats.org/officeDocument/2006/customXml" ds:itemID="{2758CA8D-B01E-4F6F-9156-1BC3730D8778}"/>
</file>

<file path=customXml/itemProps2.xml><?xml version="1.0" encoding="utf-8"?>
<ds:datastoreItem xmlns:ds="http://schemas.openxmlformats.org/officeDocument/2006/customXml" ds:itemID="{DE7D3F6F-E74E-4F9D-B991-6584879F9DE2}"/>
</file>

<file path=customXml/itemProps3.xml><?xml version="1.0" encoding="utf-8"?>
<ds:datastoreItem xmlns:ds="http://schemas.openxmlformats.org/officeDocument/2006/customXml" ds:itemID="{D3F54262-C3A9-4BBB-9C4A-993771B2A94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Contents</vt:lpstr>
      <vt:lpstr>Notes</vt:lpstr>
      <vt:lpstr>Notation</vt:lpstr>
      <vt:lpstr>Methodology</vt:lpstr>
      <vt:lpstr>2020-2022</vt:lpstr>
      <vt:lpstr>2019-2021</vt:lpstr>
      <vt:lpstr>2018-2020</vt:lpstr>
      <vt:lpstr>2017-2019</vt:lpstr>
      <vt:lpstr>2016-2018</vt:lpstr>
      <vt:lpstr>2015-2017</vt:lpstr>
      <vt:lpstr>2014-2016</vt:lpstr>
      <vt:lpstr>2013-2015</vt:lpstr>
      <vt:lpstr>2012-2014</vt:lpstr>
      <vt:lpstr>2011-2013</vt:lpstr>
      <vt:lpstr>2010-2012</vt:lpstr>
      <vt:lpstr>2009-2011</vt:lpstr>
      <vt:lpstr>2008-2010</vt:lpstr>
      <vt:lpstr>2007-2009</vt:lpstr>
      <vt:lpstr>2006-2008</vt:lpstr>
      <vt:lpstr>2005-2007</vt:lpstr>
      <vt:lpstr>2004-2006</vt:lpstr>
      <vt:lpstr>2003-2005</vt:lpstr>
      <vt:lpstr>2002-2004</vt:lpstr>
      <vt:lpstr>2001-2003</vt:lpstr>
      <vt:lpstr>2000-2002</vt:lpstr>
      <vt:lpstr>1999-2001</vt:lpstr>
      <vt:lpstr>1998-2000</vt:lpstr>
      <vt:lpstr>1997-1999</vt:lpstr>
      <vt:lpstr>1996-1998</vt:lpstr>
      <vt:lpstr>1995-1997</vt:lpstr>
      <vt:lpstr>1994-1996</vt:lpstr>
      <vt:lpstr>1993-1995</vt:lpstr>
      <vt:lpstr>1992-1994</vt:lpstr>
      <vt:lpstr>1991-1993</vt:lpstr>
      <vt:lpstr>1990-1992</vt:lpstr>
      <vt:lpstr>1989-1991</vt:lpstr>
      <vt:lpstr>1988-1990</vt:lpstr>
      <vt:lpstr>1987-1989</vt:lpstr>
      <vt:lpstr>1986-1988</vt:lpstr>
      <vt:lpstr>1985-1987</vt:lpstr>
      <vt:lpstr>1984-1986</vt:lpstr>
      <vt:lpstr>1983-1985</vt:lpstr>
      <vt:lpstr>1982-1984</vt:lpstr>
      <vt:lpstr>1981-1983</vt:lpstr>
      <vt:lpstr>1980-1982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buxtoj</dc:creator>
  <cp:lastModifiedBy>McClure, Penni</cp:lastModifiedBy>
  <dcterms:created xsi:type="dcterms:W3CDTF">2023-12-11T15:51:38Z</dcterms:created>
  <dcterms:modified xsi:type="dcterms:W3CDTF">2024-01-09T12:07:27Z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